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Chemistry\"/>
    </mc:Choice>
  </mc:AlternateContent>
  <bookViews>
    <workbookView xWindow="0" yWindow="0" windowWidth="16380" windowHeight="8196" tabRatio="500"/>
  </bookViews>
  <sheets>
    <sheet name="1.1" sheetId="1" r:id="rId1"/>
    <sheet name="1.2" sheetId="2" r:id="rId2"/>
    <sheet name="2" sheetId="3" r:id="rId3"/>
    <sheet name="3" sheetId="4" r:id="rId4"/>
    <sheet name="4" sheetId="5" r:id="rId5"/>
    <sheet name="5.1" sheetId="6" r:id="rId6"/>
    <sheet name="5.2" sheetId="7" r:id="rId7"/>
    <sheet name="6" sheetId="12" r:id="rId8"/>
    <sheet name="7.1" sheetId="13" r:id="rId9"/>
    <sheet name="7.2" sheetId="14" r:id="rId10"/>
    <sheet name="8.1" sheetId="8" r:id="rId11"/>
    <sheet name="8.2" sheetId="9" r:id="rId12"/>
    <sheet name="9" sheetId="10" r:id="rId13"/>
    <sheet name="10.1" sheetId="11" r:id="rId14"/>
    <sheet name="10.2" sheetId="15" r:id="rId15"/>
  </sheets>
  <definedNames>
    <definedName name="_ftn1" localSheetId="0">'1.1'!$A$18</definedName>
    <definedName name="_ftn2" localSheetId="0">'1.1'!$A$19</definedName>
    <definedName name="_ftn3" localSheetId="0">'1.1'!$A$20</definedName>
    <definedName name="_ftn4" localSheetId="0">'1.1'!$A$21</definedName>
    <definedName name="_ftn5" localSheetId="0">'1.1'!$A$22</definedName>
    <definedName name="_ftn6" localSheetId="0">'1.1'!$A$23</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0">'8.1'!$A$1</definedName>
    <definedName name="_Toc509591813" localSheetId="12">'9'!$A$1</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D13" i="14" l="1"/>
  <c r="D12" i="14"/>
  <c r="D11" i="14"/>
  <c r="D10" i="14"/>
  <c r="D9" i="14"/>
  <c r="D8" i="14"/>
  <c r="D7" i="14"/>
  <c r="G15" i="12"/>
  <c r="D15" i="12"/>
  <c r="G12" i="12"/>
  <c r="D12" i="12"/>
  <c r="G11" i="12"/>
  <c r="D11" i="12"/>
  <c r="G10" i="12"/>
  <c r="D10" i="12"/>
  <c r="G9" i="12"/>
  <c r="D9" i="12"/>
  <c r="G8" i="12"/>
  <c r="D8" i="12"/>
  <c r="G7" i="12"/>
  <c r="D7" i="12"/>
  <c r="G6" i="12"/>
  <c r="D6" i="12"/>
  <c r="B33" i="10" l="1"/>
  <c r="B32" i="10"/>
  <c r="B31" i="10"/>
  <c r="B30" i="10"/>
  <c r="B29" i="10"/>
  <c r="B28" i="10"/>
  <c r="B27" i="10"/>
  <c r="B26" i="10"/>
  <c r="B25" i="10"/>
  <c r="B24" i="10"/>
  <c r="B23" i="10"/>
  <c r="B22" i="10"/>
  <c r="B21" i="10"/>
  <c r="B20" i="10"/>
  <c r="B19" i="10"/>
  <c r="B18" i="10"/>
  <c r="B17" i="10"/>
  <c r="B16" i="10"/>
  <c r="B15" i="10"/>
  <c r="B14" i="10"/>
  <c r="B13" i="10"/>
  <c r="B12" i="10"/>
  <c r="I9" i="6"/>
  <c r="I8" i="6"/>
  <c r="I7" i="6"/>
  <c r="I6" i="6"/>
  <c r="I5" i="6"/>
  <c r="I10" i="6" s="1"/>
</calcChain>
</file>

<file path=xl/comments1.xml><?xml version="1.0" encoding="utf-8"?>
<comments xmlns="http://schemas.openxmlformats.org/spreadsheetml/2006/main">
  <authors>
    <author/>
  </authors>
  <commentList>
    <comment ref="E2" authorId="0" shapeId="0">
      <text>
        <r>
          <rPr>
            <sz val="11"/>
            <color rgb="FF000000"/>
            <rFont val="Calibri"/>
            <family val="2"/>
            <charset val="1"/>
          </rPr>
          <t>Added by Menashè</t>
        </r>
      </text>
    </comment>
  </commentList>
</comments>
</file>

<file path=xl/comments2.xml><?xml version="1.0" encoding="utf-8"?>
<comments xmlns="http://schemas.openxmlformats.org/spreadsheetml/2006/main">
  <authors>
    <author/>
  </authors>
  <commentList>
    <comment ref="A17" authorId="0" shapeId="0">
      <text>
        <r>
          <rPr>
            <sz val="11"/>
            <color rgb="FF000000"/>
            <rFont val="Calibri"/>
            <family val="2"/>
            <charset val="1"/>
          </rPr>
          <t xml:space="preserve">WMS is used, but the numbers are for tiles, and not taking into account the </t>
        </r>
        <r>
          <rPr>
            <sz val="9"/>
            <color rgb="FF333333"/>
            <rFont val="Open Sans"/>
            <family val="2"/>
            <charset val="1"/>
          </rPr>
          <t>unit of Downloadable Volume, so n.a.</t>
        </r>
      </text>
    </comment>
    <comment ref="A18" authorId="0" shapeId="0">
      <text>
        <r>
          <rPr>
            <sz val="11"/>
            <color rgb="FF000000"/>
            <rFont val="Calibri"/>
            <family val="2"/>
            <charset val="1"/>
          </rPr>
          <t>Added by Menashè</t>
        </r>
      </text>
    </comment>
    <comment ref="A36" authorId="0" shapeId="0">
      <text>
        <r>
          <rPr>
            <sz val="11"/>
            <color rgb="FF000000"/>
            <rFont val="Calibri"/>
            <family val="2"/>
            <charset val="1"/>
          </rPr>
          <t>Table added by Menashè</t>
        </r>
      </text>
    </comment>
  </commentList>
</comments>
</file>

<file path=xl/comments3.xml><?xml version="1.0" encoding="utf-8"?>
<comments xmlns="http://schemas.openxmlformats.org/spreadsheetml/2006/main">
  <authors>
    <author/>
  </authors>
  <commentList>
    <comment ref="A11" authorId="0" shapeId="0">
      <text>
        <r>
          <rPr>
            <sz val="11"/>
            <color rgb="FF000000"/>
            <rFont val="Calibri"/>
            <family val="2"/>
            <charset val="1"/>
          </rPr>
          <t xml:space="preserve">Added by Menashè
</t>
        </r>
      </text>
    </comment>
    <comment ref="C11" authorId="0" shapeId="0">
      <text>
        <r>
          <rPr>
            <sz val="11"/>
            <color rgb="FF000000"/>
            <rFont val="Calibri"/>
            <family val="2"/>
            <charset val="1"/>
          </rPr>
          <t>No use cases for country distribution</t>
        </r>
      </text>
    </comment>
    <comment ref="A36" authorId="0" shapeId="0">
      <text>
        <r>
          <rPr>
            <sz val="11"/>
            <color rgb="FF000000"/>
            <rFont val="Calibri"/>
            <family val="2"/>
            <charset val="1"/>
          </rPr>
          <t xml:space="preserve">Please note that the download form was introduced almost at the end of the quarter, so the numbers are very low.
</t>
        </r>
      </text>
    </comment>
    <comment ref="C40" authorId="0" shapeId="0">
      <text>
        <r>
          <rPr>
            <sz val="11"/>
            <color rgb="FF000000"/>
            <rFont val="Calibri"/>
            <family val="2"/>
            <charset val="1"/>
          </rPr>
          <t>No use cases for country distribution</t>
        </r>
      </text>
    </comment>
    <comment ref="A44" authorId="0" shapeId="0">
      <text>
        <r>
          <rPr>
            <sz val="11"/>
            <color rgb="FF000000"/>
            <rFont val="Calibri"/>
            <family val="2"/>
            <charset val="1"/>
          </rPr>
          <t>Please note that the download form was introduced almost at the end of the quarter, so the numbers are very low.</t>
        </r>
      </text>
    </comment>
    <comment ref="C48" authorId="0" shapeId="0">
      <text>
        <r>
          <rPr>
            <sz val="11"/>
            <color rgb="FF000000"/>
            <rFont val="Calibri"/>
            <family val="2"/>
            <charset val="1"/>
          </rPr>
          <t>No use cases for country distribution</t>
        </r>
      </text>
    </comment>
    <comment ref="A52" authorId="0" shapeId="0">
      <text>
        <r>
          <rPr>
            <sz val="11"/>
            <color rgb="FF000000"/>
            <rFont val="Calibri"/>
            <family val="2"/>
            <charset val="1"/>
          </rPr>
          <t>Please note that the download form was not yet implemented in this interface, so data is missing from the current report.</t>
        </r>
      </text>
    </comment>
  </commentList>
</comments>
</file>

<file path=xl/sharedStrings.xml><?xml version="1.0" encoding="utf-8"?>
<sst xmlns="http://schemas.openxmlformats.org/spreadsheetml/2006/main" count="1151" uniqueCount="573">
  <si>
    <t>Indicator 1.1: Volume and coverage of available acquired data</t>
  </si>
  <si>
    <t>1.1. Volume of available acquired data</t>
  </si>
  <si>
    <t>Date [1]</t>
  </si>
  <si>
    <t>Portal [2]</t>
  </si>
  <si>
    <t>Unit [3]</t>
  </si>
  <si>
    <t>Total Volume [4]</t>
  </si>
  <si>
    <t>Trend [5]</t>
  </si>
  <si>
    <t>Chemistry</t>
  </si>
  <si>
    <t>datasets</t>
  </si>
  <si>
    <t>Sub-theme [6]</t>
  </si>
  <si>
    <t>Atlantic [7]</t>
  </si>
  <si>
    <t xml:space="preserve">Arctic </t>
  </si>
  <si>
    <t xml:space="preserve">Baltic </t>
  </si>
  <si>
    <t xml:space="preserve">Black Sea </t>
  </si>
  <si>
    <t xml:space="preserve">Med Sea </t>
  </si>
  <si>
    <t>North Sea</t>
  </si>
  <si>
    <t>Other Seas</t>
  </si>
  <si>
    <t>Total Volume per theme</t>
  </si>
  <si>
    <t>Trend</t>
  </si>
  <si>
    <t>Acidity</t>
  </si>
  <si>
    <t>1.89%</t>
  </si>
  <si>
    <t>Antifoulants</t>
  </si>
  <si>
    <t>-12.15%</t>
  </si>
  <si>
    <t>Chlorophyll</t>
  </si>
  <si>
    <t>+2.11%</t>
  </si>
  <si>
    <t>Dissolved gasses</t>
  </si>
  <si>
    <t>+1.28%</t>
  </si>
  <si>
    <t>Fertilisers</t>
  </si>
  <si>
    <t>+1.29%</t>
  </si>
  <si>
    <t>Heavy metals</t>
  </si>
  <si>
    <t>+17.84%</t>
  </si>
  <si>
    <t>Hydrocarbons</t>
  </si>
  <si>
    <t>+7.74%</t>
  </si>
  <si>
    <t>Organic matter</t>
  </si>
  <si>
    <t>+9.41%</t>
  </si>
  <si>
    <t>Polychlorinated biphynyls</t>
  </si>
  <si>
    <t>+15.60%</t>
  </si>
  <si>
    <t>Pesticides and biocides</t>
  </si>
  <si>
    <t>+17.25%</t>
  </si>
  <si>
    <t>Radionuclides</t>
  </si>
  <si>
    <t>+1.18%</t>
  </si>
  <si>
    <t>Silicates</t>
  </si>
  <si>
    <t>+1.51%</t>
  </si>
  <si>
    <t>[1] Date is the reporting date, preferably on the 1st day of the month.</t>
  </si>
  <si>
    <t>[2] Portal is the portal’s name.</t>
  </si>
  <si>
    <t>[3] Unit is a short description of the volume unit of measurement: “records”, “data sets”, or “platforms”. The full unit description can be found in the monitoring support document.</t>
  </si>
  <si>
    <t>[4] Total volume measures the total amount of available data without redundancy. Redundancy notifies if some units of volume are counted twice in the table. 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</si>
  <si>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 (in %).</t>
  </si>
  <si>
    <t>[6] The list of sub-themes is provided later on in this paragraph.</t>
  </si>
  <si>
    <t>[7] Area (km²): Atlantic 7281229 km²; Arctic 5610745 km²; Baltic 392215 km²; Black Sea 473894 km²; Mediterranean Sea 2516652 kmé; North Sea 654179 km².</t>
  </si>
  <si>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</si>
  <si>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</si>
  <si>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</si>
  <si>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</si>
  <si>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</si>
  <si>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</si>
  <si>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</si>
  <si>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</si>
  <si>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</si>
  <si>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</si>
  <si>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</si>
  <si>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 and probabilities, Mineral Occurrences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</si>
  <si>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</si>
  <si>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</si>
  <si>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</si>
  <si>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</si>
  <si>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</si>
  <si>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</si>
  <si>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</si>
  <si>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</si>
  <si>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</si>
  <si>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</si>
  <si>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Acidity, Antifoulants, Chlorophyll, Dissolved gasses, Fertilizers, Hydrocarbons, Heavy metals, Organic Matter, Polychlorinated biphenyls, Pesticides and biocides, Radionuclides, Silicates, Marine litter</t>
  </si>
  <si>
    <t>Yes, one CDI can cover several themes</t>
  </si>
  <si>
    <t>Biology</t>
  </si>
  <si>
    <t>Benthos, Birds, Fish, Sea Mammals, Microorganisms, Phytoplankton, Reptiles, Zooplankton</t>
  </si>
  <si>
    <t>Count datasets</t>
  </si>
  <si>
    <t>Human Activities</t>
  </si>
  <si>
    <t>Aggregate Extraction, Cultural Heritage, Dredging, Environment, Fisheries, Hydrocarbon Extraction, Main Ports, Aquaculture, Ocean Energy Facilities, Other Forms of Area Management/Designation, Pipelines and Cables, Waste Disposal, Wind Farms</t>
  </si>
  <si>
    <t>Add up points, lines and polygons. For points, lines and polygons linking to a related table, also count records from related tables add append below the number of parent records. Temporal, automatically acquired, new records are counted.</t>
  </si>
  <si>
    <t>(+Relational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</si>
  <si>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</si>
  <si>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</si>
  <si>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Indicator 1.2: Number and coverage of acquired external data products</t>
  </si>
  <si>
    <t>1.2. Number and coverage of available acquired data products</t>
  </si>
  <si>
    <t>Total Number of external data products [3]</t>
  </si>
  <si>
    <t>Trend [4]</t>
  </si>
  <si>
    <t>Sub-theme [5]</t>
  </si>
  <si>
    <t>Atlantic [6]</t>
  </si>
  <si>
    <t>Black Sea</t>
  </si>
  <si>
    <t>Med Sea</t>
  </si>
  <si>
    <t>Other seas</t>
  </si>
  <si>
    <t>All sea basins</t>
  </si>
  <si>
    <t>[1] Date is the date of measurement, preferably on the 1st of each month.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</si>
  <si>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</si>
  <si>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</si>
  <si>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</si>
  <si>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[6] Area (km²): Atlantic 7281229 km²; Arctic 5610745 km²; Baltic 392215 km²; Black Sea 473894 km²; Mediterranean Sea 2516652 kmé; North Sea 654179 km².</t>
  </si>
  <si>
    <t>NOT APPLICABLE FOR EMODNET-CHEMISTRY</t>
  </si>
  <si>
    <t>Indicator 2: Organisations supplying data and data products</t>
  </si>
  <si>
    <t>2. Organisations supplying each type of data</t>
  </si>
  <si>
    <t>Organisation name</t>
  </si>
  <si>
    <t>Type [3]</t>
  </si>
  <si>
    <t>Country</t>
  </si>
  <si>
    <r>
      <rPr>
        <sz val="10"/>
        <color rgb="FF333333"/>
        <rFont val="Open Sans"/>
        <family val="2"/>
        <charset val="1"/>
      </rPr>
      <t xml:space="preserve">Data </t>
    </r>
    <r>
      <rPr>
        <i/>
        <sz val="10"/>
        <color rgb="FF333333"/>
        <rFont val="Open Sans"/>
        <family val="2"/>
        <charset val="1"/>
      </rPr>
      <t>or</t>
    </r>
    <r>
      <rPr>
        <sz val="10"/>
        <color rgb="FF333333"/>
        <rFont val="Open Sans"/>
        <family val="2"/>
        <charset val="1"/>
      </rPr>
      <t xml:space="preserve"> Data product </t>
    </r>
    <r>
      <rPr>
        <i/>
        <sz val="10"/>
        <color rgb="FF333333"/>
        <rFont val="Open Sans"/>
        <family val="2"/>
        <charset val="1"/>
      </rPr>
      <t>or</t>
    </r>
    <r>
      <rPr>
        <sz val="10"/>
        <color rgb="FF333333"/>
        <rFont val="Open Sans"/>
        <family val="2"/>
        <charset val="1"/>
      </rPr>
      <t xml:space="preserve"> Both</t>
    </r>
  </si>
  <si>
    <t>Themes</t>
  </si>
  <si>
    <t>unrestricted</t>
  </si>
  <si>
    <t>restricted</t>
  </si>
  <si>
    <t>British Oceanographic Data Centre</t>
  </si>
  <si>
    <t>Research</t>
  </si>
  <si>
    <t>United Kingdom</t>
  </si>
  <si>
    <t>Data</t>
  </si>
  <si>
    <t>German Oceanographic Datacentre (NODC)</t>
  </si>
  <si>
    <t>Germany</t>
  </si>
  <si>
    <t>OGS (Istituto Nazionale di Oceanografia e di Geofisica Sperimentale), Division of Oceanography</t>
  </si>
  <si>
    <t>Italy</t>
  </si>
  <si>
    <t>CNR, Institute of Marine Sciences S.S. of Lerici (SP)</t>
  </si>
  <si>
    <t>CNR, Institute of Marine Science (ISMAR) - Ancona</t>
  </si>
  <si>
    <t>CNR, Institute of Atmospheric Sciences and Climate (ISAC) (Rome)</t>
  </si>
  <si>
    <t>Institute of Fishery Resources (IFR)</t>
  </si>
  <si>
    <t>Bulgaria</t>
  </si>
  <si>
    <t>Institute of Meteorology and Water Management National Research Institute, Maritime Branch in Gdynia (IMWM MB)</t>
  </si>
  <si>
    <t>Government</t>
  </si>
  <si>
    <t>Poland</t>
  </si>
  <si>
    <t>Hellenic Centre for Marine Research, Hellenic National Oceanographic Data Centre (HCMR/HNODC)</t>
  </si>
  <si>
    <t>Greece</t>
  </si>
  <si>
    <t>IEO/Spanish Oceanographic Institute</t>
  </si>
  <si>
    <t>Spain</t>
  </si>
  <si>
    <t>Marine Institute</t>
  </si>
  <si>
    <t>Ireland</t>
  </si>
  <si>
    <t>Flanders Marine Institute</t>
  </si>
  <si>
    <t>Belgium</t>
  </si>
  <si>
    <t>IFREMER / IDM / SISMER - Scientific Information Systems for the SEA</t>
  </si>
  <si>
    <t>France</t>
  </si>
  <si>
    <t>Swedish Meteorological and Hydrological Institute</t>
  </si>
  <si>
    <t>Sweden</t>
  </si>
  <si>
    <t>IHPT, Hydrographic Institute</t>
  </si>
  <si>
    <t>Portugal</t>
  </si>
  <si>
    <t>Polish Geological Institute - National Research Institute, Branch of Marine Geology (PGI BMG)</t>
  </si>
  <si>
    <t>Institute of Marine Research - Norwegian Marine Data Centre (NMD)</t>
  </si>
  <si>
    <t>Norway</t>
  </si>
  <si>
    <t>NIOZ Royal Netherlands Institute for Sea Research</t>
  </si>
  <si>
    <t>Netherlands</t>
  </si>
  <si>
    <t>Netherlands Institute for Ecology, Centre for Estuarine and Marine Ecology</t>
  </si>
  <si>
    <t>All-Russia Research Institute of Hydrometeorological Information - World Data Centre (RIHMI-WDC) National Oceanographic Data Centre (NODC)</t>
  </si>
  <si>
    <t>Russian Federation</t>
  </si>
  <si>
    <t>P.P.Shirshov Institute of Oceanology, RAS</t>
  </si>
  <si>
    <t>National Institute of Fisheries Research (INRH)</t>
  </si>
  <si>
    <t>Morocco</t>
  </si>
  <si>
    <t>Bulgarian National Oceanographic Data Centre(BGODC), Institute of Oceanology</t>
  </si>
  <si>
    <t>Iv.Javakhishvili Tbilisi State University, Centre of Relations with UNESCO Oceanological Research Centre and GeoDNA (UNESCO)</t>
  </si>
  <si>
    <t>Georgia</t>
  </si>
  <si>
    <t>Institute of Marine Sciences, Middle East Technical University</t>
  </si>
  <si>
    <t>Turkey</t>
  </si>
  <si>
    <t>National Institute for Marine Research and Development Grigore Antipa""</t>
  </si>
  <si>
    <t>Romania</t>
  </si>
  <si>
    <t>Latvian Institute of Aquatic Ecology</t>
  </si>
  <si>
    <t>Latvia</t>
  </si>
  <si>
    <t>Institute of Oceanography and Fisheries</t>
  </si>
  <si>
    <t>Croatia</t>
  </si>
  <si>
    <t>International Ocean Institute - Malta Operational Centre (University Of Malta) / Physical Oceanography Unit</t>
  </si>
  <si>
    <t>Malta</t>
  </si>
  <si>
    <t>Cyprus Oceanography Center</t>
  </si>
  <si>
    <t>Cyprus</t>
  </si>
  <si>
    <t>Marine Systems Institute at Tallinn University of Technology</t>
  </si>
  <si>
    <t>Estonia</t>
  </si>
  <si>
    <t>State Oceanographic Institute (SOI)</t>
  </si>
  <si>
    <t>Marine Hydrophysical Institute</t>
  </si>
  <si>
    <t>Ukraine</t>
  </si>
  <si>
    <t>Aarhus University, Department of Bioscience, Marine Ecology Roskilde</t>
  </si>
  <si>
    <t>Denmark</t>
  </si>
  <si>
    <t>International Council for the Exploration of the Sea (ICES)</t>
  </si>
  <si>
    <t>Karadeniz Technical University, Faculty of Marine Sciences</t>
  </si>
  <si>
    <t>Sinop University, Fisheries Faculty</t>
  </si>
  <si>
    <t>Dokuz Eylul University, Institute of Marine Science and Technology</t>
  </si>
  <si>
    <t>Istanbul University, Institute of Marine Science and Management</t>
  </si>
  <si>
    <t>Institute of Biology of the Southern Seas, NAS of Ukraine</t>
  </si>
  <si>
    <t>Ukrainian Hydrometeorological Institute - Marine Branch</t>
  </si>
  <si>
    <t>Russian State Hydrometeorological University, St-Petersburg</t>
  </si>
  <si>
    <t>National Institute of Meteorology and Hydrology, Bulgarian Academy of Sciences</t>
  </si>
  <si>
    <t>Israel Oceanographic and Limnological Research (IOLR)</t>
  </si>
  <si>
    <t>Israel</t>
  </si>
  <si>
    <t>BRGM / Office of Geological and Mining Resources</t>
  </si>
  <si>
    <t>Finnish Environment Institute</t>
  </si>
  <si>
    <t>Finland</t>
  </si>
  <si>
    <t>Ukrainian scientific center of Ecology of Sea (UkrSCES)</t>
  </si>
  <si>
    <t>Odessa National I.I.Mechnikov University</t>
  </si>
  <si>
    <t>National Institute of Biology - NIBMarine Biology Station</t>
  </si>
  <si>
    <t>Slovenia</t>
  </si>
  <si>
    <t>Institut National des Sciences et Technologies de la Mer â€“ INSTM</t>
  </si>
  <si>
    <t>Tunisia</t>
  </si>
  <si>
    <t>Scientific - Research Firm GAMMA""</t>
  </si>
  <si>
    <t>Industry</t>
  </si>
  <si>
    <t>Rijkswaterstaat Water, Traffic and Environment</t>
  </si>
  <si>
    <t>Institute of Geology and Geography of Nature Research Centre</t>
  </si>
  <si>
    <t>Lithuania</t>
  </si>
  <si>
    <t>Management Unit of North Sea and Scheldt Estuary Mathematical Models, Belgian Marine Data Centre</t>
  </si>
  <si>
    <t>Geological Survey of Estonia</t>
  </si>
  <si>
    <t>Finnish Meteorological Institute</t>
  </si>
  <si>
    <t>Ankara University</t>
  </si>
  <si>
    <t>Danube Hydro-meteorological Observatory</t>
  </si>
  <si>
    <t>Faculty of Geography and Earth Sciences, University of Latvia (LU)</t>
  </si>
  <si>
    <t>National Environmental Agency of the Ministry of Environment Protection and Natural Resources</t>
  </si>
  <si>
    <t>Institute of Marine Biology (IMBK)</t>
  </si>
  <si>
    <t>Montenegro</t>
  </si>
  <si>
    <t>ISPRA-Institute for Environmental Protection and Research</t>
  </si>
  <si>
    <t>PANGAEA - Data Publisher for Earth &amp; Environmental Science</t>
  </si>
  <si>
    <t>Portuguese Institute of Ocean and Atmosphere</t>
  </si>
  <si>
    <t>ORION</t>
  </si>
  <si>
    <t>Company</t>
  </si>
  <si>
    <t>[3] Type is the organisation type. A list of organisation types is available in the Glossary.</t>
  </si>
  <si>
    <t xml:space="preserve">[4] Restricted data is data not public. </t>
  </si>
  <si>
    <t>Indicator 3: Organisations that have been approached to supply data with no result, including type of data sought and reason why it has not been supplied</t>
  </si>
  <si>
    <t>NOTHING TO REPORT</t>
  </si>
  <si>
    <t>Indicator 4: Quality Control and Quality Assurance steps</t>
  </si>
  <si>
    <t>4. Quality Control &amp; Quality Assurance</t>
  </si>
  <si>
    <t>QA / QC steps</t>
  </si>
  <si>
    <t>✔ [3]</t>
  </si>
  <si>
    <t>Short Description</t>
  </si>
  <si>
    <t>By whom?</t>
  </si>
  <si>
    <t>Automatic / Semi-automatic / Manual</t>
  </si>
  <si>
    <t>Metadata curation</t>
  </si>
  <si>
    <t>✔</t>
  </si>
  <si>
    <t xml:space="preserve">Performed at all data management stages </t>
  </si>
  <si>
    <t>All EMODnet nodes (NODCs, MARIS, Deltares, ULg…)</t>
  </si>
  <si>
    <t>Manual retrieve of missing/wrong metadata, semi-automatic compilation of metadata directories, automatic check of format and content</t>
  </si>
  <si>
    <t>Data standards compliance checks</t>
  </si>
  <si>
    <t>SeaDataNet developed tools for automatic check (NEMO, MIKADO, OCTOPUS)</t>
  </si>
  <si>
    <t>NODCs, MARIS, AWI</t>
  </si>
  <si>
    <t>Automatic check with available tools, Semi-automatic check by importing data into ODV software</t>
  </si>
  <si>
    <t>Geographic Location Control</t>
  </si>
  <si>
    <t>Applied to measured data, related metadata, aggregated datasets and data products</t>
  </si>
  <si>
    <t>All EMODnet nodes (NODCs, MARIS, Deltares, ULg …)</t>
  </si>
  <si>
    <t>Automatic check with tools developed by NODCs or with ODV software, Manual check by visual inspection</t>
  </si>
  <si>
    <t>Error Detection thanks to thematic expertise</t>
  </si>
  <si>
    <r>
      <rPr>
        <sz val="11"/>
        <color rgb="FF000000"/>
        <rFont val="Cambria"/>
        <family val="1"/>
        <charset val="1"/>
      </rPr>
      <t xml:space="preserve">QC is applied by NODCs prior to submit data, by regional experts when aggregating and interpolating data as part of the </t>
    </r>
    <r>
      <rPr>
        <b/>
        <sz val="11"/>
        <color rgb="FF000000"/>
        <rFont val="Cambria"/>
        <family val="1"/>
        <charset val="1"/>
      </rPr>
      <t>data validation loop</t>
    </r>
    <r>
      <rPr>
        <sz val="11"/>
        <color rgb="FF000000"/>
        <rFont val="Cambria"/>
        <family val="1"/>
        <charset val="1"/>
      </rPr>
      <t xml:space="preserve"> reporting back any outliers to the data sources</t>
    </r>
  </si>
  <si>
    <t>All EMODnet nodes (NODCs, ULg …)</t>
  </si>
  <si>
    <t>Automatic check with tools developed by NODCs and by using ODV software, Manual check by visual inspection</t>
  </si>
  <si>
    <t>Quality Index / Accuracy assessment</t>
  </si>
  <si>
    <t>A quality flag is assigned to metadata and data, defining the compliance to the QC and changes made, when possible</t>
  </si>
  <si>
    <t>All EMODnet nodes (NODCs mainly)</t>
  </si>
  <si>
    <t>Data aggregation</t>
  </si>
  <si>
    <t xml:space="preserve">Per sea region </t>
  </si>
  <si>
    <t>MARIS, Regional Leaders</t>
  </si>
  <si>
    <t>Automatic with Robot Harvester and ODV</t>
  </si>
  <si>
    <t>Other</t>
  </si>
  <si>
    <t>Check with pre-existing statistics, check for spikes or instabilities</t>
  </si>
  <si>
    <t>NODCs</t>
  </si>
  <si>
    <t>Automatic check with tools developed by NODCs or by using ODV software</t>
  </si>
  <si>
    <t>Harmonisation</t>
  </si>
  <si>
    <t>Language</t>
  </si>
  <si>
    <t xml:space="preserve">Needed for Marine Litter only because data were not reported in English </t>
  </si>
  <si>
    <t>OGS and JRC</t>
  </si>
  <si>
    <t>Manual</t>
  </si>
  <si>
    <t>Units</t>
  </si>
  <si>
    <t>Harmonization to pre-fixed units performed at regional level</t>
  </si>
  <si>
    <t>Regional Leaders</t>
  </si>
  <si>
    <t>Automatic with ODV</t>
  </si>
  <si>
    <t>Terminology</t>
  </si>
  <si>
    <t>Common vocabularies are adopted for most of the terms</t>
  </si>
  <si>
    <t>Automatic check with available tools (NEMO, MIKADO, OCTOPUS, ODV)</t>
  </si>
  <si>
    <t>Coordinate Systems</t>
  </si>
  <si>
    <t>Standard coordinate system are recommended (as WGS 84)</t>
  </si>
  <si>
    <t>All EMODnet nodes</t>
  </si>
  <si>
    <t>Manual check, automatic conversion</t>
  </si>
  <si>
    <t>Data format</t>
  </si>
  <si>
    <t>Standard data formats are adopted for measured data, aggregated data and data products</t>
  </si>
  <si>
    <t>Automatic with available tools (NEMO, MIKADO, OCTOPUS, ODV, DIVAtoXML), semiautomatic by home made routines</t>
  </si>
  <si>
    <t>Metadata</t>
  </si>
  <si>
    <t>Standard  metadata catalogues are used for organizations (EDMO), datasets (EDMED), projects (EDMERP), cruises (CSR)</t>
  </si>
  <si>
    <t>Automatic with  MIKADO</t>
  </si>
  <si>
    <t>The same data processing tools are used to guarantee consistency in the results at European scale</t>
  </si>
  <si>
    <t>[3] Portals are asked to flag the steps they perform. If a step is flagged, portals should provide a short description of what they do, who performs the step, and say if the step is automatic, semi-automatic or manual.</t>
  </si>
  <si>
    <t>Indicator 5.1: Number and coverage of built data products</t>
  </si>
  <si>
    <t>5.1. Number and coverage of built data products</t>
  </si>
  <si>
    <t>Unit</t>
  </si>
  <si>
    <t>Total Volume</t>
  </si>
  <si>
    <t># data products</t>
  </si>
  <si>
    <t>Yes, rarely</t>
  </si>
  <si>
    <t>Atlantic [3]</t>
  </si>
  <si>
    <t>Baltic</t>
  </si>
  <si>
    <t>Trend(%)</t>
  </si>
  <si>
    <t>Marine litter</t>
  </si>
  <si>
    <t>[3] Area (km²): Atlantic 7281229 km²; Arctic 5610745 km²; Baltic 392215 km²; Black Sea 473894 km²; Mediterranean Sea 2516652 km²; North Sea 654179 km².</t>
  </si>
  <si>
    <t>Indicator 5.2: List of data product releases by the portal</t>
  </si>
  <si>
    <t>5.2.1. Latest Data Product Releases</t>
  </si>
  <si>
    <t># of EMODnet data products [3]</t>
  </si>
  <si>
    <t>5.2.2. Data Product Releases</t>
  </si>
  <si>
    <t>EMODnet data product name</t>
  </si>
  <si>
    <t>Last release date 
(&lt; 3 months only)</t>
  </si>
  <si>
    <t>Creation or Update [4]</t>
  </si>
  <si>
    <t xml:space="preserve">Description </t>
  </si>
  <si>
    <t>Last release date [2]
(&lt; 3 months only)</t>
  </si>
  <si>
    <t>3 - 12 months</t>
  </si>
  <si>
    <t>12 - 24 months</t>
  </si>
  <si>
    <t>&gt; 24 months</t>
  </si>
  <si>
    <t>Eutrophication and Ocean Acidification aggregated datasets</t>
  </si>
  <si>
    <t>Creation</t>
  </si>
  <si>
    <t xml:space="preserve">Chemistry </t>
  </si>
  <si>
    <t>[2] Indicate the number of products released in the current reporting period.</t>
  </si>
  <si>
    <t>[3] Number of data products created or updated in the reporting period.</t>
  </si>
  <si>
    <t>[4] Indicate whether the product was newly created ("Creation") or an update ("Update") of a previous version.</t>
  </si>
  <si>
    <t xml:space="preserve">Indicator 8.1: Interfaces to access or view data </t>
  </si>
  <si>
    <r>
      <rPr>
        <b/>
        <sz val="10"/>
        <color rgb="FF333333"/>
        <rFont val="Open Sans"/>
        <family val="2"/>
        <charset val="1"/>
      </rPr>
      <t>Template:</t>
    </r>
    <r>
      <rPr>
        <sz val="10"/>
        <color rgb="FF333333"/>
        <rFont val="Open Sans"/>
        <family val="2"/>
        <charset val="1"/>
      </rPr>
      <t xml:space="preserve"> Portals are asked to fill in three tables, one for Data, one for External Data Products and one for EMODnet Data Products</t>
    </r>
  </si>
  <si>
    <t>8.1.1 List of interfaces</t>
  </si>
  <si>
    <t>DATA</t>
  </si>
  <si>
    <t>8.1.2 List of interfaces</t>
  </si>
  <si>
    <t>External DATA PRODUCTS</t>
  </si>
  <si>
    <t>8.1.3 List of interfaces</t>
  </si>
  <si>
    <t>EMODnet DATA PRODUCTS</t>
  </si>
  <si>
    <t>Manual download [3]</t>
  </si>
  <si>
    <t>Map viewer [4]</t>
  </si>
  <si>
    <t>WCS [5]</t>
  </si>
  <si>
    <t>WFS [6]</t>
  </si>
  <si>
    <t>… [7]</t>
  </si>
  <si>
    <t>WPS</t>
  </si>
  <si>
    <t>OpeNDAP</t>
  </si>
  <si>
    <t>CDI Service</t>
  </si>
  <si>
    <t>✓: available</t>
  </si>
  <si>
    <t>X : not available
NO : available in the next 6 months</t>
  </si>
  <si>
    <t>Sextant service + OceanBrowser</t>
  </si>
  <si>
    <t>X : not available</t>
  </si>
  <si>
    <t>NO : available in the next 6 months</t>
  </si>
  <si>
    <t>NO: available in the next 6 months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</si>
  <si>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</si>
  <si>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</si>
  <si>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</si>
  <si>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</si>
  <si>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</si>
  <si>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8.1.2 is not applicable.</t>
  </si>
  <si>
    <t xml:space="preserve">Indicator 8.2: Usage of data and data products per interface and per theme </t>
  </si>
  <si>
    <t>8.2.1 DATA</t>
  </si>
  <si>
    <t>Redundancy [3]</t>
  </si>
  <si>
    <t>Use of WMS for map viewer? [4]</t>
  </si>
  <si>
    <t>8.2.3 EXTERNAL DATA PRODUCTS</t>
  </si>
  <si>
    <t>DATA / EXTERNAL DATA PRODUCTS / EMODnet DATA PRODUCTS</t>
  </si>
  <si>
    <t>If the portal uses WMS for the map view, answer “yes” here</t>
  </si>
  <si>
    <t>Downloadable Volume [5]</t>
  </si>
  <si>
    <t>Trend [6]</t>
  </si>
  <si>
    <t>Number of manual downloads [7]</t>
  </si>
  <si>
    <t>Number of WMS requests [8]</t>
  </si>
  <si>
    <t>Number of map visualisations [8]</t>
  </si>
  <si>
    <t>...</t>
  </si>
  <si>
    <t>113813 (CDIs)</t>
  </si>
  <si>
    <t>??</t>
  </si>
  <si>
    <t>[3] Redundancy notifies if some downloads are counted twice in the table. For example, one download could cover several themes and be counted in each of the themes.</t>
  </si>
  <si>
    <t xml:space="preserve">[4]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</si>
  <si>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</si>
  <si>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 xml:space="preserve">[5] Downloadable Volume can be different from data volume reported in Indicator 1. The unit to measure downloadable volume should relate to the unit of downloads (e.g. CDIs), so that one can expect more downloads when the downloadable volume increases. </t>
  </si>
  <si>
    <t>The ratio between “number of downloads” (given by the sum of the number of manual downloads + the number of WMS requests + …) and “downloadable volume” should give an indication of the popularity of the Portal.</t>
  </si>
  <si>
    <t>[6] Trend compares the result with previous period. There should be as many columns as services allowing to use data (not data products).</t>
  </si>
  <si>
    <t>[7] This number should be reported using the same measurement unit of Downloadable Volume. The measurement unit should be specified in brackets (i.e. CDI, datasets or records).</t>
  </si>
  <si>
    <t>[8] Specify the number (and not the %) of WMS requests and map visualisations, taking into account the measurement unit of Downloadable Volume. If not applicable, then write n.a.</t>
  </si>
  <si>
    <t>[9] Maps are created also by WPS requests transformed into WMS in OceanBrowser. This is the reason that the number of map visualisations is not equal to the number of WMS requests.</t>
  </si>
  <si>
    <t>8.2.2 EMODnet DATA PRODUCTS</t>
  </si>
  <si>
    <t>no</t>
  </si>
  <si>
    <t>Yes</t>
  </si>
  <si>
    <t>Number of manual downloads (datasets) [7]</t>
  </si>
  <si>
    <t>Number of map visualisations [9]</t>
  </si>
  <si>
    <t>water body ammonium</t>
  </si>
  <si>
    <t>n.a.</t>
  </si>
  <si>
    <t>Water body chlorophyll-a</t>
  </si>
  <si>
    <t>water body dissolved oxygen</t>
  </si>
  <si>
    <t>water body nitrate</t>
  </si>
  <si>
    <t>water body nitrate plus nitrite</t>
  </si>
  <si>
    <t>water body nitrite</t>
  </si>
  <si>
    <t>water body pH</t>
  </si>
  <si>
    <t>Water body phosphate</t>
  </si>
  <si>
    <t>water body silicate</t>
  </si>
  <si>
    <t>water body total nitrogen</t>
  </si>
  <si>
    <t>water body total phosphorus</t>
  </si>
  <si>
    <t>Use of WPS for dynamic plotting?</t>
  </si>
  <si>
    <t>Plots</t>
  </si>
  <si>
    <t>Water body dissolved cadmium</t>
  </si>
  <si>
    <t>Water body dissolved oxygen concentration</t>
  </si>
  <si>
    <t>Water body nitrate</t>
  </si>
  <si>
    <t>Water body dissolved mercury</t>
  </si>
  <si>
    <t>Water body total alkalinity</t>
  </si>
  <si>
    <t>Water body dissolved copper</t>
  </si>
  <si>
    <t>Water body pH</t>
  </si>
  <si>
    <t>Mercury per unit dry weight of sediment</t>
  </si>
  <si>
    <t>TOTAL PLOTS OF ALL PRODUCTS</t>
  </si>
  <si>
    <t>Indicator 9: Distribution of users that have used the portal’s data and data products per organisation type and country, and their main use cases.</t>
  </si>
  <si>
    <t>9 Distribution of users per organisation type and country, main use cases</t>
  </si>
  <si>
    <t>Interfaces [3]</t>
  </si>
  <si>
    <t>Means of information collection</t>
  </si>
  <si>
    <t>Number of users giving information [4]</t>
  </si>
  <si>
    <t>Total number of users [5]</t>
  </si>
  <si>
    <t>Data – CDI service</t>
  </si>
  <si>
    <t>Registration as part of shopping mechanism</t>
  </si>
  <si>
    <t>Organisation type [6]</t>
  </si>
  <si>
    <t>% of users [7]</t>
  </si>
  <si>
    <t>Main use cases and application areas [8]</t>
  </si>
  <si>
    <t xml:space="preserve">• Input for master theses
• Input for PhD studies
• Input for model validations
• Input for scientific research
• Input for educational purposes 
</t>
  </si>
  <si>
    <t xml:space="preserve">• Input for study of energy potential of Aquitain water basin
• Input for model validations
</t>
  </si>
  <si>
    <t>?</t>
  </si>
  <si>
    <t>• Input for scientific research</t>
  </si>
  <si>
    <t>Country [9]</t>
  </si>
  <si>
    <t>% of users</t>
  </si>
  <si>
    <t>number of users</t>
  </si>
  <si>
    <t>Austria</t>
  </si>
  <si>
    <t>India</t>
  </si>
  <si>
    <t>Serbia and Montenegro</t>
  </si>
  <si>
    <t>Data Products
From
DOI landing page</t>
  </si>
  <si>
    <t>Download form</t>
  </si>
  <si>
    <t>Academia/Research</t>
  </si>
  <si>
    <t xml:space="preserve">•Education/Research
</t>
  </si>
  <si>
    <t>Data Products
From
OceanBrowser</t>
  </si>
  <si>
    <t>Brazil</t>
  </si>
  <si>
    <t>Data Products
From
Sextant catalogue</t>
  </si>
  <si>
    <t>[3] Interfaces: Which portal interfaces are concerned by the table statistics: the map viewer? The data download service? Some interfaces like web-services are not well suited for user information gathering and can be reported in a separate table.</t>
  </si>
  <si>
    <t>[4] Relevant to portal where the user form is optional.</t>
  </si>
  <si>
    <t>[5] Useful to know the robustness of the statistics.</t>
  </si>
  <si>
    <t>[6] A list of organisation types is available in the Glossary.</t>
  </si>
  <si>
    <t>[7] Percentage of users which belong to this organisation type</t>
  </si>
  <si>
    <t>[8] Compile a bullet-point list of use cases from user form or oral feedback. A few words per use-case suffice. These use cases can be repeated in each interface table.</t>
  </si>
  <si>
    <t>Indicator 10.1: External products (websites, apps,…) built on top of web-services</t>
  </si>
  <si>
    <t>10.1 Organisations who built on top of EMODnet web-services</t>
  </si>
  <si>
    <t>Type</t>
  </si>
  <si>
    <t>Web-service type</t>
  </si>
  <si>
    <t>Link to product or short description of usage</t>
  </si>
  <si>
    <t>Organisation 1</t>
  </si>
  <si>
    <t>Organisation 2</t>
  </si>
  <si>
    <t>Organisation 3</t>
  </si>
  <si>
    <t>8.2.4 Top Time Series Plotting of DATA PRODUCTS</t>
  </si>
  <si>
    <t xml:space="preserve">Indicator 6: Portal &amp; Social Media visibility </t>
  </si>
  <si>
    <t>6.1 Visibility &amp; Analytics</t>
  </si>
  <si>
    <t>Analytics tool [3]</t>
  </si>
  <si>
    <t>Figures have been downloaded here</t>
  </si>
  <si>
    <t>6.3 SEO assessment – Brand monitoring</t>
  </si>
  <si>
    <t>Matomo</t>
  </si>
  <si>
    <t>Page views</t>
  </si>
  <si>
    <t>Unique page views</t>
  </si>
  <si>
    <t>Exit Rate</t>
  </si>
  <si>
    <t>URL</t>
  </si>
  <si>
    <t>BM scores [2]</t>
  </si>
  <si>
    <t>Total Mentions</t>
  </si>
  <si>
    <t>Mentions with backlinks</t>
  </si>
  <si>
    <t>Pages [4]</t>
  </si>
  <si>
    <t>Last Report</t>
  </si>
  <si>
    <t>Actual Report</t>
  </si>
  <si>
    <t>%</t>
  </si>
  <si>
    <t>No mentions yet</t>
  </si>
  <si>
    <t>data</t>
  </si>
  <si>
    <t>products</t>
  </si>
  <si>
    <t>[2] Measures the domain's authority on a 100-point scale, based on SEMrush’s Domain Score.</t>
  </si>
  <si>
    <t>about</t>
  </si>
  <si>
    <t>documents</t>
  </si>
  <si>
    <t>newsevents</t>
  </si>
  <si>
    <t>6.4 SEO assessment -Acquisitions</t>
  </si>
  <si>
    <t>help</t>
  </si>
  <si>
    <t>Acquisitions</t>
  </si>
  <si>
    <t>Behaviour</t>
  </si>
  <si>
    <t>policy</t>
  </si>
  <si>
    <t>Visits</t>
  </si>
  <si>
    <t>Visits %</t>
  </si>
  <si>
    <t>Bounce rate</t>
  </si>
  <si>
    <t>Action / visit</t>
  </si>
  <si>
    <t>Average time on website</t>
  </si>
  <si>
    <t>Landing pages [5]</t>
  </si>
  <si>
    <t>Number of visits</t>
  </si>
  <si>
    <t>Number of unique visitors</t>
  </si>
  <si>
    <t>Bounce Rate</t>
  </si>
  <si>
    <t xml:space="preserve">Direct </t>
  </si>
  <si>
    <t>Referral</t>
  </si>
  <si>
    <t>Home Page</t>
  </si>
  <si>
    <t>Organic Search</t>
  </si>
  <si>
    <t>[3] Matomo (ex Piwik) or Logs.</t>
  </si>
  <si>
    <t xml:space="preserve">[4] For each portal, the most relevant webpages that need to be monitored have to be identified. The Support Guidelines document provides an initial list. </t>
  </si>
  <si>
    <t>[5] By landing page we mean pages that mainly redirect users to other pages.</t>
  </si>
  <si>
    <t>6.5 SEO assessment - performances</t>
  </si>
  <si>
    <t>Keyword</t>
  </si>
  <si>
    <t>CPC [3]</t>
  </si>
  <si>
    <t>Volume [4]</t>
  </si>
  <si>
    <t>Portal Positioning</t>
  </si>
  <si>
    <t>organic-chemistry.org</t>
  </si>
  <si>
    <t>https://www.merlot.org/merlot/Chemistry.htm</t>
  </si>
  <si>
    <t>Dynamic plots</t>
  </si>
  <si>
    <t>Diva maps</t>
  </si>
  <si>
    <t>[3] The average minimum price that advertisers pay for a user’s click on an AdWords ad that popped up for a given keyword.</t>
  </si>
  <si>
    <t>[4] The average number of search queries per month for the queried keyword over the last 12 months.</t>
  </si>
  <si>
    <t xml:space="preserve">Indicator 7.1: Technical monitoring </t>
  </si>
  <si>
    <t>7.1 Technical monitoring</t>
  </si>
  <si>
    <t>Tool</t>
  </si>
  <si>
    <t>Uptime</t>
  </si>
  <si>
    <t>Portals</t>
  </si>
  <si>
    <t>Website availability [3] (Average value in the period)</t>
  </si>
  <si>
    <t>Response time [4] (Average value in the period)</t>
  </si>
  <si>
    <t>Responsiveness [5] (Average value in the period)</t>
  </si>
  <si>
    <t>205ms</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</si>
  <si>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</si>
  <si>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</si>
  <si>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</si>
  <si>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 xml:space="preserve">Indicator 7.2: Portal user-friendliness </t>
  </si>
  <si>
    <t>User-friendliness</t>
  </si>
  <si>
    <t>Visual harmonisation score</t>
  </si>
  <si>
    <t>7.2.1 User-friendliness</t>
  </si>
  <si>
    <t>7.2.2 Visual Harmonisation score</t>
  </si>
  <si>
    <t>Date</t>
  </si>
  <si>
    <t>Visual harmonisation  score</t>
  </si>
  <si>
    <t>Page</t>
  </si>
  <si>
    <t>Average duration of visit</t>
  </si>
  <si>
    <t>Trend* (%)</t>
  </si>
  <si>
    <t>Page Type [3]</t>
  </si>
  <si>
    <t>Harmonisation elements</t>
  </si>
  <si>
    <t>Description</t>
  </si>
  <si>
    <t>Score [1]</t>
  </si>
  <si>
    <t xml:space="preserve">Trend </t>
  </si>
  <si>
    <t>Landing</t>
  </si>
  <si>
    <t>(3 1 0)</t>
  </si>
  <si>
    <t>(+ - =)</t>
  </si>
  <si>
    <t>Content</t>
  </si>
  <si>
    <t>Logo usage</t>
  </si>
  <si>
    <t>subtotal</t>
  </si>
  <si>
    <t xml:space="preserve"> 12/12</t>
  </si>
  <si>
    <t>Logo position</t>
  </si>
  <si>
    <t>Navigation</t>
  </si>
  <si>
    <t>Logo type</t>
  </si>
  <si>
    <t>Logo size</t>
  </si>
  <si>
    <t>Logo url</t>
  </si>
  <si>
    <t>Font usage</t>
  </si>
  <si>
    <t>15 /15</t>
  </si>
  <si>
    <t>Font type</t>
  </si>
  <si>
    <t>Font usage (capital letters, etc.)</t>
  </si>
  <si>
    <t>[3] Three different types of pages have been defined: content page [maps, tables, articles…], navigation page [menus, lists of links for services or other kinds of content…], landing page (see the Monitoring Support Document).</t>
  </si>
  <si>
    <t>Font spacing</t>
  </si>
  <si>
    <t>Font colour</t>
  </si>
  <si>
    <t>Automatic user flow</t>
  </si>
  <si>
    <t>Font justification</t>
  </si>
  <si>
    <t>Not yet available</t>
  </si>
  <si>
    <t>Webportal header</t>
  </si>
  <si>
    <t>18 /21</t>
  </si>
  <si>
    <t>Pattern usage</t>
  </si>
  <si>
    <t>Header size</t>
  </si>
  <si>
    <t>Usage of the portals on different devices</t>
  </si>
  <si>
    <t xml:space="preserve">Search box </t>
  </si>
  <si>
    <t>Contact Us button</t>
  </si>
  <si>
    <t>Submit Data button</t>
  </si>
  <si>
    <t xml:space="preserve">Favicon </t>
  </si>
  <si>
    <t>Stripline colour</t>
  </si>
  <si>
    <t>Footer structure</t>
  </si>
  <si>
    <t>21 /21</t>
  </si>
  <si>
    <t>Footer size</t>
  </si>
  <si>
    <t>Footer elements</t>
  </si>
  <si>
    <t>Footer visuals</t>
  </si>
  <si>
    <t>EC Acknowledgement</t>
  </si>
  <si>
    <t>EC flag</t>
  </si>
  <si>
    <t>Link to social media</t>
  </si>
  <si>
    <t>Social Media icons</t>
  </si>
  <si>
    <t>Policy Privacy</t>
  </si>
  <si>
    <t>3 /6</t>
  </si>
  <si>
    <t>Presence</t>
  </si>
  <si>
    <t>GDPR compliant</t>
  </si>
  <si>
    <t>Main menu</t>
  </si>
  <si>
    <t>7 /12</t>
  </si>
  <si>
    <t xml:space="preserve">User experience </t>
  </si>
  <si>
    <t xml:space="preserve">Sub menu </t>
  </si>
  <si>
    <t>Menu tabs terminology</t>
  </si>
  <si>
    <t>Documents, Data, Products</t>
  </si>
  <si>
    <t>Menu size</t>
  </si>
  <si>
    <t>Responsive</t>
  </si>
  <si>
    <t>3/3</t>
  </si>
  <si>
    <t>[1] Compliant with the visual guidelines (3pt), Not completely compliant with the visual guidelines (1pt), Not compliant (0 pt).</t>
  </si>
  <si>
    <t>Indicator 10.2: Published use cases and number of readings</t>
  </si>
  <si>
    <t>10.2 Published use cases and number of readings</t>
  </si>
  <si>
    <t>Use case title</t>
  </si>
  <si>
    <t>Release date</t>
  </si>
  <si>
    <t>Number of views in reporting period</t>
  </si>
  <si>
    <t>Appears in Central Portal</t>
  </si>
  <si>
    <t>EMODNET CHEMISTRY CONTRIBUTES TO UNEP/ MAP QUALITY STATUS REPORT 2017</t>
  </si>
  <si>
    <t>✓</t>
  </si>
  <si>
    <t>ICES and EMODnet Chemistry providing a comprehensive European data source for the European Environment Agency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</si>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</sst>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mm/dd/yy"/>
  </numFmts>
  <fonts count="40" x14ac:knownFonts="1">
    <font>
      <sz val="11"/>
      <color rgb="FF000000"/>
      <name val="Calibri"/>
      <family val="2"/>
      <charset val="1"/>
    </font>
    <font>
      <sz val="11"/>
      <color theme="1"/>
      <name val="Calibri"/>
      <family val="2"/>
      <scheme val="minor"/>
    </font>
    <font>
      <sz val="11"/>
      <color rgb="FF333333"/>
      <name val="Open Sans"/>
      <family val="2"/>
      <charset val="1"/>
    </font>
    <font>
      <b/>
      <sz val="12"/>
      <color rgb="FF333333"/>
      <name val="Open Sans"/>
      <family val="2"/>
      <charset val="1"/>
    </font>
    <font>
      <b/>
      <sz val="10"/>
      <color rgb="FF333333"/>
      <name val="Open Sans"/>
      <family val="2"/>
      <charset val="1"/>
    </font>
    <font>
      <i/>
      <sz val="10"/>
      <color rgb="FF333333"/>
      <name val="Open Sans"/>
      <family val="2"/>
      <charset val="1"/>
    </font>
    <font>
      <sz val="10"/>
      <color rgb="FF333333"/>
      <name val="Open Sans"/>
      <family val="2"/>
      <charset val="1"/>
    </font>
    <font>
      <sz val="9"/>
      <color rgb="FF333333"/>
      <name val="Open Sans"/>
      <family val="2"/>
      <charset val="1"/>
    </font>
    <font>
      <b/>
      <sz val="9"/>
      <color rgb="FF333333"/>
      <name val="Open Sans"/>
      <family val="2"/>
      <charset val="1"/>
    </font>
    <font>
      <sz val="9"/>
      <color rgb="FF333333"/>
      <name val="Calibri"/>
      <family val="2"/>
      <charset val="1"/>
    </font>
    <font>
      <sz val="10"/>
      <color rgb="FF333333"/>
      <name val="Calibri"/>
      <family val="2"/>
      <charset val="1"/>
    </font>
    <font>
      <b/>
      <sz val="10"/>
      <color rgb="FF333333"/>
      <name val="Open Sans"/>
      <charset val="1"/>
    </font>
    <font>
      <sz val="11"/>
      <color rgb="FF333333"/>
      <name val="Calibri"/>
      <family val="2"/>
      <charset val="1"/>
    </font>
    <font>
      <sz val="10"/>
      <name val="Arial"/>
      <family val="2"/>
      <charset val="1"/>
    </font>
    <font>
      <b/>
      <sz val="12"/>
      <color rgb="FFFF0000"/>
      <name val="Calibri"/>
      <family val="2"/>
      <charset val="1"/>
    </font>
    <font>
      <sz val="11"/>
      <color rgb="FFFF0000"/>
      <name val="Calibri"/>
      <family val="2"/>
      <charset val="1"/>
    </font>
    <font>
      <sz val="11"/>
      <color rgb="FF000000"/>
      <name val="Times New Roman"/>
      <family val="1"/>
      <charset val="1"/>
    </font>
    <font>
      <sz val="11"/>
      <color rgb="FF000000"/>
      <name val="Cambria"/>
      <family val="1"/>
      <charset val="1"/>
    </font>
    <font>
      <b/>
      <sz val="11"/>
      <color rgb="FF000000"/>
      <name val="Cambria"/>
      <family val="1"/>
      <charset val="1"/>
    </font>
    <font>
      <sz val="12"/>
      <color rgb="FF000000"/>
      <name val="Cambria"/>
      <family val="1"/>
      <charset val="1"/>
    </font>
    <font>
      <sz val="10.5"/>
      <color rgb="FF000000"/>
      <name val="Cambria"/>
      <family val="1"/>
      <charset val="1"/>
    </font>
    <font>
      <sz val="11"/>
      <color rgb="FF000000"/>
      <name val="Segoe UI Symbol"/>
      <family val="2"/>
      <charset val="1"/>
    </font>
    <font>
      <sz val="10"/>
      <color rgb="FF000000"/>
      <name val="Arial"/>
      <family val="2"/>
      <charset val="1"/>
    </font>
    <font>
      <sz val="10"/>
      <name val="Times New Roman"/>
      <family val="1"/>
      <charset val="1"/>
    </font>
    <font>
      <sz val="12"/>
      <name val="Calibri"/>
      <family val="2"/>
      <charset val="1"/>
    </font>
    <font>
      <sz val="10"/>
      <color rgb="FF333333"/>
      <name val="Open Sans"/>
      <charset val="1"/>
    </font>
    <font>
      <b/>
      <sz val="12"/>
      <color rgb="FF333333"/>
      <name val="Open Sans"/>
      <family val="2"/>
    </font>
    <font>
      <sz val="11"/>
      <color rgb="FF333333"/>
      <name val="Calibri"/>
      <family val="2"/>
      <scheme val="minor"/>
    </font>
    <font>
      <b/>
      <sz val="10"/>
      <color rgb="FF333333"/>
      <name val="Open Sans"/>
      <family val="2"/>
    </font>
    <font>
      <i/>
      <sz val="10"/>
      <color rgb="FF333333"/>
      <name val="Open Sans"/>
      <family val="2"/>
    </font>
    <font>
      <u/>
      <sz val="11"/>
      <color theme="10"/>
      <name val="Calibri"/>
      <family val="2"/>
      <scheme val="minor"/>
    </font>
    <font>
      <u/>
      <sz val="8"/>
      <color theme="10"/>
      <name val="Calibri"/>
      <family val="2"/>
      <scheme val="minor"/>
    </font>
    <font>
      <sz val="10"/>
      <color rgb="FF333333"/>
      <name val="Open Sans"/>
      <family val="2"/>
    </font>
    <font>
      <sz val="9"/>
      <color rgb="FF333333"/>
      <name val="Open Sans"/>
      <family val="2"/>
    </font>
    <font>
      <sz val="9"/>
      <color rgb="FF333333"/>
      <name val="Calibri"/>
      <family val="2"/>
      <scheme val="minor"/>
    </font>
    <font>
      <u/>
      <sz val="10"/>
      <color rgb="FF333333"/>
      <name val="Open Sans"/>
      <family val="2"/>
    </font>
    <font>
      <sz val="10"/>
      <color rgb="FFFF0000"/>
      <name val="Open Sans"/>
      <family val="2"/>
    </font>
    <font>
      <i/>
      <sz val="10"/>
      <color rgb="FFFF0000"/>
      <name val="Open Sans"/>
    </font>
    <font>
      <i/>
      <sz val="10"/>
      <color rgb="FFFF0000"/>
      <name val="Open Sans"/>
      <family val="2"/>
    </font>
    <font>
      <sz val="10"/>
      <color rgb="FF333333"/>
      <name val="MS Gothic"/>
      <family val="3"/>
    </font>
  </fonts>
  <fills count="9">
    <fill>
      <patternFill patternType="none"/>
    </fill>
    <fill>
      <patternFill patternType="gray125"/>
    </fill>
    <fill>
      <patternFill patternType="solid">
        <fgColor rgb="FFDAEEF3"/>
        <bgColor rgb="FFCCFFFF"/>
      </patternFill>
    </fill>
    <fill>
      <patternFill patternType="solid">
        <fgColor rgb="FF5B9BD5"/>
        <bgColor rgb="FF808080"/>
      </patternFill>
    </fill>
    <fill>
      <patternFill patternType="solid">
        <fgColor rgb="FFC27BA0"/>
        <bgColor rgb="FFFF8080"/>
      </patternFill>
    </fill>
    <fill>
      <patternFill patternType="solid">
        <fgColor rgb="FFD5A6BD"/>
        <bgColor rgb="FFCC99FF"/>
      </patternFill>
    </fill>
    <fill>
      <patternFill patternType="solid">
        <fgColor rgb="FFFFFF00"/>
        <bgColor rgb="FFFFFF00"/>
      </patternFill>
    </fill>
    <fill>
      <patternFill patternType="solid">
        <fgColor rgb="FFDAEEF3"/>
        <bgColor indexed="64"/>
      </patternFill>
    </fill>
    <fill>
      <patternFill patternType="solid">
        <fgColor rgb="FF5B9BD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30" fillId="0" borderId="0" applyNumberFormat="0" applyFill="0" applyBorder="0" applyAlignment="0" applyProtection="0"/>
  </cellStyleXfs>
  <cellXfs count="177">
    <xf numFmtId="0" fontId="0" fillId="0" borderId="0" xfId="0"/>
    <xf numFmtId="0" fontId="2" fillId="0" borderId="0" xfId="0" applyFont="1" applyAlignment="1">
      <alignment vertical="center"/>
    </xf>
    <xf numFmtId="0" fontId="3" fillId="0" borderId="0" xfId="0" applyFont="1" applyAlignment="1">
      <alignment vertical="center"/>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vertical="center" wrapText="1"/>
    </xf>
    <xf numFmtId="164" fontId="5" fillId="0" borderId="1" xfId="0" applyNumberFormat="1" applyFont="1" applyBorder="1" applyAlignment="1">
      <alignment horizontal="center" vertical="center" wrapText="1"/>
    </xf>
    <xf numFmtId="10" fontId="0" fillId="0" borderId="0" xfId="0" applyNumberFormat="1"/>
    <xf numFmtId="0" fontId="4" fillId="3" borderId="2" xfId="0" applyFont="1" applyFill="1" applyBorder="1" applyAlignment="1">
      <alignment horizontal="left" wrapText="1"/>
    </xf>
    <xf numFmtId="0" fontId="6" fillId="3" borderId="1" xfId="0" applyFont="1" applyFill="1" applyBorder="1" applyAlignment="1">
      <alignment horizontal="center" wrapText="1"/>
    </xf>
    <xf numFmtId="0" fontId="6" fillId="4" borderId="2" xfId="0" applyFont="1" applyFill="1" applyBorder="1" applyAlignment="1">
      <alignment horizontal="center" wrapText="1"/>
    </xf>
    <xf numFmtId="0" fontId="5" fillId="4" borderId="2" xfId="0" applyFont="1" applyFill="1" applyBorder="1" applyAlignment="1">
      <alignment horizontal="center" wrapText="1"/>
    </xf>
    <xf numFmtId="0" fontId="0" fillId="0" borderId="0" xfId="0" applyFont="1" applyAlignment="1">
      <alignment wrapText="1"/>
    </xf>
    <xf numFmtId="49" fontId="0" fillId="0" borderId="0" xfId="0" applyNumberFormat="1" applyFont="1"/>
    <xf numFmtId="0" fontId="7" fillId="0" borderId="0" xfId="0" applyFont="1" applyAlignment="1">
      <alignment vertical="center"/>
    </xf>
    <xf numFmtId="0" fontId="6" fillId="0" borderId="0" xfId="0" applyFont="1" applyAlignment="1">
      <alignment vertical="center"/>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7" fillId="0" borderId="1" xfId="0" applyFont="1" applyBorder="1" applyAlignment="1">
      <alignment horizontal="justify" vertical="center"/>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wrapText="1"/>
    </xf>
    <xf numFmtId="0" fontId="10" fillId="0" borderId="0" xfId="0" applyFont="1"/>
    <xf numFmtId="0" fontId="6" fillId="0" borderId="0" xfId="0" applyFont="1"/>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wrapText="1"/>
    </xf>
    <xf numFmtId="0" fontId="5" fillId="4" borderId="1" xfId="0" applyFont="1" applyFill="1" applyBorder="1" applyAlignment="1">
      <alignment horizontal="center" wrapText="1"/>
    </xf>
    <xf numFmtId="0" fontId="6" fillId="0" borderId="1" xfId="0" applyFont="1" applyBorder="1" applyAlignment="1">
      <alignment horizontal="left" vertical="center" wrapText="1"/>
    </xf>
    <xf numFmtId="0" fontId="6" fillId="5" borderId="1" xfId="0" applyFont="1" applyFill="1" applyBorder="1" applyAlignment="1">
      <alignment horizontal="center" vertical="center" wrapText="1"/>
    </xf>
    <xf numFmtId="0" fontId="11" fillId="6" borderId="0" xfId="0" applyFont="1" applyFill="1"/>
    <xf numFmtId="0" fontId="6" fillId="6" borderId="0" xfId="0" applyFont="1" applyFill="1"/>
    <xf numFmtId="0" fontId="12" fillId="0" borderId="0" xfId="0" applyFont="1"/>
    <xf numFmtId="0" fontId="12" fillId="0" borderId="0" xfId="0" applyFont="1" applyAlignment="1">
      <alignment wrapText="1"/>
    </xf>
    <xf numFmtId="0" fontId="4" fillId="3" borderId="1" xfId="0" applyFont="1" applyFill="1" applyBorder="1" applyAlignment="1">
      <alignment horizontal="left" wrapText="1"/>
    </xf>
    <xf numFmtId="0" fontId="0" fillId="0" borderId="1" xfId="0" applyFont="1" applyBorder="1" applyAlignment="1">
      <alignment wrapText="1"/>
    </xf>
    <xf numFmtId="0" fontId="13" fillId="0" borderId="1" xfId="0" applyFont="1" applyBorder="1" applyAlignment="1">
      <alignment wrapText="1"/>
    </xf>
    <xf numFmtId="0" fontId="12" fillId="0" borderId="1" xfId="0" applyFont="1" applyBorder="1"/>
    <xf numFmtId="0" fontId="6" fillId="0" borderId="1" xfId="0" applyFont="1" applyBorder="1" applyAlignment="1">
      <alignment horizontal="center" wrapText="1"/>
    </xf>
    <xf numFmtId="0" fontId="3" fillId="0" borderId="2"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14" fillId="0" borderId="0" xfId="0" applyFont="1"/>
    <xf numFmtId="0" fontId="15" fillId="0" borderId="0" xfId="0" applyFont="1"/>
    <xf numFmtId="0" fontId="3" fillId="0" borderId="0" xfId="0" applyFont="1"/>
    <xf numFmtId="0" fontId="16" fillId="0" borderId="3" xfId="0" applyFont="1" applyBorder="1" applyAlignment="1">
      <alignment horizontal="left" vertical="center" wrapText="1"/>
    </xf>
    <xf numFmtId="0" fontId="17" fillId="0" borderId="4" xfId="0" applyFont="1" applyBorder="1" applyAlignment="1">
      <alignment horizontal="left" vertical="center" wrapText="1"/>
    </xf>
    <xf numFmtId="0" fontId="16" fillId="0" borderId="5" xfId="0" applyFont="1" applyBorder="1" applyAlignment="1">
      <alignment horizontal="left" vertical="center" wrapText="1"/>
    </xf>
    <xf numFmtId="0" fontId="17" fillId="0" borderId="6" xfId="0" applyFont="1" applyBorder="1" applyAlignment="1">
      <alignment horizontal="left" vertical="center" wrapText="1"/>
    </xf>
    <xf numFmtId="0" fontId="5" fillId="5" borderId="1" xfId="0" applyFont="1" applyFill="1" applyBorder="1" applyAlignment="1">
      <alignment horizontal="center" vertical="center" wrapText="1"/>
    </xf>
    <xf numFmtId="0" fontId="19" fillId="0" borderId="3" xfId="0" applyFont="1" applyBorder="1" applyAlignment="1">
      <alignment horizontal="left" vertical="center" wrapText="1"/>
    </xf>
    <xf numFmtId="0" fontId="17" fillId="0" borderId="4" xfId="0" applyFont="1" applyBorder="1" applyAlignment="1">
      <alignment horizontal="center" vertical="center" wrapText="1"/>
    </xf>
    <xf numFmtId="10" fontId="6" fillId="4" borderId="1" xfId="0" applyNumberFormat="1" applyFont="1" applyFill="1" applyBorder="1" applyAlignment="1">
      <alignment horizontal="center" wrapText="1"/>
    </xf>
    <xf numFmtId="2" fontId="12" fillId="0" borderId="0" xfId="0" applyNumberFormat="1" applyFont="1"/>
    <xf numFmtId="0" fontId="19" fillId="0" borderId="5" xfId="0" applyFont="1" applyBorder="1" applyAlignment="1">
      <alignment horizontal="left" vertical="center" wrapText="1"/>
    </xf>
    <xf numFmtId="0" fontId="17" fillId="0" borderId="6" xfId="0" applyFont="1" applyBorder="1" applyAlignment="1">
      <alignment horizontal="center" vertical="center" wrapText="1"/>
    </xf>
    <xf numFmtId="0" fontId="6" fillId="0" borderId="1" xfId="0" applyFont="1" applyBorder="1" applyAlignment="1">
      <alignment horizontal="center"/>
    </xf>
    <xf numFmtId="0" fontId="6" fillId="0" borderId="0" xfId="0" applyFont="1" applyAlignment="1">
      <alignment wrapText="1"/>
    </xf>
    <xf numFmtId="0" fontId="5" fillId="3" borderId="1" xfId="0" applyFont="1" applyFill="1" applyBorder="1" applyAlignment="1">
      <alignment horizontal="left" vertical="center" wrapText="1"/>
    </xf>
    <xf numFmtId="0" fontId="4" fillId="3" borderId="2" xfId="0" applyFont="1" applyFill="1" applyBorder="1" applyAlignment="1">
      <alignment wrapText="1"/>
    </xf>
    <xf numFmtId="0" fontId="17" fillId="0" borderId="3" xfId="0" applyFont="1" applyBorder="1" applyAlignment="1">
      <alignment horizontal="left" vertical="center" wrapText="1"/>
    </xf>
    <xf numFmtId="0" fontId="20" fillId="0" borderId="3" xfId="0" applyFont="1" applyBorder="1" applyAlignment="1">
      <alignment horizontal="left" vertical="center" wrapText="1"/>
    </xf>
    <xf numFmtId="0" fontId="20" fillId="0" borderId="3" xfId="0" applyFont="1" applyBorder="1" applyAlignment="1">
      <alignment horizontal="center" vertical="center" wrapText="1"/>
    </xf>
    <xf numFmtId="0" fontId="20" fillId="0" borderId="1" xfId="0" applyFont="1" applyBorder="1" applyAlignment="1">
      <alignment horizontal="left" vertical="center" wrapText="1"/>
    </xf>
    <xf numFmtId="0" fontId="17" fillId="0" borderId="0" xfId="0" applyFont="1" applyBorder="1" applyAlignment="1">
      <alignment horizontal="left" vertical="center" wrapText="1"/>
    </xf>
    <xf numFmtId="0" fontId="20" fillId="0" borderId="0" xfId="0" applyFont="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xf>
    <xf numFmtId="0" fontId="4" fillId="3" borderId="2" xfId="0" applyFont="1" applyFill="1" applyBorder="1" applyAlignment="1">
      <alignment horizontal="center" wrapText="1"/>
    </xf>
    <xf numFmtId="9" fontId="6" fillId="0" borderId="1" xfId="0" applyNumberFormat="1" applyFont="1" applyBorder="1" applyAlignment="1">
      <alignment horizontal="center" vertical="center" wrapText="1"/>
    </xf>
    <xf numFmtId="9" fontId="17" fillId="0" borderId="3" xfId="0" applyNumberFormat="1" applyFont="1" applyBorder="1" applyAlignment="1">
      <alignment horizontal="left" vertical="center" wrapText="1"/>
    </xf>
    <xf numFmtId="9" fontId="17" fillId="0" borderId="3" xfId="0" applyNumberFormat="1" applyFont="1" applyBorder="1" applyAlignment="1">
      <alignment horizontal="center" vertical="center" wrapText="1"/>
    </xf>
    <xf numFmtId="0" fontId="21" fillId="0" borderId="4"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xf numFmtId="10" fontId="6" fillId="0" borderId="1" xfId="0" applyNumberFormat="1" applyFont="1" applyBorder="1" applyAlignment="1">
      <alignment horizontal="center" vertical="center" wrapText="1"/>
    </xf>
    <xf numFmtId="0" fontId="7" fillId="0" borderId="0" xfId="0" applyFont="1"/>
    <xf numFmtId="0" fontId="6" fillId="0" borderId="1" xfId="0" applyFont="1" applyBorder="1" applyAlignment="1">
      <alignment wrapText="1"/>
    </xf>
    <xf numFmtId="0" fontId="0" fillId="0" borderId="1" xfId="0" applyFont="1" applyBorder="1"/>
    <xf numFmtId="0" fontId="0" fillId="0" borderId="1" xfId="0" applyBorder="1" applyAlignment="1">
      <alignment horizontal="center"/>
    </xf>
    <xf numFmtId="0" fontId="22" fillId="0" borderId="1" xfId="0" applyFont="1" applyBorder="1" applyAlignment="1">
      <alignment horizontal="center"/>
    </xf>
    <xf numFmtId="0" fontId="6" fillId="0" borderId="1" xfId="0" applyFont="1" applyBorder="1"/>
    <xf numFmtId="0" fontId="23" fillId="0" borderId="1" xfId="0" applyFont="1" applyBorder="1" applyAlignment="1">
      <alignment horizontal="center" wrapText="1"/>
    </xf>
    <xf numFmtId="0" fontId="24" fillId="0" borderId="1" xfId="0" applyFont="1" applyBorder="1"/>
    <xf numFmtId="164" fontId="6" fillId="0" borderId="1" xfId="0" applyNumberFormat="1" applyFont="1" applyBorder="1" applyAlignment="1">
      <alignment horizontal="center" vertical="center" wrapText="1"/>
    </xf>
    <xf numFmtId="0" fontId="6" fillId="3" borderId="1" xfId="0" applyFont="1" applyFill="1" applyBorder="1" applyAlignment="1">
      <alignment horizontal="left" wrapText="1"/>
    </xf>
    <xf numFmtId="0" fontId="17" fillId="0" borderId="0" xfId="0" applyFont="1"/>
    <xf numFmtId="0" fontId="17" fillId="0" borderId="0" xfId="0" applyFont="1" applyAlignment="1">
      <alignment wrapText="1"/>
    </xf>
    <xf numFmtId="0" fontId="6" fillId="0" borderId="1" xfId="0" applyFont="1" applyBorder="1" applyAlignment="1">
      <alignment horizontal="left" wrapText="1"/>
    </xf>
    <xf numFmtId="9" fontId="6" fillId="0" borderId="1" xfId="0" applyNumberFormat="1" applyFont="1" applyBorder="1" applyAlignment="1">
      <alignment horizontal="center" wrapText="1"/>
    </xf>
    <xf numFmtId="0" fontId="25" fillId="0" borderId="1" xfId="0" applyFont="1" applyBorder="1" applyAlignment="1">
      <alignment horizontal="left" wrapText="1"/>
    </xf>
    <xf numFmtId="9" fontId="25" fillId="0" borderId="1" xfId="0" applyNumberFormat="1" applyFont="1" applyBorder="1" applyAlignment="1">
      <alignment horizontal="center" wrapText="1"/>
    </xf>
    <xf numFmtId="0" fontId="25" fillId="0" borderId="1" xfId="0" applyFont="1" applyBorder="1" applyAlignment="1">
      <alignment horizontal="center" wrapText="1"/>
    </xf>
    <xf numFmtId="0" fontId="6" fillId="0" borderId="0" xfId="0" applyFont="1" applyBorder="1"/>
    <xf numFmtId="0" fontId="7" fillId="0" borderId="0" xfId="0" applyFont="1" applyBorder="1" applyAlignment="1">
      <alignment vertical="center"/>
    </xf>
    <xf numFmtId="0" fontId="26" fillId="0" borderId="0" xfId="1" applyFont="1"/>
    <xf numFmtId="0" fontId="27" fillId="0" borderId="0" xfId="1" applyFont="1"/>
    <xf numFmtId="0" fontId="29" fillId="8" borderId="1" xfId="1" applyFont="1" applyFill="1" applyBorder="1" applyAlignment="1">
      <alignment horizontal="center" vertical="center" wrapText="1"/>
    </xf>
    <xf numFmtId="0" fontId="31" fillId="8" borderId="1" xfId="2" applyFont="1" applyFill="1" applyBorder="1" applyAlignment="1">
      <alignment horizontal="center" vertical="center" wrapText="1"/>
    </xf>
    <xf numFmtId="0" fontId="29" fillId="8" borderId="1" xfId="1" applyFont="1" applyFill="1" applyBorder="1" applyAlignment="1">
      <alignment horizontal="left" vertical="center" wrapText="1"/>
    </xf>
    <xf numFmtId="0" fontId="32" fillId="0" borderId="0" xfId="1" applyFont="1" applyAlignment="1">
      <alignment wrapText="1"/>
    </xf>
    <xf numFmtId="0" fontId="28" fillId="7" borderId="2" xfId="1" applyFont="1" applyFill="1" applyBorder="1" applyAlignment="1">
      <alignment vertical="center" wrapText="1"/>
    </xf>
    <xf numFmtId="14" fontId="29" fillId="0" borderId="1" xfId="1" applyNumberFormat="1" applyFont="1" applyBorder="1" applyAlignment="1">
      <alignment horizontal="center" vertical="center" wrapText="1"/>
    </xf>
    <xf numFmtId="0" fontId="29" fillId="0" borderId="1" xfId="1" applyFont="1" applyBorder="1" applyAlignment="1">
      <alignment horizontal="center" vertical="center" wrapText="1"/>
    </xf>
    <xf numFmtId="0" fontId="29" fillId="0" borderId="1" xfId="1" applyFont="1" applyBorder="1" applyAlignment="1">
      <alignment vertical="center" wrapText="1"/>
    </xf>
    <xf numFmtId="0" fontId="28" fillId="7" borderId="7" xfId="1" applyFont="1" applyFill="1" applyBorder="1" applyAlignment="1">
      <alignment vertical="center" wrapText="1"/>
    </xf>
    <xf numFmtId="14" fontId="29" fillId="0" borderId="7" xfId="1" applyNumberFormat="1" applyFont="1" applyBorder="1" applyAlignment="1">
      <alignment horizontal="center" vertical="center" wrapText="1"/>
    </xf>
    <xf numFmtId="0" fontId="29" fillId="0" borderId="1" xfId="1" applyFont="1" applyBorder="1" applyAlignment="1">
      <alignment horizontal="left" vertical="center" wrapText="1"/>
    </xf>
    <xf numFmtId="0" fontId="32" fillId="8" borderId="1" xfId="1" applyFont="1" applyFill="1" applyBorder="1" applyAlignment="1">
      <alignment horizontal="center" wrapText="1"/>
    </xf>
    <xf numFmtId="0" fontId="28" fillId="8" borderId="1" xfId="1" applyFont="1" applyFill="1" applyBorder="1" applyAlignment="1">
      <alignment horizontal="left" wrapText="1"/>
    </xf>
    <xf numFmtId="0" fontId="28" fillId="8" borderId="2" xfId="1" applyFont="1" applyFill="1" applyBorder="1" applyAlignment="1">
      <alignment horizontal="left" wrapText="1"/>
    </xf>
    <xf numFmtId="0" fontId="32" fillId="0" borderId="1" xfId="1" applyFont="1" applyFill="1" applyBorder="1" applyAlignment="1">
      <alignment horizontal="left" vertical="center" wrapText="1"/>
    </xf>
    <xf numFmtId="0" fontId="32" fillId="0" borderId="1" xfId="1" applyFont="1" applyBorder="1" applyAlignment="1">
      <alignment horizontal="center" vertical="center" wrapText="1"/>
    </xf>
    <xf numFmtId="9" fontId="32" fillId="0" borderId="1" xfId="1" applyNumberFormat="1" applyFont="1" applyBorder="1" applyAlignment="1">
      <alignment horizontal="center" vertical="center" wrapText="1"/>
    </xf>
    <xf numFmtId="0" fontId="33" fillId="0" borderId="0" xfId="1" applyFont="1" applyBorder="1" applyAlignment="1">
      <alignment vertical="center"/>
    </xf>
    <xf numFmtId="0" fontId="32" fillId="0" borderId="0" xfId="1" applyFont="1" applyBorder="1"/>
    <xf numFmtId="0" fontId="31" fillId="8" borderId="1" xfId="2" applyFont="1" applyFill="1" applyBorder="1" applyAlignment="1">
      <alignment horizontal="left" vertical="center" wrapText="1"/>
    </xf>
    <xf numFmtId="14" fontId="32" fillId="0" borderId="0" xfId="1" applyNumberFormat="1" applyFont="1" applyAlignment="1">
      <alignment horizontal="center" wrapText="1"/>
    </xf>
    <xf numFmtId="0" fontId="32" fillId="8" borderId="1" xfId="1" applyFont="1" applyFill="1" applyBorder="1" applyAlignment="1">
      <alignment horizontal="left" vertical="center" wrapText="1"/>
    </xf>
    <xf numFmtId="0" fontId="32" fillId="8" borderId="2" xfId="1" applyFont="1" applyFill="1" applyBorder="1" applyAlignment="1">
      <alignment horizontal="center" wrapText="1"/>
    </xf>
    <xf numFmtId="10" fontId="32" fillId="0" borderId="1" xfId="1" applyNumberFormat="1" applyFont="1" applyBorder="1" applyAlignment="1">
      <alignment horizontal="center" vertical="center" wrapText="1"/>
    </xf>
    <xf numFmtId="21" fontId="32" fillId="0" borderId="1" xfId="1" applyNumberFormat="1" applyFont="1" applyBorder="1" applyAlignment="1">
      <alignment horizontal="center" vertical="center" wrapText="1"/>
    </xf>
    <xf numFmtId="0" fontId="32" fillId="8" borderId="8" xfId="1" applyFont="1" applyFill="1" applyBorder="1" applyAlignment="1">
      <alignment horizontal="center" vertical="center" wrapText="1"/>
    </xf>
    <xf numFmtId="0" fontId="32" fillId="8" borderId="1" xfId="1" applyFont="1" applyFill="1" applyBorder="1" applyAlignment="1">
      <alignment horizontal="center" vertical="center" wrapText="1"/>
    </xf>
    <xf numFmtId="0" fontId="33" fillId="0" borderId="0" xfId="1" applyFont="1" applyAlignment="1">
      <alignment vertical="center"/>
    </xf>
    <xf numFmtId="0" fontId="32" fillId="0" borderId="0" xfId="1" applyFont="1" applyAlignment="1"/>
    <xf numFmtId="0" fontId="32" fillId="0" borderId="0" xfId="1" applyFont="1"/>
    <xf numFmtId="0" fontId="28" fillId="8" borderId="1" xfId="1" applyFont="1" applyFill="1" applyBorder="1" applyAlignment="1">
      <alignment horizontal="left" vertical="center" wrapText="1"/>
    </xf>
    <xf numFmtId="0" fontId="32" fillId="0" borderId="1" xfId="1" applyFont="1" applyBorder="1" applyAlignment="1">
      <alignment horizontal="left" vertical="center" wrapText="1"/>
    </xf>
    <xf numFmtId="0" fontId="34" fillId="0" borderId="0" xfId="1" applyFont="1" applyAlignment="1">
      <alignment vertical="center"/>
    </xf>
    <xf numFmtId="0" fontId="35" fillId="0" borderId="0" xfId="1" applyFont="1" applyAlignment="1">
      <alignment horizontal="left" vertical="center"/>
    </xf>
    <xf numFmtId="0" fontId="31" fillId="0" borderId="1" xfId="2" applyFont="1" applyBorder="1" applyAlignment="1">
      <alignment horizontal="center" vertical="center" wrapText="1"/>
    </xf>
    <xf numFmtId="0" fontId="32" fillId="8" borderId="1" xfId="1" applyFont="1" applyFill="1" applyBorder="1" applyAlignment="1">
      <alignment horizontal="center" vertical="top" wrapText="1"/>
    </xf>
    <xf numFmtId="0" fontId="32" fillId="8" borderId="1" xfId="1" applyFont="1" applyFill="1" applyBorder="1" applyAlignment="1">
      <alignment vertical="center" wrapText="1"/>
    </xf>
    <xf numFmtId="0" fontId="32" fillId="0" borderId="1" xfId="1" applyFont="1" applyBorder="1" applyAlignment="1">
      <alignment horizontal="justify" vertical="center" wrapText="1"/>
    </xf>
    <xf numFmtId="0" fontId="36" fillId="0" borderId="1" xfId="1" applyFont="1" applyBorder="1" applyAlignment="1">
      <alignment horizontal="center" vertical="center" wrapText="1"/>
    </xf>
    <xf numFmtId="0" fontId="32" fillId="0" borderId="0" xfId="1" applyFont="1" applyAlignment="1">
      <alignment horizontal="left" vertical="center"/>
    </xf>
    <xf numFmtId="0" fontId="32" fillId="8" borderId="8" xfId="1" applyFont="1" applyFill="1" applyBorder="1" applyAlignment="1">
      <alignment vertical="center" wrapText="1"/>
    </xf>
    <xf numFmtId="0" fontId="31" fillId="0" borderId="0" xfId="2" applyFont="1"/>
    <xf numFmtId="0" fontId="32" fillId="0" borderId="0" xfId="1" applyFont="1" applyAlignment="1">
      <alignment horizontal="justify" vertical="center"/>
    </xf>
    <xf numFmtId="0" fontId="37" fillId="0" borderId="1" xfId="1" applyFont="1" applyBorder="1" applyAlignment="1">
      <alignment horizontal="center" vertical="center" wrapText="1"/>
    </xf>
    <xf numFmtId="0" fontId="38" fillId="0" borderId="1" xfId="1" applyFont="1" applyBorder="1" applyAlignment="1">
      <alignment horizontal="center" vertical="center" wrapText="1"/>
    </xf>
    <xf numFmtId="16" fontId="29" fillId="0" borderId="1" xfId="1" quotePrefix="1" applyNumberFormat="1" applyFont="1" applyBorder="1" applyAlignment="1">
      <alignment horizontal="center" vertical="center" wrapText="1"/>
    </xf>
    <xf numFmtId="0" fontId="33" fillId="0" borderId="0" xfId="1" applyFont="1"/>
    <xf numFmtId="0" fontId="39" fillId="0" borderId="1" xfId="1" applyFont="1" applyBorder="1" applyAlignment="1">
      <alignment horizontal="center" vertical="center" wrapText="1"/>
    </xf>
    <xf numFmtId="0" fontId="4" fillId="2" borderId="1" xfId="0" applyFont="1" applyFill="1" applyBorder="1" applyAlignment="1">
      <alignment horizontal="left" vertical="center" wrapText="1"/>
    </xf>
    <xf numFmtId="0" fontId="8" fillId="0" borderId="1" xfId="0" applyFont="1" applyBorder="1" applyAlignment="1">
      <alignment horizontal="justify" vertical="center" wrapText="1"/>
    </xf>
    <xf numFmtId="0" fontId="7" fillId="0" borderId="1" xfId="0" applyFont="1" applyBorder="1" applyAlignment="1">
      <alignment horizontal="justify" vertical="center" wrapText="1"/>
    </xf>
    <xf numFmtId="9" fontId="32" fillId="0" borderId="1" xfId="1" applyNumberFormat="1" applyFont="1" applyBorder="1" applyAlignment="1">
      <alignment horizontal="center" vertical="center" wrapText="1"/>
    </xf>
    <xf numFmtId="0" fontId="32" fillId="0" borderId="1" xfId="1" applyFont="1" applyBorder="1" applyAlignment="1">
      <alignment horizontal="center" vertical="center" wrapText="1"/>
    </xf>
    <xf numFmtId="0" fontId="28" fillId="7" borderId="2" xfId="1" applyFont="1" applyFill="1" applyBorder="1" applyAlignment="1">
      <alignment horizontal="left" vertical="center" wrapText="1"/>
    </xf>
    <xf numFmtId="0" fontId="28" fillId="7" borderId="7" xfId="1" applyFont="1" applyFill="1" applyBorder="1" applyAlignment="1">
      <alignment horizontal="left" vertical="center" wrapText="1"/>
    </xf>
    <xf numFmtId="0" fontId="29" fillId="0" borderId="8" xfId="1" applyFont="1" applyBorder="1" applyAlignment="1">
      <alignment horizontal="left" vertical="center" wrapText="1"/>
    </xf>
    <xf numFmtId="0" fontId="29" fillId="0" borderId="9" xfId="1" applyFont="1" applyBorder="1" applyAlignment="1">
      <alignment horizontal="left" vertical="center" wrapText="1"/>
    </xf>
    <xf numFmtId="0" fontId="32" fillId="8" borderId="8" xfId="1" applyFont="1" applyFill="1" applyBorder="1" applyAlignment="1">
      <alignment horizontal="center" wrapText="1"/>
    </xf>
    <xf numFmtId="0" fontId="32" fillId="8" borderId="9" xfId="1" applyFont="1" applyFill="1" applyBorder="1" applyAlignment="1">
      <alignment horizontal="center" wrapText="1"/>
    </xf>
    <xf numFmtId="0" fontId="28" fillId="8" borderId="2" xfId="1" applyFont="1" applyFill="1" applyBorder="1" applyAlignment="1">
      <alignment horizontal="left" wrapText="1"/>
    </xf>
    <xf numFmtId="0" fontId="28" fillId="8" borderId="7" xfId="1" applyFont="1" applyFill="1" applyBorder="1" applyAlignment="1">
      <alignment horizontal="left" wrapText="1"/>
    </xf>
    <xf numFmtId="0" fontId="32" fillId="0" borderId="8"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9" xfId="1" applyFont="1" applyBorder="1" applyAlignment="1">
      <alignment horizontal="center" vertical="center" wrapText="1"/>
    </xf>
    <xf numFmtId="0" fontId="28" fillId="7" borderId="1" xfId="1" applyFont="1" applyFill="1" applyBorder="1" applyAlignment="1">
      <alignment horizontal="left" vertical="center" wrapText="1"/>
    </xf>
    <xf numFmtId="0" fontId="33" fillId="0" borderId="0" xfId="1" applyFont="1" applyAlignment="1">
      <alignment horizontal="left" vertical="center" wrapText="1"/>
    </xf>
    <xf numFmtId="0" fontId="29" fillId="0" borderId="1" xfId="1" applyFont="1" applyBorder="1" applyAlignment="1">
      <alignment horizontal="center" vertical="center" wrapText="1"/>
    </xf>
    <xf numFmtId="0" fontId="29" fillId="8" borderId="1" xfId="1" applyFont="1" applyFill="1" applyBorder="1" applyAlignment="1">
      <alignment horizontal="center" vertical="center" wrapText="1"/>
    </xf>
    <xf numFmtId="0" fontId="32" fillId="8" borderId="1" xfId="1" applyFont="1" applyFill="1" applyBorder="1" applyAlignment="1">
      <alignment horizontal="center" vertical="center" wrapText="1"/>
    </xf>
    <xf numFmtId="0" fontId="28" fillId="0" borderId="2" xfId="1" applyFont="1" applyBorder="1" applyAlignment="1">
      <alignment horizontal="left" vertical="center" wrapText="1"/>
    </xf>
    <xf numFmtId="0" fontId="28" fillId="0" borderId="11" xfId="1" applyFont="1" applyBorder="1" applyAlignment="1">
      <alignment horizontal="left" vertical="center" wrapText="1"/>
    </xf>
    <xf numFmtId="0" fontId="28" fillId="0" borderId="7" xfId="1" applyFont="1" applyBorder="1" applyAlignment="1">
      <alignment horizontal="left"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cellXfs>
  <cellStyles count="3">
    <cellStyle name="Hyperlink" xfId="2" builtinId="8"/>
    <cellStyle name="Normal" xfId="0" builtinId="0"/>
    <cellStyle name="Normale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5A6BD"/>
      <rgbColor rgb="FF808080"/>
      <rgbColor rgb="FF5B9BD5"/>
      <rgbColor rgb="FF993366"/>
      <rgbColor rgb="FFFFFFCC"/>
      <rgbColor rgb="FFDAEEF3"/>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C27B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845820</xdr:colOff>
      <xdr:row>30</xdr:row>
      <xdr:rowOff>144780</xdr:rowOff>
    </xdr:to>
    <xdr:sp macro="" textlink="">
      <xdr:nvSpPr>
        <xdr:cNvPr id="102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76200</xdr:rowOff>
    </xdr:from>
    <xdr:to>
      <xdr:col>3</xdr:col>
      <xdr:colOff>190148</xdr:colOff>
      <xdr:row>32</xdr:row>
      <xdr:rowOff>104517</xdr:rowOff>
    </xdr:to>
    <xdr:pic>
      <xdr:nvPicPr>
        <xdr:cNvPr id="2" name="Immagine 1">
          <a:extLst>
            <a:ext uri="{FF2B5EF4-FFF2-40B4-BE49-F238E27FC236}">
              <a16:creationId xmlns:a16="http://schemas.microsoft.com/office/drawing/2014/main" id="{74A34CFA-2B69-4DEB-B9D7-370E11F8163D}"/>
            </a:ext>
          </a:extLst>
        </xdr:cNvPr>
        <xdr:cNvPicPr>
          <a:picLocks noChangeAspect="1"/>
        </xdr:cNvPicPr>
      </xdr:nvPicPr>
      <xdr:blipFill>
        <a:blip xmlns:r="http://schemas.openxmlformats.org/officeDocument/2006/relationships" r:embed="rId1"/>
        <a:stretch>
          <a:fillRect/>
        </a:stretch>
      </xdr:blipFill>
      <xdr:spPr>
        <a:xfrm>
          <a:off x="0" y="5623560"/>
          <a:ext cx="2887628" cy="19333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403860</xdr:colOff>
      <xdr:row>24</xdr:row>
      <xdr:rowOff>121920</xdr:rowOff>
    </xdr:to>
    <xdr:sp macro="" textlink="">
      <xdr:nvSpPr>
        <xdr:cNvPr id="205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403860</xdr:colOff>
      <xdr:row>24</xdr:row>
      <xdr:rowOff>121920</xdr:rowOff>
    </xdr:to>
    <xdr:sp macro="" textlink="">
      <xdr:nvSpPr>
        <xdr:cNvPr id="205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403860</xdr:colOff>
      <xdr:row>24</xdr:row>
      <xdr:rowOff>121920</xdr:rowOff>
    </xdr:to>
    <xdr:sp macro="" textlink="">
      <xdr:nvSpPr>
        <xdr:cNvPr id="205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487680</xdr:colOff>
      <xdr:row>20</xdr:row>
      <xdr:rowOff>45720</xdr:rowOff>
    </xdr:to>
    <xdr:sp macro="" textlink="">
      <xdr:nvSpPr>
        <xdr:cNvPr id="308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487680</xdr:colOff>
      <xdr:row>20</xdr:row>
      <xdr:rowOff>45720</xdr:rowOff>
    </xdr:to>
    <xdr:sp macro="" textlink="">
      <xdr:nvSpPr>
        <xdr:cNvPr id="308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487680</xdr:colOff>
      <xdr:row>20</xdr:row>
      <xdr:rowOff>45720</xdr:rowOff>
    </xdr:to>
    <xdr:sp macro="" textlink="">
      <xdr:nvSpPr>
        <xdr:cNvPr id="3082"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487680</xdr:colOff>
      <xdr:row>20</xdr:row>
      <xdr:rowOff>45720</xdr:rowOff>
    </xdr:to>
    <xdr:sp macro="" textlink="">
      <xdr:nvSpPr>
        <xdr:cNvPr id="3080"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487680</xdr:colOff>
      <xdr:row>20</xdr:row>
      <xdr:rowOff>45720</xdr:rowOff>
    </xdr:to>
    <xdr:sp macro="" textlink="">
      <xdr:nvSpPr>
        <xdr:cNvPr id="3078"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487680</xdr:colOff>
      <xdr:row>20</xdr:row>
      <xdr:rowOff>45720</xdr:rowOff>
    </xdr:to>
    <xdr:sp macro="" textlink="">
      <xdr:nvSpPr>
        <xdr:cNvPr id="3076"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487680</xdr:colOff>
      <xdr:row>20</xdr:row>
      <xdr:rowOff>45720</xdr:rowOff>
    </xdr:to>
    <xdr:sp macro="" textlink="">
      <xdr:nvSpPr>
        <xdr:cNvPr id="3074" name="shapetype_202" hidden="1"/>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piwik.vliz.be/index.php?module=CoreHome&amp;action=index&amp;idSite=23&amp;period=day&amp;date=yesterday&amp;updated=1" TargetMode="External"/><Relationship Id="rId1" Type="http://schemas.openxmlformats.org/officeDocument/2006/relationships/hyperlink" Target="http://piwik.vliz.be/index.php?module=CoreHome&amp;action=index&amp;idSite=23&amp;period=day&amp;date=yesterday&amp;updated=1"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hyperlink" Target="http://piwik.vliz.be/index.php?module=CoreHome&amp;action=index&amp;idSite=23&amp;period=day&amp;date=yesterday&amp;updated=1"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hyperlink" Target="https://it.semrush.com/tracking/overview/1323151.html?domain_1=www.emodnet-chemistry.eu&amp;domain_2=organic-chemistry.org&amp;domain_3=https%3A%2F%2Fwww.merlot.org%2Fmerlot%2FChemistry.htm" TargetMode="External"/><Relationship Id="rId2" Type="http://schemas.openxmlformats.org/officeDocument/2006/relationships/hyperlink" Target="http://piwik.vliz.be/index.php?module=CoreHome&amp;action=index&amp;idSite=23&amp;period=day&amp;date=yesterday&amp;updated=1" TargetMode="External"/><Relationship Id="rId1" Type="http://schemas.openxmlformats.org/officeDocument/2006/relationships/hyperlink" Target="http://piwik.vliz.be/index.php?module=CoreHome&amp;action=index&amp;idSite=23&amp;period=day&amp;date=yesterday&amp;updated=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tabSelected="1" zoomScaleNormal="100" workbookViewId="0"/>
  </sheetViews>
  <sheetFormatPr defaultRowHeight="15.6" x14ac:dyDescent="0.3"/>
  <cols>
    <col min="1" max="1" width="15.88671875" style="1" customWidth="1"/>
    <col min="2" max="2" width="22.5546875" style="1" customWidth="1"/>
    <col min="3" max="3" width="11.21875" style="1" customWidth="1"/>
    <col min="4" max="4" width="12" style="1" customWidth="1"/>
    <col min="5" max="5" width="16.21875" style="1" customWidth="1"/>
    <col min="6" max="6" width="18.88671875" style="1" customWidth="1"/>
    <col min="7" max="7" width="14.109375" style="1" customWidth="1"/>
    <col min="8" max="8" width="16.109375" style="1" customWidth="1"/>
    <col min="9" max="9" width="15.5546875" style="1" customWidth="1"/>
    <col min="10" max="10" width="12.44140625" style="1" customWidth="1"/>
    <col min="11" max="1025" width="9.109375" style="1" customWidth="1"/>
  </cols>
  <sheetData>
    <row r="1" spans="1:11" ht="17.399999999999999" x14ac:dyDescent="0.3">
      <c r="A1" s="2" t="s">
        <v>0</v>
      </c>
    </row>
    <row r="2" spans="1:11" ht="32.25" customHeight="1" x14ac:dyDescent="0.3">
      <c r="A2" s="147" t="s">
        <v>1</v>
      </c>
      <c r="B2" s="3" t="s">
        <v>2</v>
      </c>
      <c r="C2" s="3" t="s">
        <v>3</v>
      </c>
      <c r="D2" s="3" t="s">
        <v>4</v>
      </c>
      <c r="E2" s="4"/>
      <c r="F2" s="4"/>
      <c r="G2" s="4"/>
      <c r="H2" s="4"/>
      <c r="I2" s="3" t="s">
        <v>5</v>
      </c>
      <c r="J2" s="3" t="s">
        <v>6</v>
      </c>
      <c r="K2" s="5"/>
    </row>
    <row r="3" spans="1:11" ht="25.5" customHeight="1" x14ac:dyDescent="0.3">
      <c r="A3" s="147"/>
      <c r="B3" s="6">
        <v>43107</v>
      </c>
      <c r="C3" s="4" t="s">
        <v>7</v>
      </c>
      <c r="D3" s="4" t="s">
        <v>8</v>
      </c>
      <c r="E3" s="4"/>
      <c r="F3" s="4"/>
      <c r="G3" s="4"/>
      <c r="H3" s="4"/>
      <c r="I3" s="4">
        <v>962007</v>
      </c>
      <c r="J3" s="7">
        <v>2.4199999999999999E-2</v>
      </c>
    </row>
    <row r="4" spans="1:11" ht="30" x14ac:dyDescent="0.35">
      <c r="A4" s="8" t="s">
        <v>9</v>
      </c>
      <c r="B4" s="9" t="s">
        <v>10</v>
      </c>
      <c r="C4" s="9" t="s">
        <v>11</v>
      </c>
      <c r="D4" s="9" t="s">
        <v>12</v>
      </c>
      <c r="E4" s="9" t="s">
        <v>13</v>
      </c>
      <c r="F4" s="9" t="s">
        <v>14</v>
      </c>
      <c r="G4" s="9" t="s">
        <v>15</v>
      </c>
      <c r="H4" s="9" t="s">
        <v>16</v>
      </c>
      <c r="I4" s="10" t="s">
        <v>17</v>
      </c>
      <c r="J4" s="11" t="s">
        <v>18</v>
      </c>
    </row>
    <row r="5" spans="1:11" x14ac:dyDescent="0.3">
      <c r="A5" s="12" t="s">
        <v>19</v>
      </c>
      <c r="B5" s="1">
        <v>16337</v>
      </c>
      <c r="C5" s="1">
        <v>2833</v>
      </c>
      <c r="D5" s="1">
        <v>27299</v>
      </c>
      <c r="E5" s="1">
        <v>36374</v>
      </c>
      <c r="F5" s="1">
        <v>38442</v>
      </c>
      <c r="G5" s="1">
        <v>14462</v>
      </c>
      <c r="H5" s="1">
        <v>23609</v>
      </c>
      <c r="I5" s="1">
        <v>159347</v>
      </c>
      <c r="J5" s="13" t="s">
        <v>20</v>
      </c>
    </row>
    <row r="6" spans="1:11" x14ac:dyDescent="0.3">
      <c r="A6" s="12" t="s">
        <v>21</v>
      </c>
      <c r="B6" s="1">
        <v>532</v>
      </c>
      <c r="C6" s="1">
        <v>0</v>
      </c>
      <c r="D6" s="1">
        <v>319</v>
      </c>
      <c r="E6" s="1">
        <v>80</v>
      </c>
      <c r="F6" s="1">
        <v>836</v>
      </c>
      <c r="G6" s="1">
        <v>1679</v>
      </c>
      <c r="H6" s="1">
        <v>127</v>
      </c>
      <c r="I6" s="1">
        <v>3573</v>
      </c>
      <c r="J6" s="13" t="s">
        <v>22</v>
      </c>
    </row>
    <row r="7" spans="1:11" x14ac:dyDescent="0.3">
      <c r="A7" s="12" t="s">
        <v>23</v>
      </c>
      <c r="B7" s="1">
        <v>26775</v>
      </c>
      <c r="C7" s="1">
        <v>21851</v>
      </c>
      <c r="D7" s="1">
        <v>68254</v>
      </c>
      <c r="E7" s="1">
        <v>4206</v>
      </c>
      <c r="F7" s="1">
        <v>38206</v>
      </c>
      <c r="G7" s="1">
        <v>79807</v>
      </c>
      <c r="H7" s="1">
        <v>28152</v>
      </c>
      <c r="I7" s="1">
        <v>267236</v>
      </c>
      <c r="J7" s="13" t="s">
        <v>24</v>
      </c>
    </row>
    <row r="8" spans="1:11" x14ac:dyDescent="0.3">
      <c r="A8" s="12" t="s">
        <v>25</v>
      </c>
      <c r="B8" s="1">
        <v>83769</v>
      </c>
      <c r="C8" s="1">
        <v>23098</v>
      </c>
      <c r="D8" s="1">
        <v>147517</v>
      </c>
      <c r="E8" s="1">
        <v>49683</v>
      </c>
      <c r="F8" s="1">
        <v>99610</v>
      </c>
      <c r="G8" s="1">
        <v>153689</v>
      </c>
      <c r="H8" s="1">
        <v>70883</v>
      </c>
      <c r="I8" s="1">
        <v>628248</v>
      </c>
      <c r="J8" s="13" t="s">
        <v>26</v>
      </c>
    </row>
    <row r="9" spans="1:11" x14ac:dyDescent="0.3">
      <c r="A9" s="12" t="s">
        <v>27</v>
      </c>
      <c r="B9" s="1">
        <v>56698</v>
      </c>
      <c r="C9" s="1">
        <v>41076</v>
      </c>
      <c r="D9" s="1">
        <v>103459</v>
      </c>
      <c r="E9" s="1">
        <v>39924</v>
      </c>
      <c r="F9" s="1">
        <v>44485</v>
      </c>
      <c r="G9" s="1">
        <v>124553</v>
      </c>
      <c r="H9" s="1">
        <v>41677</v>
      </c>
      <c r="I9" s="1">
        <v>451868</v>
      </c>
      <c r="J9" s="13" t="s">
        <v>28</v>
      </c>
    </row>
    <row r="10" spans="1:11" x14ac:dyDescent="0.3">
      <c r="A10" s="12" t="s">
        <v>29</v>
      </c>
      <c r="B10" s="1">
        <v>11359</v>
      </c>
      <c r="C10" s="1">
        <v>313</v>
      </c>
      <c r="D10" s="1">
        <v>3890</v>
      </c>
      <c r="E10" s="1">
        <v>5948</v>
      </c>
      <c r="F10" s="1">
        <v>8931</v>
      </c>
      <c r="G10" s="1">
        <v>16346</v>
      </c>
      <c r="H10" s="1">
        <v>4328</v>
      </c>
      <c r="I10" s="1">
        <v>51113</v>
      </c>
      <c r="J10" s="13" t="s">
        <v>30</v>
      </c>
    </row>
    <row r="11" spans="1:11" x14ac:dyDescent="0.3">
      <c r="A11" s="12" t="s">
        <v>31</v>
      </c>
      <c r="B11" s="1">
        <v>7900</v>
      </c>
      <c r="C11" s="1">
        <v>975</v>
      </c>
      <c r="D11" s="1">
        <v>2531</v>
      </c>
      <c r="E11" s="1">
        <v>27464</v>
      </c>
      <c r="F11" s="1">
        <v>4980</v>
      </c>
      <c r="G11" s="1">
        <v>11703</v>
      </c>
      <c r="H11" s="1">
        <v>11172</v>
      </c>
      <c r="I11" s="1">
        <v>66725</v>
      </c>
      <c r="J11" s="13" t="s">
        <v>32</v>
      </c>
    </row>
    <row r="12" spans="1:11" x14ac:dyDescent="0.3">
      <c r="A12" s="12" t="s">
        <v>33</v>
      </c>
      <c r="B12" s="1">
        <v>5213</v>
      </c>
      <c r="C12" s="1">
        <v>84</v>
      </c>
      <c r="D12" s="1">
        <v>10552</v>
      </c>
      <c r="E12" s="1">
        <v>1665</v>
      </c>
      <c r="F12" s="1">
        <v>8963</v>
      </c>
      <c r="G12" s="1">
        <v>17081</v>
      </c>
      <c r="H12" s="1">
        <v>7969</v>
      </c>
      <c r="I12" s="1">
        <v>51527</v>
      </c>
      <c r="J12" s="13" t="s">
        <v>34</v>
      </c>
    </row>
    <row r="13" spans="1:11" ht="28.8" x14ac:dyDescent="0.3">
      <c r="A13" s="12" t="s">
        <v>35</v>
      </c>
      <c r="B13" s="1">
        <v>6459</v>
      </c>
      <c r="C13" s="1">
        <v>3</v>
      </c>
      <c r="D13" s="1">
        <v>932</v>
      </c>
      <c r="E13" s="1">
        <v>1799</v>
      </c>
      <c r="F13" s="1">
        <v>2094</v>
      </c>
      <c r="G13" s="1">
        <v>7966</v>
      </c>
      <c r="H13" s="1">
        <v>247</v>
      </c>
      <c r="I13" s="1">
        <v>19500</v>
      </c>
      <c r="J13" s="13" t="s">
        <v>36</v>
      </c>
    </row>
    <row r="14" spans="1:11" ht="28.8" x14ac:dyDescent="0.3">
      <c r="A14" s="12" t="s">
        <v>37</v>
      </c>
      <c r="B14" s="1">
        <v>3623</v>
      </c>
      <c r="C14" s="1">
        <v>527</v>
      </c>
      <c r="D14" s="1">
        <v>1263</v>
      </c>
      <c r="E14" s="1">
        <v>15703</v>
      </c>
      <c r="F14" s="1">
        <v>2199</v>
      </c>
      <c r="G14" s="1">
        <v>5611</v>
      </c>
      <c r="H14" s="1">
        <v>1483</v>
      </c>
      <c r="I14" s="1">
        <v>30409</v>
      </c>
      <c r="J14" s="13" t="s">
        <v>38</v>
      </c>
    </row>
    <row r="15" spans="1:11" x14ac:dyDescent="0.3">
      <c r="A15" s="12" t="s">
        <v>39</v>
      </c>
      <c r="B15" s="1">
        <v>0</v>
      </c>
      <c r="C15" s="1">
        <v>19</v>
      </c>
      <c r="D15" s="1">
        <v>416</v>
      </c>
      <c r="E15" s="1">
        <v>1699</v>
      </c>
      <c r="F15" s="1">
        <v>170</v>
      </c>
      <c r="G15" s="1">
        <v>730</v>
      </c>
      <c r="H15" s="1">
        <v>211</v>
      </c>
      <c r="I15" s="1">
        <v>3245</v>
      </c>
      <c r="J15" s="13" t="s">
        <v>40</v>
      </c>
    </row>
    <row r="16" spans="1:11" x14ac:dyDescent="0.3">
      <c r="A16" s="12" t="s">
        <v>41</v>
      </c>
      <c r="B16" s="1">
        <v>33192</v>
      </c>
      <c r="C16" s="1">
        <v>35175</v>
      </c>
      <c r="D16" s="1">
        <v>78443</v>
      </c>
      <c r="E16" s="1">
        <v>34182</v>
      </c>
      <c r="F16" s="1">
        <v>33515</v>
      </c>
      <c r="G16" s="1">
        <v>91758</v>
      </c>
      <c r="H16" s="1">
        <v>27620</v>
      </c>
      <c r="I16" s="1">
        <v>333884</v>
      </c>
      <c r="J16" s="13" t="s">
        <v>42</v>
      </c>
    </row>
    <row r="17" spans="1:10" x14ac:dyDescent="0.3">
      <c r="J17" s="13"/>
    </row>
    <row r="18" spans="1:10" x14ac:dyDescent="0.3">
      <c r="A18" s="14" t="s">
        <v>43</v>
      </c>
    </row>
    <row r="19" spans="1:10" x14ac:dyDescent="0.3">
      <c r="A19" s="14" t="s">
        <v>44</v>
      </c>
    </row>
    <row r="20" spans="1:10" x14ac:dyDescent="0.3">
      <c r="A20" s="14" t="s">
        <v>45</v>
      </c>
      <c r="B20" s="15"/>
      <c r="C20" s="15"/>
      <c r="D20" s="15"/>
    </row>
    <row r="21" spans="1:10" x14ac:dyDescent="0.3">
      <c r="A21" s="14" t="s">
        <v>46</v>
      </c>
      <c r="B21" s="15"/>
      <c r="C21" s="15"/>
      <c r="D21" s="15"/>
    </row>
    <row r="22" spans="1:10" x14ac:dyDescent="0.3">
      <c r="A22" s="14" t="s">
        <v>47</v>
      </c>
      <c r="B22" s="15"/>
      <c r="C22" s="15"/>
      <c r="D22" s="15"/>
    </row>
    <row r="23" spans="1:10" x14ac:dyDescent="0.3">
      <c r="A23" s="14" t="s">
        <v>48</v>
      </c>
      <c r="B23" s="15"/>
      <c r="C23" s="15"/>
      <c r="D23" s="15"/>
    </row>
    <row r="24" spans="1:10" x14ac:dyDescent="0.3">
      <c r="A24" s="14" t="s">
        <v>49</v>
      </c>
      <c r="B24" s="15"/>
      <c r="C24" s="15"/>
      <c r="D24" s="15"/>
    </row>
    <row r="25" spans="1:10" x14ac:dyDescent="0.3">
      <c r="B25" s="15"/>
      <c r="C25" s="15"/>
      <c r="D25" s="15"/>
    </row>
    <row r="28" spans="1:10" x14ac:dyDescent="0.3">
      <c r="A28" s="16" t="s">
        <v>50</v>
      </c>
      <c r="B28" s="16" t="s">
        <v>51</v>
      </c>
      <c r="C28" s="14"/>
      <c r="D28" s="14"/>
      <c r="E28" s="17" t="s">
        <v>52</v>
      </c>
      <c r="F28" s="17" t="s">
        <v>53</v>
      </c>
      <c r="G28" s="17" t="s">
        <v>54</v>
      </c>
      <c r="H28" s="17" t="s">
        <v>55</v>
      </c>
    </row>
    <row r="29" spans="1:10" ht="26.4" x14ac:dyDescent="0.3">
      <c r="A29" s="18" t="s">
        <v>56</v>
      </c>
      <c r="B29" s="19" t="s">
        <v>56</v>
      </c>
      <c r="C29" s="14"/>
      <c r="D29" s="14"/>
      <c r="E29" s="20" t="s">
        <v>56</v>
      </c>
      <c r="F29" s="19" t="s">
        <v>57</v>
      </c>
      <c r="G29" s="19" t="s">
        <v>58</v>
      </c>
      <c r="H29" s="19" t="s">
        <v>59</v>
      </c>
    </row>
    <row r="30" spans="1:10" ht="66" x14ac:dyDescent="0.3">
      <c r="A30" s="18" t="s">
        <v>60</v>
      </c>
      <c r="B30" s="19" t="s">
        <v>61</v>
      </c>
      <c r="C30" s="14"/>
      <c r="D30" s="14"/>
      <c r="E30" s="20" t="s">
        <v>60</v>
      </c>
      <c r="F30" s="19" t="s">
        <v>62</v>
      </c>
      <c r="G30" s="19" t="s">
        <v>58</v>
      </c>
      <c r="H30" s="19" t="s">
        <v>63</v>
      </c>
    </row>
    <row r="31" spans="1:10" ht="118.8" x14ac:dyDescent="0.3">
      <c r="A31" s="18" t="s">
        <v>64</v>
      </c>
      <c r="B31" s="19" t="s">
        <v>65</v>
      </c>
      <c r="C31" s="14"/>
      <c r="D31" s="14"/>
      <c r="E31" s="20" t="s">
        <v>64</v>
      </c>
      <c r="F31" s="19" t="s">
        <v>66</v>
      </c>
      <c r="G31" s="19" t="s">
        <v>58</v>
      </c>
      <c r="H31" s="19" t="s">
        <v>63</v>
      </c>
    </row>
    <row r="32" spans="1:10" ht="145.19999999999999" x14ac:dyDescent="0.3">
      <c r="A32" s="18" t="s">
        <v>67</v>
      </c>
      <c r="B32" s="19" t="s">
        <v>68</v>
      </c>
      <c r="C32" s="14"/>
      <c r="D32" s="14"/>
      <c r="E32" s="20" t="s">
        <v>67</v>
      </c>
      <c r="F32" s="19" t="s">
        <v>69</v>
      </c>
      <c r="G32" s="19" t="s">
        <v>70</v>
      </c>
      <c r="H32" s="19" t="s">
        <v>71</v>
      </c>
    </row>
    <row r="33" spans="1:8" ht="118.8" x14ac:dyDescent="0.3">
      <c r="A33" s="18" t="s">
        <v>7</v>
      </c>
      <c r="B33" s="19" t="s">
        <v>72</v>
      </c>
      <c r="C33" s="14"/>
      <c r="D33" s="14"/>
      <c r="E33" s="20" t="s">
        <v>7</v>
      </c>
      <c r="F33" s="19" t="s">
        <v>57</v>
      </c>
      <c r="G33" s="19" t="s">
        <v>73</v>
      </c>
      <c r="H33" s="19" t="s">
        <v>59</v>
      </c>
    </row>
    <row r="34" spans="1:8" ht="66" x14ac:dyDescent="0.3">
      <c r="A34" s="18" t="s">
        <v>74</v>
      </c>
      <c r="B34" s="19" t="s">
        <v>75</v>
      </c>
      <c r="C34" s="14"/>
      <c r="D34" s="14"/>
      <c r="E34" s="20" t="s">
        <v>74</v>
      </c>
      <c r="F34" s="19" t="s">
        <v>76</v>
      </c>
      <c r="G34" s="19" t="s">
        <v>58</v>
      </c>
      <c r="H34" s="19" t="s">
        <v>59</v>
      </c>
    </row>
    <row r="35" spans="1:8" ht="116.25" customHeight="1" x14ac:dyDescent="0.3">
      <c r="A35" s="18" t="s">
        <v>77</v>
      </c>
      <c r="B35" s="19" t="s">
        <v>78</v>
      </c>
      <c r="C35" s="14"/>
      <c r="D35" s="14"/>
      <c r="E35" s="148" t="s">
        <v>77</v>
      </c>
      <c r="F35" s="149" t="s">
        <v>79</v>
      </c>
      <c r="G35" s="149" t="s">
        <v>58</v>
      </c>
      <c r="H35" s="21" t="s">
        <v>63</v>
      </c>
    </row>
    <row r="36" spans="1:8" ht="24.6" x14ac:dyDescent="0.3">
      <c r="A36" s="14"/>
      <c r="B36" s="14"/>
      <c r="C36" s="14"/>
      <c r="D36" s="14"/>
      <c r="E36" s="148"/>
      <c r="F36" s="149"/>
      <c r="G36" s="149"/>
      <c r="H36" s="22" t="s">
        <v>80</v>
      </c>
    </row>
    <row r="37" spans="1:8" x14ac:dyDescent="0.3">
      <c r="E37" s="14" t="s">
        <v>81</v>
      </c>
      <c r="F37" s="23"/>
      <c r="G37" s="23"/>
      <c r="H37" s="23"/>
    </row>
    <row r="38" spans="1:8" x14ac:dyDescent="0.3">
      <c r="E38" s="14" t="s">
        <v>82</v>
      </c>
      <c r="F38" s="23"/>
      <c r="G38" s="23"/>
      <c r="H38" s="23"/>
    </row>
  </sheetData>
  <mergeCells count="4">
    <mergeCell ref="A2:A3"/>
    <mergeCell ref="E35:E36"/>
    <mergeCell ref="F35:F36"/>
    <mergeCell ref="G35:G36"/>
  </mergeCells>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topLeftCell="A19" workbookViewId="0">
      <selection activeCell="K11" sqref="K11"/>
    </sheetView>
  </sheetViews>
  <sheetFormatPr defaultColWidth="9.109375" defaultRowHeight="14.4" x14ac:dyDescent="0.3"/>
  <cols>
    <col min="1" max="1" width="14.6640625" style="98" customWidth="1"/>
    <col min="2" max="2" width="13.109375" style="98" customWidth="1"/>
    <col min="3" max="3" width="11.5546875" style="98" customWidth="1"/>
    <col min="4" max="4" width="14.88671875" style="98" customWidth="1"/>
    <col min="5" max="5" width="14.33203125" style="98" customWidth="1"/>
    <col min="6" max="9" width="9.109375" style="98"/>
    <col min="10" max="10" width="19.5546875" style="98" customWidth="1"/>
    <col min="11" max="11" width="11.109375" style="98" customWidth="1"/>
    <col min="12" max="12" width="18.44140625" style="98" customWidth="1"/>
    <col min="13" max="13" width="15.109375" style="98" customWidth="1"/>
    <col min="14" max="14" width="10.5546875" style="98" customWidth="1"/>
    <col min="15" max="16384" width="9.109375" style="98"/>
  </cols>
  <sheetData>
    <row r="1" spans="1:14" ht="17.399999999999999" x14ac:dyDescent="0.4">
      <c r="A1" s="97" t="s">
        <v>493</v>
      </c>
    </row>
    <row r="2" spans="1:14" ht="15" x14ac:dyDescent="0.3">
      <c r="A2" s="132" t="s">
        <v>494</v>
      </c>
      <c r="J2" s="132" t="s">
        <v>495</v>
      </c>
    </row>
    <row r="3" spans="1:14" ht="24.75" customHeight="1" x14ac:dyDescent="0.3">
      <c r="A3" s="163" t="s">
        <v>496</v>
      </c>
      <c r="B3" s="99" t="s">
        <v>2</v>
      </c>
      <c r="C3" s="99" t="s">
        <v>3</v>
      </c>
      <c r="D3" s="101"/>
      <c r="E3" s="101"/>
      <c r="J3" s="163" t="s">
        <v>497</v>
      </c>
      <c r="K3" s="99" t="s">
        <v>498</v>
      </c>
      <c r="L3" s="99" t="s">
        <v>52</v>
      </c>
      <c r="M3" s="166" t="s">
        <v>499</v>
      </c>
      <c r="N3" s="166"/>
    </row>
    <row r="4" spans="1:14" ht="31.5" customHeight="1" x14ac:dyDescent="0.3">
      <c r="A4" s="163"/>
      <c r="B4" s="104">
        <v>43287</v>
      </c>
      <c r="C4" s="105" t="s">
        <v>7</v>
      </c>
      <c r="D4" s="133" t="s">
        <v>428</v>
      </c>
      <c r="E4" s="105"/>
      <c r="J4" s="163"/>
      <c r="K4" s="104">
        <v>43287</v>
      </c>
      <c r="L4" s="105" t="s">
        <v>7</v>
      </c>
      <c r="M4" s="105">
        <v>79</v>
      </c>
      <c r="N4" s="105"/>
    </row>
    <row r="5" spans="1:14" ht="30" customHeight="1" x14ac:dyDescent="0.35">
      <c r="A5" s="111" t="s">
        <v>500</v>
      </c>
      <c r="B5" s="167" t="s">
        <v>501</v>
      </c>
      <c r="C5" s="167"/>
      <c r="D5" s="125" t="s">
        <v>502</v>
      </c>
      <c r="E5" s="125" t="s">
        <v>503</v>
      </c>
      <c r="J5" s="168" t="s">
        <v>504</v>
      </c>
      <c r="K5" s="166" t="s">
        <v>505</v>
      </c>
      <c r="L5" s="166"/>
      <c r="M5" s="99" t="s">
        <v>506</v>
      </c>
      <c r="N5" s="99" t="s">
        <v>507</v>
      </c>
    </row>
    <row r="6" spans="1:14" ht="30" customHeight="1" x14ac:dyDescent="0.35">
      <c r="A6" s="111"/>
      <c r="B6" s="134" t="s">
        <v>439</v>
      </c>
      <c r="C6" s="134" t="s">
        <v>440</v>
      </c>
      <c r="D6" s="125"/>
      <c r="E6" s="125"/>
      <c r="J6" s="169"/>
      <c r="K6" s="166"/>
      <c r="L6" s="166"/>
      <c r="M6" s="99"/>
      <c r="N6" s="99"/>
    </row>
    <row r="7" spans="1:14" ht="15" customHeight="1" x14ac:dyDescent="0.3">
      <c r="A7" s="113" t="s">
        <v>443</v>
      </c>
      <c r="B7" s="123">
        <v>2.3148148148148146E-4</v>
      </c>
      <c r="C7" s="123">
        <v>2.3148148148148146E-4</v>
      </c>
      <c r="D7" s="114">
        <f>((C7-B7)/B7)*100</f>
        <v>0</v>
      </c>
      <c r="E7" s="114" t="s">
        <v>508</v>
      </c>
      <c r="J7" s="170"/>
      <c r="K7" s="166"/>
      <c r="L7" s="166"/>
      <c r="M7" s="99" t="s">
        <v>509</v>
      </c>
      <c r="N7" s="125" t="s">
        <v>510</v>
      </c>
    </row>
    <row r="8" spans="1:14" ht="15" x14ac:dyDescent="0.3">
      <c r="A8" s="113" t="s">
        <v>444</v>
      </c>
      <c r="B8" s="123">
        <v>2.199074074074074E-4</v>
      </c>
      <c r="C8" s="123">
        <v>1.7361111111111112E-4</v>
      </c>
      <c r="D8" s="114">
        <f t="shared" ref="D8:D13" si="0">((C8-B8)/B8)*100</f>
        <v>-21.052631578947363</v>
      </c>
      <c r="E8" s="114" t="s">
        <v>511</v>
      </c>
      <c r="J8" s="135" t="s">
        <v>512</v>
      </c>
      <c r="K8" s="105" t="s">
        <v>513</v>
      </c>
      <c r="L8" s="105"/>
      <c r="M8" s="105" t="s">
        <v>514</v>
      </c>
      <c r="N8" s="136"/>
    </row>
    <row r="9" spans="1:14" ht="15" x14ac:dyDescent="0.3">
      <c r="A9" s="113" t="s">
        <v>446</v>
      </c>
      <c r="B9" s="123">
        <v>1.5046296296296297E-4</v>
      </c>
      <c r="C9" s="123">
        <v>1.5046296296296297E-4</v>
      </c>
      <c r="D9" s="114">
        <f t="shared" si="0"/>
        <v>0</v>
      </c>
      <c r="E9" s="114" t="s">
        <v>511</v>
      </c>
      <c r="J9" s="109" t="s">
        <v>515</v>
      </c>
      <c r="K9" s="105"/>
      <c r="L9" s="105"/>
      <c r="M9" s="105">
        <v>3</v>
      </c>
      <c r="N9" s="114" t="s">
        <v>510</v>
      </c>
    </row>
    <row r="10" spans="1:14" ht="15" x14ac:dyDescent="0.3">
      <c r="A10" s="113" t="s">
        <v>447</v>
      </c>
      <c r="B10" s="123">
        <v>1.6203703703703703E-4</v>
      </c>
      <c r="C10" s="123">
        <v>1.273148148148148E-4</v>
      </c>
      <c r="D10" s="114">
        <f t="shared" si="0"/>
        <v>-21.428571428571434</v>
      </c>
      <c r="E10" s="114" t="s">
        <v>516</v>
      </c>
      <c r="J10" s="109" t="s">
        <v>517</v>
      </c>
      <c r="K10" s="114"/>
      <c r="L10" s="137"/>
      <c r="M10" s="105">
        <v>3</v>
      </c>
      <c r="N10" s="114"/>
    </row>
    <row r="11" spans="1:14" ht="15" x14ac:dyDescent="0.3">
      <c r="A11" s="113" t="s">
        <v>448</v>
      </c>
      <c r="B11" s="123">
        <v>1.7361111111111112E-4</v>
      </c>
      <c r="C11" s="123">
        <v>1.0416666666666667E-4</v>
      </c>
      <c r="D11" s="114">
        <f t="shared" si="0"/>
        <v>-40</v>
      </c>
      <c r="E11" s="114" t="s">
        <v>516</v>
      </c>
      <c r="J11" s="109" t="s">
        <v>518</v>
      </c>
      <c r="K11" s="114"/>
      <c r="L11" s="114"/>
      <c r="M11" s="105">
        <v>3</v>
      </c>
      <c r="N11" s="114"/>
    </row>
    <row r="12" spans="1:14" ht="15" x14ac:dyDescent="0.3">
      <c r="A12" s="113" t="s">
        <v>450</v>
      </c>
      <c r="B12" s="123">
        <v>1.9675925925925926E-4</v>
      </c>
      <c r="C12" s="123">
        <v>1.5046296296296297E-4</v>
      </c>
      <c r="D12" s="114">
        <f t="shared" si="0"/>
        <v>-23.529411764705877</v>
      </c>
      <c r="E12" s="114" t="s">
        <v>516</v>
      </c>
      <c r="J12" s="109" t="s">
        <v>519</v>
      </c>
      <c r="K12" s="105"/>
      <c r="L12" s="105"/>
      <c r="M12" s="105">
        <v>3</v>
      </c>
      <c r="N12" s="114"/>
    </row>
    <row r="13" spans="1:14" ht="15" x14ac:dyDescent="0.3">
      <c r="A13" s="113" t="s">
        <v>453</v>
      </c>
      <c r="B13" s="123">
        <v>2.0833333333333335E-4</v>
      </c>
      <c r="C13" s="123">
        <v>1.7361111111111112E-4</v>
      </c>
      <c r="D13" s="114">
        <f t="shared" si="0"/>
        <v>-16.666666666666668</v>
      </c>
      <c r="E13" s="114" t="s">
        <v>516</v>
      </c>
      <c r="J13" s="135" t="s">
        <v>520</v>
      </c>
      <c r="K13" s="105" t="s">
        <v>513</v>
      </c>
      <c r="L13" s="105"/>
      <c r="M13" s="105" t="s">
        <v>521</v>
      </c>
      <c r="N13" s="136"/>
    </row>
    <row r="14" spans="1:14" ht="15" x14ac:dyDescent="0.35">
      <c r="A14" s="126" t="s">
        <v>93</v>
      </c>
      <c r="B14" s="128"/>
      <c r="C14" s="128"/>
      <c r="D14" s="128"/>
      <c r="E14" s="128"/>
      <c r="J14" s="109" t="s">
        <v>522</v>
      </c>
      <c r="K14" s="114"/>
      <c r="L14" s="114"/>
      <c r="M14" s="105">
        <v>3</v>
      </c>
      <c r="N14" s="114" t="s">
        <v>510</v>
      </c>
    </row>
    <row r="15" spans="1:14" ht="30" x14ac:dyDescent="0.3">
      <c r="A15" s="126" t="s">
        <v>44</v>
      </c>
      <c r="J15" s="109" t="s">
        <v>523</v>
      </c>
      <c r="K15" s="105"/>
      <c r="L15" s="105"/>
      <c r="M15" s="105">
        <v>3</v>
      </c>
      <c r="N15" s="114"/>
    </row>
    <row r="16" spans="1:14" ht="48.75" customHeight="1" x14ac:dyDescent="0.3">
      <c r="A16" s="164" t="s">
        <v>524</v>
      </c>
      <c r="B16" s="164"/>
      <c r="C16" s="164"/>
      <c r="D16" s="164"/>
      <c r="E16" s="164"/>
      <c r="J16" s="109" t="s">
        <v>525</v>
      </c>
      <c r="K16" s="105"/>
      <c r="L16" s="105"/>
      <c r="M16" s="105">
        <v>3</v>
      </c>
      <c r="N16" s="114"/>
    </row>
    <row r="17" spans="1:14" ht="15" x14ac:dyDescent="0.35">
      <c r="B17" s="128"/>
      <c r="C17" s="128"/>
      <c r="D17" s="128"/>
      <c r="E17" s="128"/>
      <c r="J17" s="109" t="s">
        <v>526</v>
      </c>
      <c r="K17" s="105"/>
      <c r="L17" s="105"/>
      <c r="M17" s="105">
        <v>3</v>
      </c>
      <c r="N17" s="114"/>
    </row>
    <row r="18" spans="1:14" ht="15" x14ac:dyDescent="0.3">
      <c r="A18" s="132" t="s">
        <v>527</v>
      </c>
      <c r="J18" s="109" t="s">
        <v>528</v>
      </c>
      <c r="K18" s="105"/>
      <c r="L18" s="105"/>
      <c r="M18" s="105">
        <v>3</v>
      </c>
      <c r="N18" s="114"/>
    </row>
    <row r="19" spans="1:14" ht="15" customHeight="1" x14ac:dyDescent="0.3">
      <c r="A19" s="138" t="s">
        <v>529</v>
      </c>
      <c r="J19" s="139" t="s">
        <v>530</v>
      </c>
      <c r="K19" s="105" t="s">
        <v>513</v>
      </c>
      <c r="L19" s="105"/>
      <c r="M19" s="105" t="s">
        <v>531</v>
      </c>
      <c r="N19" s="136"/>
    </row>
    <row r="20" spans="1:14" ht="15" x14ac:dyDescent="0.3">
      <c r="J20" s="109" t="s">
        <v>532</v>
      </c>
      <c r="K20" s="105"/>
      <c r="L20" s="105"/>
      <c r="M20" s="105">
        <v>3</v>
      </c>
      <c r="N20" s="114"/>
    </row>
    <row r="21" spans="1:14" ht="15" x14ac:dyDescent="0.3">
      <c r="J21" s="109" t="s">
        <v>533</v>
      </c>
      <c r="K21" s="105"/>
      <c r="L21" s="105"/>
      <c r="M21" s="105">
        <v>3</v>
      </c>
      <c r="N21" s="114"/>
    </row>
    <row r="22" spans="1:14" ht="15" x14ac:dyDescent="0.3">
      <c r="A22" s="132" t="s">
        <v>534</v>
      </c>
      <c r="D22" s="140" t="s">
        <v>428</v>
      </c>
      <c r="J22" s="109" t="s">
        <v>535</v>
      </c>
      <c r="K22" s="105"/>
      <c r="L22" s="105"/>
      <c r="M22" s="105">
        <v>3</v>
      </c>
      <c r="N22" s="114"/>
    </row>
    <row r="23" spans="1:14" ht="15" x14ac:dyDescent="0.3">
      <c r="A23" s="141"/>
      <c r="J23" s="109" t="s">
        <v>536</v>
      </c>
      <c r="K23" s="105"/>
      <c r="L23" s="105"/>
      <c r="M23" s="105">
        <v>3</v>
      </c>
      <c r="N23" s="114"/>
    </row>
    <row r="24" spans="1:14" ht="15" x14ac:dyDescent="0.3">
      <c r="J24" s="109" t="s">
        <v>537</v>
      </c>
      <c r="K24" s="105"/>
      <c r="L24" s="105"/>
      <c r="M24" s="105">
        <v>3</v>
      </c>
      <c r="N24" s="114"/>
    </row>
    <row r="25" spans="1:14" ht="15" x14ac:dyDescent="0.3">
      <c r="J25" s="109" t="s">
        <v>538</v>
      </c>
      <c r="K25" s="105"/>
      <c r="L25" s="105"/>
      <c r="M25" s="105">
        <v>0</v>
      </c>
      <c r="N25" s="114"/>
    </row>
    <row r="26" spans="1:14" ht="15" x14ac:dyDescent="0.3">
      <c r="J26" s="109" t="s">
        <v>539</v>
      </c>
      <c r="K26" s="105"/>
      <c r="L26" s="105"/>
      <c r="M26" s="105">
        <v>3</v>
      </c>
      <c r="N26" s="114"/>
    </row>
    <row r="27" spans="1:14" ht="15" customHeight="1" x14ac:dyDescent="0.3">
      <c r="J27" s="139" t="s">
        <v>540</v>
      </c>
      <c r="K27" s="105" t="s">
        <v>513</v>
      </c>
      <c r="L27" s="105"/>
      <c r="M27" s="105" t="s">
        <v>541</v>
      </c>
      <c r="N27" s="114" t="s">
        <v>510</v>
      </c>
    </row>
    <row r="28" spans="1:14" ht="15" x14ac:dyDescent="0.3">
      <c r="J28" s="109" t="s">
        <v>542</v>
      </c>
      <c r="K28" s="105"/>
      <c r="L28" s="105"/>
      <c r="M28" s="105">
        <v>3</v>
      </c>
      <c r="N28" s="114"/>
    </row>
    <row r="29" spans="1:14" ht="15" x14ac:dyDescent="0.3">
      <c r="J29" s="109" t="s">
        <v>543</v>
      </c>
      <c r="K29" s="105"/>
      <c r="L29" s="105"/>
      <c r="M29" s="105">
        <v>3</v>
      </c>
      <c r="N29" s="114"/>
    </row>
    <row r="30" spans="1:14" ht="15" x14ac:dyDescent="0.3">
      <c r="J30" s="109" t="s">
        <v>544</v>
      </c>
      <c r="K30" s="105"/>
      <c r="L30" s="105"/>
      <c r="M30" s="105">
        <v>3</v>
      </c>
      <c r="N30" s="114"/>
    </row>
    <row r="31" spans="1:14" ht="15" x14ac:dyDescent="0.3">
      <c r="J31" s="109" t="s">
        <v>545</v>
      </c>
      <c r="K31" s="105"/>
      <c r="L31" s="105"/>
      <c r="M31" s="105">
        <v>3</v>
      </c>
      <c r="N31" s="114"/>
    </row>
    <row r="32" spans="1:14" ht="15" x14ac:dyDescent="0.3">
      <c r="J32" s="109" t="s">
        <v>546</v>
      </c>
      <c r="K32" s="105"/>
      <c r="L32" s="105"/>
      <c r="M32" s="105">
        <v>3</v>
      </c>
      <c r="N32" s="114"/>
    </row>
    <row r="33" spans="10:14" ht="15" x14ac:dyDescent="0.3">
      <c r="J33" s="109" t="s">
        <v>547</v>
      </c>
      <c r="K33" s="105"/>
      <c r="L33" s="105"/>
      <c r="M33" s="105">
        <v>3</v>
      </c>
      <c r="N33" s="114"/>
    </row>
    <row r="34" spans="10:14" ht="15" x14ac:dyDescent="0.3">
      <c r="J34" s="109" t="s">
        <v>548</v>
      </c>
      <c r="K34" s="105"/>
      <c r="L34" s="105"/>
      <c r="M34" s="105">
        <v>3</v>
      </c>
      <c r="N34" s="114"/>
    </row>
    <row r="35" spans="10:14" ht="15" customHeight="1" x14ac:dyDescent="0.3">
      <c r="J35" s="139" t="s">
        <v>549</v>
      </c>
      <c r="K35" s="105" t="s">
        <v>513</v>
      </c>
      <c r="L35" s="105"/>
      <c r="M35" s="105" t="s">
        <v>550</v>
      </c>
      <c r="N35" s="136"/>
    </row>
    <row r="36" spans="10:14" ht="15" x14ac:dyDescent="0.3">
      <c r="J36" s="109" t="s">
        <v>551</v>
      </c>
      <c r="K36" s="105"/>
      <c r="L36" s="105"/>
      <c r="M36" s="105">
        <v>3</v>
      </c>
      <c r="N36" s="114" t="s">
        <v>510</v>
      </c>
    </row>
    <row r="37" spans="10:14" ht="15" x14ac:dyDescent="0.3">
      <c r="J37" s="109" t="s">
        <v>552</v>
      </c>
      <c r="K37" s="105"/>
      <c r="L37" s="105"/>
      <c r="M37" s="142"/>
      <c r="N37" s="114"/>
    </row>
    <row r="38" spans="10:14" ht="15" x14ac:dyDescent="0.3">
      <c r="J38" s="139" t="s">
        <v>553</v>
      </c>
      <c r="K38" s="105" t="s">
        <v>513</v>
      </c>
      <c r="L38" s="105"/>
      <c r="M38" s="105" t="s">
        <v>554</v>
      </c>
      <c r="N38" s="136"/>
    </row>
    <row r="39" spans="10:14" ht="15" x14ac:dyDescent="0.3">
      <c r="J39" s="109" t="s">
        <v>555</v>
      </c>
      <c r="K39" s="105"/>
      <c r="L39" s="105"/>
      <c r="M39" s="105">
        <v>3</v>
      </c>
      <c r="N39" s="114" t="s">
        <v>510</v>
      </c>
    </row>
    <row r="40" spans="10:14" ht="15" x14ac:dyDescent="0.3">
      <c r="J40" s="109" t="s">
        <v>556</v>
      </c>
      <c r="K40" s="105"/>
      <c r="L40" s="143"/>
      <c r="M40" s="105">
        <v>0</v>
      </c>
      <c r="N40" s="114"/>
    </row>
    <row r="41" spans="10:14" ht="30" x14ac:dyDescent="0.3">
      <c r="J41" s="109" t="s">
        <v>557</v>
      </c>
      <c r="K41" s="105"/>
      <c r="L41" s="105" t="s">
        <v>558</v>
      </c>
      <c r="M41" s="105">
        <v>1</v>
      </c>
      <c r="N41" s="114"/>
    </row>
    <row r="42" spans="10:14" ht="15" x14ac:dyDescent="0.3">
      <c r="J42" s="109" t="s">
        <v>559</v>
      </c>
      <c r="K42" s="105"/>
      <c r="L42" s="105"/>
      <c r="M42" s="105">
        <v>3</v>
      </c>
      <c r="N42" s="114"/>
    </row>
    <row r="43" spans="10:14" ht="15" x14ac:dyDescent="0.3">
      <c r="J43" s="139" t="s">
        <v>560</v>
      </c>
      <c r="K43" s="165"/>
      <c r="L43" s="165"/>
      <c r="M43" s="144" t="s">
        <v>561</v>
      </c>
      <c r="N43" s="114" t="s">
        <v>510</v>
      </c>
    </row>
    <row r="44" spans="10:14" x14ac:dyDescent="0.3">
      <c r="J44" s="145" t="s">
        <v>562</v>
      </c>
    </row>
  </sheetData>
  <mergeCells count="8">
    <mergeCell ref="A16:E16"/>
    <mergeCell ref="K43:L43"/>
    <mergeCell ref="A3:A4"/>
    <mergeCell ref="J3:J4"/>
    <mergeCell ref="M3:N3"/>
    <mergeCell ref="B5:C5"/>
    <mergeCell ref="J5:J7"/>
    <mergeCell ref="K5:L7"/>
  </mergeCells>
  <hyperlinks>
    <hyperlink ref="D4" r:id="rId1" location="?idSite=23&amp;period=range&amp;date=2018-04-01,2018-06-30&amp;category=General_Actions&amp;subcategory=General_Pages"/>
    <hyperlink ref="D22" r:id="rId2" location="?idSite=23&amp;period=range&amp;date=2018-04-01,2018-06-30&amp;category=General_Visitors&amp;subcategory=DevicesDetection_Devices"/>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0"/>
  <sheetViews>
    <sheetView zoomScaleNormal="100" workbookViewId="0">
      <selection activeCell="A18" sqref="A18"/>
    </sheetView>
  </sheetViews>
  <sheetFormatPr defaultRowHeight="15" x14ac:dyDescent="0.35"/>
  <cols>
    <col min="1" max="1" width="15.88671875" style="24" customWidth="1"/>
    <col min="2" max="2" width="11.88671875" style="24" customWidth="1"/>
    <col min="3" max="3" width="11.44140625" style="24"/>
    <col min="4" max="4" width="13.5546875" style="24" customWidth="1"/>
    <col min="5" max="5" width="11.5546875" style="24" customWidth="1"/>
    <col min="6" max="6" width="11.44140625" style="24"/>
    <col min="7" max="7" width="4" style="24" customWidth="1"/>
    <col min="8" max="8" width="12.44140625" style="24" customWidth="1"/>
    <col min="9" max="9" width="14" style="24" customWidth="1"/>
    <col min="10" max="10" width="11.6640625" style="24" customWidth="1"/>
    <col min="11" max="11" width="10.5546875" style="24" customWidth="1"/>
    <col min="12" max="12" width="9.109375" style="24" customWidth="1"/>
    <col min="13" max="13" width="11.5546875" style="24" customWidth="1"/>
    <col min="14" max="14" width="4.109375" style="24" customWidth="1"/>
    <col min="15" max="15" width="12" style="24" customWidth="1"/>
    <col min="16" max="16" width="13.5546875" style="24" customWidth="1"/>
    <col min="17" max="17" width="12.44140625" style="24" customWidth="1"/>
    <col min="18" max="18" width="10.5546875" style="24" customWidth="1"/>
    <col min="19" max="19" width="9.109375" style="24" customWidth="1"/>
    <col min="20" max="20" width="11.5546875" style="24"/>
    <col min="21" max="21" width="11.44140625" style="24"/>
    <col min="22" max="1025" width="9.109375" style="24" customWidth="1"/>
  </cols>
  <sheetData>
    <row r="1" spans="1:21" ht="17.399999999999999" x14ac:dyDescent="0.4">
      <c r="A1" s="46" t="s">
        <v>302</v>
      </c>
    </row>
    <row r="2" spans="1:21" x14ac:dyDescent="0.35">
      <c r="A2" s="68" t="s">
        <v>303</v>
      </c>
    </row>
    <row r="3" spans="1:21" ht="45" customHeight="1" x14ac:dyDescent="0.35">
      <c r="A3" s="147" t="s">
        <v>304</v>
      </c>
      <c r="B3" s="147" t="s">
        <v>305</v>
      </c>
      <c r="C3" s="3" t="s">
        <v>2</v>
      </c>
      <c r="D3" s="3" t="s">
        <v>3</v>
      </c>
      <c r="E3" s="3"/>
      <c r="F3" s="3"/>
      <c r="H3" s="147" t="s">
        <v>306</v>
      </c>
      <c r="I3" s="147" t="s">
        <v>307</v>
      </c>
      <c r="J3" s="3" t="s">
        <v>2</v>
      </c>
      <c r="K3" s="3" t="s">
        <v>3</v>
      </c>
      <c r="L3" s="3"/>
      <c r="M3" s="3"/>
      <c r="O3" s="147" t="s">
        <v>308</v>
      </c>
      <c r="P3" s="147" t="s">
        <v>309</v>
      </c>
      <c r="Q3" s="3" t="s">
        <v>2</v>
      </c>
      <c r="R3" s="3" t="s">
        <v>3</v>
      </c>
      <c r="S3" s="3"/>
      <c r="T3" s="3"/>
      <c r="U3" s="3"/>
    </row>
    <row r="4" spans="1:21" ht="26.25" customHeight="1" x14ac:dyDescent="0.35">
      <c r="A4" s="147"/>
      <c r="B4" s="147"/>
      <c r="C4" s="6">
        <v>43107</v>
      </c>
      <c r="D4" s="4" t="s">
        <v>7</v>
      </c>
      <c r="E4" s="4"/>
      <c r="F4" s="4"/>
      <c r="H4" s="147"/>
      <c r="I4" s="147"/>
      <c r="J4" s="4"/>
      <c r="K4" s="4"/>
      <c r="L4" s="4"/>
      <c r="M4" s="4"/>
      <c r="O4" s="147"/>
      <c r="P4" s="147"/>
      <c r="Q4" s="6">
        <v>43107</v>
      </c>
      <c r="R4" s="4" t="s">
        <v>7</v>
      </c>
      <c r="S4" s="4"/>
      <c r="T4" s="4"/>
      <c r="U4" s="4"/>
    </row>
    <row r="5" spans="1:21" ht="45" x14ac:dyDescent="0.35">
      <c r="A5" s="8"/>
      <c r="B5" s="9" t="s">
        <v>310</v>
      </c>
      <c r="C5" s="9" t="s">
        <v>311</v>
      </c>
      <c r="D5" s="9" t="s">
        <v>312</v>
      </c>
      <c r="E5" s="9" t="s">
        <v>313</v>
      </c>
      <c r="F5" s="9" t="s">
        <v>314</v>
      </c>
      <c r="G5" s="69"/>
      <c r="H5" s="70"/>
      <c r="I5" s="9" t="s">
        <v>310</v>
      </c>
      <c r="J5" s="9" t="s">
        <v>311</v>
      </c>
      <c r="K5" s="9" t="s">
        <v>312</v>
      </c>
      <c r="L5" s="9" t="s">
        <v>313</v>
      </c>
      <c r="M5" s="9" t="s">
        <v>314</v>
      </c>
      <c r="N5" s="69"/>
      <c r="O5" s="70"/>
      <c r="P5" s="9" t="s">
        <v>310</v>
      </c>
      <c r="Q5" s="9" t="s">
        <v>311</v>
      </c>
      <c r="R5" s="9" t="s">
        <v>312</v>
      </c>
      <c r="S5" s="9" t="s">
        <v>313</v>
      </c>
      <c r="T5" s="9" t="s">
        <v>315</v>
      </c>
      <c r="U5" s="9" t="s">
        <v>316</v>
      </c>
    </row>
    <row r="6" spans="1:21" ht="75" customHeight="1" x14ac:dyDescent="0.35">
      <c r="A6" s="173" t="s">
        <v>317</v>
      </c>
      <c r="B6" s="172">
        <v>1</v>
      </c>
      <c r="C6" s="171" t="s">
        <v>318</v>
      </c>
      <c r="D6" s="30"/>
      <c r="E6" s="171" t="s">
        <v>319</v>
      </c>
      <c r="F6" s="171"/>
      <c r="H6" s="171"/>
      <c r="I6" s="172"/>
      <c r="J6" s="171"/>
      <c r="K6" s="30"/>
      <c r="L6" s="171"/>
      <c r="M6" s="171"/>
      <c r="O6" s="171" t="s">
        <v>320</v>
      </c>
      <c r="P6" s="172">
        <v>1</v>
      </c>
      <c r="Q6" s="171" t="s">
        <v>318</v>
      </c>
      <c r="R6" s="30"/>
      <c r="S6" s="171" t="s">
        <v>319</v>
      </c>
      <c r="T6" s="171" t="s">
        <v>318</v>
      </c>
      <c r="U6" s="171" t="s">
        <v>318</v>
      </c>
    </row>
    <row r="7" spans="1:21" ht="30" customHeight="1" x14ac:dyDescent="0.35">
      <c r="A7" s="173"/>
      <c r="B7" s="172"/>
      <c r="C7" s="172"/>
      <c r="D7" s="30" t="s">
        <v>321</v>
      </c>
      <c r="E7" s="171"/>
      <c r="F7" s="171"/>
      <c r="H7" s="171"/>
      <c r="I7" s="172"/>
      <c r="J7" s="172"/>
      <c r="K7" s="30"/>
      <c r="L7" s="171"/>
      <c r="M7" s="171"/>
      <c r="O7" s="171"/>
      <c r="P7" s="172"/>
      <c r="Q7" s="172"/>
      <c r="R7" s="30" t="s">
        <v>321</v>
      </c>
      <c r="S7" s="171"/>
      <c r="T7" s="171"/>
      <c r="U7" s="171"/>
    </row>
    <row r="8" spans="1:21" ht="60" x14ac:dyDescent="0.35">
      <c r="A8" s="173"/>
      <c r="B8" s="172"/>
      <c r="C8" s="172"/>
      <c r="D8" s="30" t="s">
        <v>322</v>
      </c>
      <c r="E8" s="171"/>
      <c r="F8" s="171"/>
      <c r="H8" s="171"/>
      <c r="I8" s="172"/>
      <c r="J8" s="172"/>
      <c r="K8" s="30"/>
      <c r="L8" s="171"/>
      <c r="M8" s="171"/>
      <c r="O8" s="171"/>
      <c r="P8" s="172"/>
      <c r="Q8" s="172"/>
      <c r="R8" s="30" t="s">
        <v>323</v>
      </c>
      <c r="S8" s="171"/>
      <c r="T8" s="171"/>
      <c r="U8" s="171"/>
    </row>
    <row r="9" spans="1:21" s="69" customFormat="1" ht="16.8" x14ac:dyDescent="0.35">
      <c r="A9" s="26"/>
      <c r="B9" s="72"/>
      <c r="C9" s="48"/>
      <c r="D9" s="48"/>
      <c r="E9" s="48"/>
      <c r="F9" s="26"/>
      <c r="H9" s="26"/>
      <c r="I9" s="73"/>
      <c r="J9" s="53"/>
      <c r="K9" s="74"/>
      <c r="L9" s="53"/>
      <c r="M9" s="26"/>
      <c r="O9" s="26"/>
      <c r="P9" s="26"/>
      <c r="Q9" s="26"/>
      <c r="R9" s="26"/>
      <c r="S9" s="26"/>
      <c r="T9" s="26"/>
      <c r="U9" s="26"/>
    </row>
    <row r="10" spans="1:21" s="69" customFormat="1" x14ac:dyDescent="0.35">
      <c r="A10" s="14" t="s">
        <v>93</v>
      </c>
      <c r="B10" s="75"/>
      <c r="C10" s="75"/>
      <c r="D10" s="75"/>
      <c r="E10" s="75"/>
      <c r="F10" s="75"/>
      <c r="H10" s="75"/>
      <c r="I10" s="75"/>
      <c r="J10" s="75"/>
      <c r="K10" s="75"/>
      <c r="L10" s="75"/>
      <c r="M10" s="75"/>
      <c r="O10" s="75"/>
      <c r="P10" s="75"/>
      <c r="Q10" s="75"/>
      <c r="R10" s="75"/>
      <c r="S10" s="75"/>
      <c r="T10" s="75"/>
      <c r="U10" s="75"/>
    </row>
    <row r="11" spans="1:21" s="69" customFormat="1" x14ac:dyDescent="0.35">
      <c r="A11" s="14" t="s">
        <v>44</v>
      </c>
      <c r="B11" s="75"/>
      <c r="C11" s="75"/>
      <c r="D11" s="75"/>
      <c r="E11" s="75"/>
      <c r="F11" s="75"/>
      <c r="H11" s="75"/>
      <c r="I11" s="75"/>
      <c r="J11" s="75"/>
      <c r="K11" s="75"/>
      <c r="L11" s="75"/>
      <c r="M11" s="75"/>
      <c r="O11" s="75"/>
      <c r="P11" s="75"/>
      <c r="Q11" s="75"/>
      <c r="R11" s="75"/>
      <c r="S11" s="75"/>
      <c r="T11" s="75"/>
      <c r="U11" s="75"/>
    </row>
    <row r="12" spans="1:21" s="15" customFormat="1" x14ac:dyDescent="0.3">
      <c r="A12" s="14" t="s">
        <v>324</v>
      </c>
    </row>
    <row r="13" spans="1:21" x14ac:dyDescent="0.35">
      <c r="A13" s="14" t="s">
        <v>325</v>
      </c>
    </row>
    <row r="14" spans="1:21" x14ac:dyDescent="0.35">
      <c r="A14" s="14" t="s">
        <v>326</v>
      </c>
    </row>
    <row r="15" spans="1:21" x14ac:dyDescent="0.35">
      <c r="A15" s="14" t="s">
        <v>327</v>
      </c>
    </row>
    <row r="16" spans="1:21" x14ac:dyDescent="0.35">
      <c r="A16" s="14" t="s">
        <v>328</v>
      </c>
    </row>
    <row r="18" spans="1:1" x14ac:dyDescent="0.35">
      <c r="A18" s="76" t="s">
        <v>329</v>
      </c>
    </row>
    <row r="30" spans="1:1" ht="24.75" customHeight="1" x14ac:dyDescent="0.35"/>
  </sheetData>
  <mergeCells count="22">
    <mergeCell ref="O6:O8"/>
    <mergeCell ref="P6:P8"/>
    <mergeCell ref="A3:A4"/>
    <mergeCell ref="B3:B4"/>
    <mergeCell ref="H3:H4"/>
    <mergeCell ref="I3:I4"/>
    <mergeCell ref="O3:O4"/>
    <mergeCell ref="H6:H8"/>
    <mergeCell ref="I6:I8"/>
    <mergeCell ref="J6:J8"/>
    <mergeCell ref="L6:L8"/>
    <mergeCell ref="M6:M8"/>
    <mergeCell ref="A6:A8"/>
    <mergeCell ref="B6:B8"/>
    <mergeCell ref="C6:C8"/>
    <mergeCell ref="E6:E8"/>
    <mergeCell ref="F6:F8"/>
    <mergeCell ref="Q6:Q8"/>
    <mergeCell ref="S6:S8"/>
    <mergeCell ref="T6:T8"/>
    <mergeCell ref="U6:U8"/>
    <mergeCell ref="P3:P4"/>
  </mergeCells>
  <pageMargins left="0.7" right="0.7" top="0.75" bottom="0.75" header="0.51180555555555496" footer="0.51180555555555496"/>
  <pageSetup firstPageNumber="0" orientation="portrait" horizontalDpi="300" verticalDpi="30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9"/>
  <sheetViews>
    <sheetView topLeftCell="A10" zoomScaleNormal="100" workbookViewId="0">
      <selection activeCell="C56" sqref="C56"/>
    </sheetView>
  </sheetViews>
  <sheetFormatPr defaultRowHeight="15" x14ac:dyDescent="0.35"/>
  <cols>
    <col min="1" max="1" width="38.88671875" style="24" customWidth="1"/>
    <col min="2" max="2" width="13.77734375" style="24" customWidth="1"/>
    <col min="3" max="3" width="9.109375" style="24" customWidth="1"/>
    <col min="4" max="4" width="13" style="24" customWidth="1"/>
    <col min="5" max="5" width="9.109375" style="24" customWidth="1"/>
    <col min="6" max="6" width="12.21875" style="24" customWidth="1"/>
    <col min="7" max="7" width="9.109375" style="24" customWidth="1"/>
    <col min="8" max="8" width="15.44140625" style="24" customWidth="1"/>
    <col min="9" max="11" width="9.109375" style="24" customWidth="1"/>
    <col min="12" max="12" width="5.88671875" style="24" customWidth="1"/>
    <col min="13" max="13" width="11.44140625" style="24"/>
    <col min="14" max="14" width="13.44140625" style="24" customWidth="1"/>
    <col min="15" max="15" width="9.109375" style="24" customWidth="1"/>
    <col min="16" max="16" width="14.21875" style="24" customWidth="1"/>
    <col min="17" max="17" width="9.109375" style="24" customWidth="1"/>
    <col min="18" max="18" width="13" style="24" customWidth="1"/>
    <col min="19" max="19" width="9.109375" style="24" customWidth="1"/>
    <col min="20" max="20" width="15.77734375" style="24" customWidth="1"/>
    <col min="21" max="1025" width="9.109375" style="24" customWidth="1"/>
  </cols>
  <sheetData>
    <row r="1" spans="1:23" ht="17.399999999999999" x14ac:dyDescent="0.4">
      <c r="A1" s="46" t="s">
        <v>330</v>
      </c>
    </row>
    <row r="2" spans="1:23" ht="30" customHeight="1" x14ac:dyDescent="0.35">
      <c r="A2" s="147" t="s">
        <v>331</v>
      </c>
      <c r="B2" s="174" t="s">
        <v>2</v>
      </c>
      <c r="C2" s="174"/>
      <c r="D2" s="174" t="s">
        <v>3</v>
      </c>
      <c r="E2" s="174"/>
      <c r="F2" s="174" t="s">
        <v>332</v>
      </c>
      <c r="G2" s="174"/>
      <c r="H2" s="174" t="s">
        <v>333</v>
      </c>
      <c r="I2" s="174"/>
      <c r="J2" s="174"/>
      <c r="K2" s="174"/>
      <c r="M2" s="147" t="s">
        <v>334</v>
      </c>
      <c r="N2" s="174" t="s">
        <v>2</v>
      </c>
      <c r="O2" s="174"/>
      <c r="P2" s="174" t="s">
        <v>3</v>
      </c>
      <c r="Q2" s="174"/>
      <c r="R2" s="174" t="s">
        <v>332</v>
      </c>
      <c r="S2" s="174"/>
      <c r="T2" s="174" t="s">
        <v>333</v>
      </c>
      <c r="U2" s="174"/>
      <c r="V2" s="174"/>
      <c r="W2" s="174"/>
    </row>
    <row r="3" spans="1:23" ht="63" customHeight="1" x14ac:dyDescent="0.35">
      <c r="A3" s="147" t="s">
        <v>335</v>
      </c>
      <c r="B3" s="175">
        <v>43107</v>
      </c>
      <c r="C3" s="175"/>
      <c r="D3" s="171" t="s">
        <v>7</v>
      </c>
      <c r="E3" s="171"/>
      <c r="F3" s="171"/>
      <c r="G3" s="171"/>
      <c r="H3" s="176" t="s">
        <v>336</v>
      </c>
      <c r="I3" s="176"/>
      <c r="J3" s="171"/>
      <c r="K3" s="171"/>
      <c r="M3" s="147" t="s">
        <v>335</v>
      </c>
      <c r="N3" s="171"/>
      <c r="O3" s="171"/>
      <c r="P3" s="171"/>
      <c r="Q3" s="171"/>
      <c r="R3" s="171"/>
      <c r="S3" s="171"/>
      <c r="T3" s="176" t="s">
        <v>336</v>
      </c>
      <c r="U3" s="176"/>
      <c r="V3" s="171"/>
      <c r="W3" s="171"/>
    </row>
    <row r="4" spans="1:23" ht="60" x14ac:dyDescent="0.35">
      <c r="A4" s="8"/>
      <c r="B4" s="9" t="s">
        <v>337</v>
      </c>
      <c r="C4" s="9" t="s">
        <v>338</v>
      </c>
      <c r="D4" s="9" t="s">
        <v>339</v>
      </c>
      <c r="E4" s="9" t="s">
        <v>18</v>
      </c>
      <c r="F4" s="9" t="s">
        <v>340</v>
      </c>
      <c r="G4" s="9" t="s">
        <v>18</v>
      </c>
      <c r="H4" s="9" t="s">
        <v>341</v>
      </c>
      <c r="I4" s="9" t="s">
        <v>18</v>
      </c>
      <c r="J4" s="9" t="s">
        <v>342</v>
      </c>
      <c r="K4" s="9" t="s">
        <v>18</v>
      </c>
      <c r="M4" s="8"/>
      <c r="N4" s="9" t="s">
        <v>337</v>
      </c>
      <c r="O4" s="9" t="s">
        <v>338</v>
      </c>
      <c r="P4" s="9" t="s">
        <v>339</v>
      </c>
      <c r="Q4" s="9" t="s">
        <v>18</v>
      </c>
      <c r="R4" s="9" t="s">
        <v>340</v>
      </c>
      <c r="S4" s="9" t="s">
        <v>18</v>
      </c>
      <c r="T4" s="9" t="s">
        <v>341</v>
      </c>
      <c r="U4" s="9" t="s">
        <v>18</v>
      </c>
      <c r="V4" s="9" t="s">
        <v>342</v>
      </c>
      <c r="W4" s="9" t="s">
        <v>18</v>
      </c>
    </row>
    <row r="5" spans="1:23" s="69" customFormat="1" ht="30" x14ac:dyDescent="0.35">
      <c r="A5" s="26"/>
      <c r="B5" s="26">
        <v>962007</v>
      </c>
      <c r="C5" s="77">
        <v>2.4199999999999999E-2</v>
      </c>
      <c r="D5" s="26" t="s">
        <v>343</v>
      </c>
      <c r="E5" s="71">
        <v>-0.36</v>
      </c>
      <c r="F5" s="26" t="s">
        <v>344</v>
      </c>
      <c r="G5" s="26" t="s">
        <v>344</v>
      </c>
      <c r="H5" s="26" t="s">
        <v>344</v>
      </c>
      <c r="I5" s="26" t="s">
        <v>344</v>
      </c>
      <c r="J5" s="26"/>
      <c r="K5" s="26"/>
      <c r="M5" s="26"/>
      <c r="N5" s="26"/>
      <c r="O5" s="26"/>
      <c r="P5" s="26"/>
      <c r="Q5" s="26"/>
      <c r="R5" s="26"/>
      <c r="S5" s="26"/>
      <c r="T5" s="26"/>
      <c r="U5" s="26"/>
      <c r="V5" s="26"/>
      <c r="W5" s="26"/>
    </row>
    <row r="6" spans="1:23" s="69" customFormat="1" x14ac:dyDescent="0.35">
      <c r="A6" s="26"/>
      <c r="B6" s="26"/>
      <c r="C6" s="26"/>
      <c r="D6" s="26"/>
      <c r="E6" s="26"/>
      <c r="F6" s="26"/>
      <c r="G6" s="26"/>
      <c r="H6" s="26"/>
      <c r="I6" s="26"/>
      <c r="J6" s="26"/>
      <c r="K6" s="26"/>
      <c r="M6" s="26"/>
      <c r="N6" s="26"/>
      <c r="O6" s="26"/>
      <c r="P6" s="26"/>
      <c r="Q6" s="26"/>
      <c r="R6" s="26"/>
      <c r="S6" s="26"/>
      <c r="T6" s="26"/>
      <c r="U6" s="26"/>
      <c r="V6" s="26"/>
      <c r="W6" s="26"/>
    </row>
    <row r="7" spans="1:23" s="69" customFormat="1" x14ac:dyDescent="0.35">
      <c r="A7" s="26"/>
      <c r="B7" s="26"/>
      <c r="C7" s="26"/>
      <c r="D7" s="26"/>
      <c r="E7" s="26"/>
      <c r="F7" s="26"/>
      <c r="G7" s="26"/>
      <c r="H7" s="26"/>
      <c r="I7" s="26"/>
      <c r="J7" s="26"/>
      <c r="K7" s="26"/>
      <c r="M7" s="26"/>
      <c r="N7" s="26"/>
      <c r="O7" s="26"/>
      <c r="P7" s="26"/>
      <c r="Q7" s="26"/>
      <c r="R7" s="26"/>
      <c r="S7" s="26"/>
      <c r="T7" s="26"/>
      <c r="U7" s="26"/>
      <c r="V7" s="26"/>
      <c r="W7" s="26"/>
    </row>
    <row r="8" spans="1:23" x14ac:dyDescent="0.35">
      <c r="A8" s="14" t="s">
        <v>93</v>
      </c>
      <c r="M8" s="32" t="s">
        <v>98</v>
      </c>
    </row>
    <row r="9" spans="1:23" x14ac:dyDescent="0.35">
      <c r="A9" s="14" t="s">
        <v>44</v>
      </c>
    </row>
    <row r="10" spans="1:23" x14ac:dyDescent="0.35">
      <c r="A10" s="14" t="s">
        <v>345</v>
      </c>
    </row>
    <row r="11" spans="1:23" x14ac:dyDescent="0.35">
      <c r="A11" s="14" t="s">
        <v>346</v>
      </c>
    </row>
    <row r="12" spans="1:23" x14ac:dyDescent="0.35">
      <c r="A12" s="14" t="s">
        <v>347</v>
      </c>
    </row>
    <row r="13" spans="1:23" x14ac:dyDescent="0.35">
      <c r="A13" s="14" t="s">
        <v>348</v>
      </c>
    </row>
    <row r="14" spans="1:23" x14ac:dyDescent="0.35">
      <c r="A14" s="78" t="s">
        <v>349</v>
      </c>
    </row>
    <row r="15" spans="1:23" x14ac:dyDescent="0.35">
      <c r="A15" s="14" t="s">
        <v>350</v>
      </c>
    </row>
    <row r="16" spans="1:23" x14ac:dyDescent="0.35">
      <c r="A16" s="14" t="s">
        <v>351</v>
      </c>
    </row>
    <row r="17" spans="1:15" x14ac:dyDescent="0.35">
      <c r="A17" s="14" t="s">
        <v>352</v>
      </c>
    </row>
    <row r="18" spans="1:15" x14ac:dyDescent="0.35">
      <c r="A18" s="14" t="s">
        <v>353</v>
      </c>
    </row>
    <row r="20" spans="1:15" ht="37.5" customHeight="1" x14ac:dyDescent="0.35">
      <c r="A20" s="147" t="s">
        <v>354</v>
      </c>
      <c r="B20" s="174" t="s">
        <v>2</v>
      </c>
      <c r="C20" s="174"/>
      <c r="D20" s="174" t="s">
        <v>3</v>
      </c>
      <c r="E20" s="174"/>
      <c r="F20" s="174" t="s">
        <v>332</v>
      </c>
      <c r="G20" s="174"/>
      <c r="H20" s="174" t="s">
        <v>333</v>
      </c>
      <c r="I20" s="174"/>
      <c r="J20"/>
      <c r="K20"/>
      <c r="L20"/>
      <c r="M20"/>
    </row>
    <row r="21" spans="1:15" ht="52.5" customHeight="1" x14ac:dyDescent="0.35">
      <c r="A21" s="147" t="s">
        <v>335</v>
      </c>
      <c r="B21" s="175">
        <v>43107</v>
      </c>
      <c r="C21" s="175"/>
      <c r="D21" s="171" t="s">
        <v>7</v>
      </c>
      <c r="E21" s="171"/>
      <c r="F21" s="171" t="s">
        <v>355</v>
      </c>
      <c r="G21" s="171"/>
      <c r="H21" s="171" t="s">
        <v>356</v>
      </c>
      <c r="I21" s="171"/>
      <c r="J21"/>
      <c r="K21"/>
      <c r="L21"/>
      <c r="M21"/>
    </row>
    <row r="22" spans="1:15" ht="60" x14ac:dyDescent="0.35">
      <c r="A22" s="79"/>
      <c r="B22" s="9" t="s">
        <v>337</v>
      </c>
      <c r="C22" s="9" t="s">
        <v>338</v>
      </c>
      <c r="D22" s="9" t="s">
        <v>357</v>
      </c>
      <c r="E22" s="9" t="s">
        <v>18</v>
      </c>
      <c r="F22" s="9" t="s">
        <v>340</v>
      </c>
      <c r="G22" s="9" t="s">
        <v>18</v>
      </c>
      <c r="H22" s="9" t="s">
        <v>358</v>
      </c>
      <c r="I22" s="9" t="s">
        <v>18</v>
      </c>
      <c r="J22"/>
      <c r="K22"/>
      <c r="L22"/>
      <c r="M22"/>
    </row>
    <row r="23" spans="1:15" s="69" customFormat="1" ht="15.75" customHeight="1" x14ac:dyDescent="0.35">
      <c r="A23" s="80" t="s">
        <v>359</v>
      </c>
      <c r="B23" s="26">
        <v>2</v>
      </c>
      <c r="C23" s="26"/>
      <c r="D23" s="81">
        <v>115</v>
      </c>
      <c r="E23" s="81" t="s">
        <v>360</v>
      </c>
      <c r="F23" s="81" t="s">
        <v>360</v>
      </c>
      <c r="G23" s="81" t="s">
        <v>360</v>
      </c>
      <c r="H23" s="82">
        <v>269</v>
      </c>
      <c r="I23" s="81" t="s">
        <v>360</v>
      </c>
      <c r="J23"/>
      <c r="K23"/>
      <c r="L23"/>
      <c r="M23"/>
    </row>
    <row r="24" spans="1:15" s="69" customFormat="1" x14ac:dyDescent="0.35">
      <c r="A24" s="80" t="s">
        <v>361</v>
      </c>
      <c r="B24" s="26">
        <v>2</v>
      </c>
      <c r="C24" s="26"/>
      <c r="D24" s="81">
        <v>117</v>
      </c>
      <c r="E24" s="81" t="s">
        <v>360</v>
      </c>
      <c r="F24" s="81" t="s">
        <v>360</v>
      </c>
      <c r="G24" s="81" t="s">
        <v>360</v>
      </c>
      <c r="H24" s="81">
        <v>79</v>
      </c>
      <c r="I24" s="81" t="s">
        <v>360</v>
      </c>
      <c r="J24"/>
      <c r="K24"/>
      <c r="L24"/>
      <c r="M24"/>
      <c r="N24"/>
      <c r="O24"/>
    </row>
    <row r="25" spans="1:15" s="69" customFormat="1" x14ac:dyDescent="0.35">
      <c r="A25" s="80" t="s">
        <v>362</v>
      </c>
      <c r="B25" s="26">
        <v>2</v>
      </c>
      <c r="C25" s="26"/>
      <c r="D25" s="81">
        <v>277</v>
      </c>
      <c r="E25" s="81" t="s">
        <v>360</v>
      </c>
      <c r="F25" s="81" t="s">
        <v>360</v>
      </c>
      <c r="G25" s="81" t="s">
        <v>360</v>
      </c>
      <c r="H25" s="81">
        <v>47</v>
      </c>
      <c r="I25" s="81" t="s">
        <v>360</v>
      </c>
      <c r="J25"/>
      <c r="K25"/>
      <c r="L25"/>
      <c r="M25"/>
      <c r="N25"/>
      <c r="O25"/>
    </row>
    <row r="26" spans="1:15" x14ac:dyDescent="0.35">
      <c r="A26" s="80" t="s">
        <v>363</v>
      </c>
      <c r="B26" s="26">
        <v>2</v>
      </c>
      <c r="C26" s="58"/>
      <c r="D26" s="58">
        <v>84</v>
      </c>
      <c r="E26" s="81" t="s">
        <v>360</v>
      </c>
      <c r="F26" s="81" t="s">
        <v>360</v>
      </c>
      <c r="G26" s="81" t="s">
        <v>360</v>
      </c>
      <c r="H26" s="81">
        <v>111</v>
      </c>
      <c r="I26" s="81" t="s">
        <v>360</v>
      </c>
      <c r="J26"/>
      <c r="L26"/>
      <c r="M26"/>
      <c r="N26"/>
      <c r="O26"/>
    </row>
    <row r="27" spans="1:15" x14ac:dyDescent="0.35">
      <c r="A27" s="80" t="s">
        <v>364</v>
      </c>
      <c r="B27" s="26">
        <v>2</v>
      </c>
      <c r="C27" s="58"/>
      <c r="D27" s="58">
        <v>56</v>
      </c>
      <c r="E27" s="81" t="s">
        <v>360</v>
      </c>
      <c r="F27" s="81" t="s">
        <v>360</v>
      </c>
      <c r="G27" s="81" t="s">
        <v>360</v>
      </c>
      <c r="H27" s="81">
        <v>35</v>
      </c>
      <c r="I27" s="81" t="s">
        <v>360</v>
      </c>
      <c r="J27"/>
      <c r="L27"/>
      <c r="M27"/>
      <c r="N27"/>
      <c r="O27"/>
    </row>
    <row r="28" spans="1:15" x14ac:dyDescent="0.35">
      <c r="A28" s="80" t="s">
        <v>365</v>
      </c>
      <c r="B28" s="26">
        <v>2</v>
      </c>
      <c r="C28" s="58"/>
      <c r="D28" s="58">
        <v>29</v>
      </c>
      <c r="E28" s="81" t="s">
        <v>360</v>
      </c>
      <c r="F28" s="81" t="s">
        <v>360</v>
      </c>
      <c r="G28" s="81" t="s">
        <v>360</v>
      </c>
      <c r="H28" s="81">
        <v>44</v>
      </c>
      <c r="I28" s="81" t="s">
        <v>360</v>
      </c>
      <c r="J28"/>
      <c r="L28"/>
      <c r="M28"/>
      <c r="N28"/>
      <c r="O28"/>
    </row>
    <row r="29" spans="1:15" x14ac:dyDescent="0.35">
      <c r="A29" s="80" t="s">
        <v>366</v>
      </c>
      <c r="B29" s="26">
        <v>2</v>
      </c>
      <c r="C29" s="58"/>
      <c r="D29" s="58">
        <v>32</v>
      </c>
      <c r="E29" s="81" t="s">
        <v>360</v>
      </c>
      <c r="F29" s="81" t="s">
        <v>360</v>
      </c>
      <c r="G29" s="81" t="s">
        <v>360</v>
      </c>
      <c r="H29" s="81">
        <v>31</v>
      </c>
      <c r="I29" s="81" t="s">
        <v>360</v>
      </c>
      <c r="J29"/>
      <c r="L29"/>
      <c r="M29"/>
    </row>
    <row r="30" spans="1:15" x14ac:dyDescent="0.35">
      <c r="A30" s="80" t="s">
        <v>367</v>
      </c>
      <c r="B30" s="26">
        <v>2</v>
      </c>
      <c r="C30" s="58"/>
      <c r="D30" s="81">
        <v>116</v>
      </c>
      <c r="E30" s="81" t="s">
        <v>360</v>
      </c>
      <c r="F30" s="81" t="s">
        <v>360</v>
      </c>
      <c r="G30" s="81" t="s">
        <v>360</v>
      </c>
      <c r="H30" s="81">
        <v>173</v>
      </c>
      <c r="I30" s="81" t="s">
        <v>360</v>
      </c>
      <c r="J30"/>
      <c r="L30"/>
      <c r="M30"/>
    </row>
    <row r="31" spans="1:15" x14ac:dyDescent="0.35">
      <c r="A31" s="80" t="s">
        <v>368</v>
      </c>
      <c r="B31" s="26">
        <v>2</v>
      </c>
      <c r="C31" s="58"/>
      <c r="D31" s="81">
        <v>113</v>
      </c>
      <c r="E31" s="81" t="s">
        <v>360</v>
      </c>
      <c r="F31" s="81" t="s">
        <v>360</v>
      </c>
      <c r="G31" s="81" t="s">
        <v>360</v>
      </c>
      <c r="H31" s="81">
        <v>80</v>
      </c>
      <c r="I31" s="81" t="s">
        <v>360</v>
      </c>
      <c r="J31"/>
      <c r="L31"/>
      <c r="M31"/>
    </row>
    <row r="32" spans="1:15" x14ac:dyDescent="0.35">
      <c r="A32" s="80" t="s">
        <v>369</v>
      </c>
      <c r="B32" s="26">
        <v>2</v>
      </c>
      <c r="C32" s="58"/>
      <c r="D32" s="58">
        <v>70</v>
      </c>
      <c r="E32" s="81" t="s">
        <v>360</v>
      </c>
      <c r="F32" s="81" t="s">
        <v>360</v>
      </c>
      <c r="G32" s="81" t="s">
        <v>360</v>
      </c>
      <c r="H32" s="81">
        <v>35</v>
      </c>
      <c r="I32" s="81" t="s">
        <v>360</v>
      </c>
      <c r="J32"/>
      <c r="L32"/>
      <c r="M32"/>
    </row>
    <row r="33" spans="1:13" x14ac:dyDescent="0.35">
      <c r="A33" s="80" t="s">
        <v>370</v>
      </c>
      <c r="B33" s="26">
        <v>2</v>
      </c>
      <c r="C33" s="83"/>
      <c r="D33" s="58">
        <v>66</v>
      </c>
      <c r="E33" s="81" t="s">
        <v>360</v>
      </c>
      <c r="F33" s="81" t="s">
        <v>360</v>
      </c>
      <c r="G33" s="81" t="s">
        <v>360</v>
      </c>
      <c r="H33" s="81">
        <v>29</v>
      </c>
      <c r="I33" s="81" t="s">
        <v>360</v>
      </c>
      <c r="J33"/>
      <c r="L33"/>
      <c r="M33"/>
    </row>
    <row r="36" spans="1:13" ht="23.85" customHeight="1" x14ac:dyDescent="0.35">
      <c r="A36" s="147" t="s">
        <v>424</v>
      </c>
      <c r="B36" s="174" t="s">
        <v>2</v>
      </c>
      <c r="C36" s="174"/>
      <c r="D36" s="174" t="s">
        <v>3</v>
      </c>
      <c r="E36" s="174"/>
      <c r="F36" s="174" t="s">
        <v>332</v>
      </c>
      <c r="G36" s="174"/>
      <c r="H36" s="174" t="s">
        <v>371</v>
      </c>
      <c r="I36" s="174"/>
    </row>
    <row r="37" spans="1:13" ht="12.75" customHeight="1" x14ac:dyDescent="0.35">
      <c r="A37" s="147" t="s">
        <v>335</v>
      </c>
      <c r="B37" s="175">
        <v>43107</v>
      </c>
      <c r="C37" s="175"/>
      <c r="D37" s="171" t="s">
        <v>7</v>
      </c>
      <c r="E37" s="171"/>
      <c r="F37" s="171" t="s">
        <v>355</v>
      </c>
      <c r="G37" s="171"/>
      <c r="H37" s="171" t="s">
        <v>356</v>
      </c>
      <c r="I37" s="171"/>
    </row>
    <row r="38" spans="1:13" x14ac:dyDescent="0.35">
      <c r="A38" s="79"/>
      <c r="B38" s="9" t="s">
        <v>372</v>
      </c>
      <c r="C38" s="9" t="s">
        <v>338</v>
      </c>
      <c r="D38" s="9"/>
      <c r="E38" s="9"/>
      <c r="F38" s="9"/>
      <c r="G38" s="9"/>
      <c r="H38" s="9"/>
      <c r="I38" s="9"/>
    </row>
    <row r="39" spans="1:13" x14ac:dyDescent="0.35">
      <c r="A39" s="80" t="s">
        <v>367</v>
      </c>
      <c r="B39" s="84">
        <v>347</v>
      </c>
      <c r="C39" s="81"/>
      <c r="D39" s="81"/>
      <c r="E39" s="81"/>
      <c r="F39" s="81"/>
      <c r="G39" s="81"/>
      <c r="H39" s="26"/>
      <c r="I39" s="81"/>
    </row>
    <row r="40" spans="1:13" x14ac:dyDescent="0.35">
      <c r="A40" s="80" t="s">
        <v>373</v>
      </c>
      <c r="B40" s="84">
        <v>274</v>
      </c>
      <c r="C40" s="81"/>
      <c r="D40" s="81"/>
      <c r="E40" s="81"/>
      <c r="F40" s="81"/>
      <c r="G40" s="81"/>
      <c r="H40" s="26"/>
      <c r="I40" s="81"/>
    </row>
    <row r="41" spans="1:13" x14ac:dyDescent="0.35">
      <c r="A41" s="80" t="s">
        <v>361</v>
      </c>
      <c r="B41" s="84">
        <v>179</v>
      </c>
      <c r="C41" s="81"/>
      <c r="D41" s="81"/>
      <c r="E41" s="81"/>
      <c r="F41" s="81"/>
      <c r="G41" s="81"/>
      <c r="H41" s="26"/>
      <c r="I41" s="81"/>
    </row>
    <row r="42" spans="1:13" x14ac:dyDescent="0.35">
      <c r="A42" s="80" t="s">
        <v>374</v>
      </c>
      <c r="B42" s="84">
        <v>156</v>
      </c>
      <c r="C42" s="81"/>
      <c r="D42" s="58"/>
      <c r="E42" s="81"/>
      <c r="F42" s="81"/>
      <c r="G42" s="81"/>
      <c r="H42" s="58"/>
      <c r="I42" s="81"/>
    </row>
    <row r="43" spans="1:13" x14ac:dyDescent="0.35">
      <c r="A43" s="80" t="s">
        <v>375</v>
      </c>
      <c r="B43" s="84">
        <v>102</v>
      </c>
      <c r="C43" s="81"/>
      <c r="D43" s="58"/>
      <c r="E43" s="81"/>
      <c r="F43" s="81"/>
      <c r="G43" s="81"/>
      <c r="H43" s="58"/>
      <c r="I43" s="81"/>
    </row>
    <row r="44" spans="1:13" x14ac:dyDescent="0.35">
      <c r="A44" s="80" t="s">
        <v>376</v>
      </c>
      <c r="B44" s="84">
        <v>84</v>
      </c>
      <c r="C44" s="81"/>
      <c r="D44" s="58"/>
      <c r="E44" s="81"/>
      <c r="F44" s="81"/>
      <c r="G44" s="81"/>
      <c r="H44" s="58"/>
      <c r="I44" s="81"/>
    </row>
    <row r="45" spans="1:13" x14ac:dyDescent="0.35">
      <c r="A45" s="80" t="s">
        <v>377</v>
      </c>
      <c r="B45" s="84">
        <v>73</v>
      </c>
      <c r="C45" s="81"/>
      <c r="D45" s="58"/>
      <c r="E45" s="81"/>
      <c r="F45" s="81"/>
      <c r="G45" s="81"/>
      <c r="H45" s="58"/>
      <c r="I45" s="81"/>
    </row>
    <row r="46" spans="1:13" x14ac:dyDescent="0.35">
      <c r="A46" s="80" t="s">
        <v>378</v>
      </c>
      <c r="B46" s="84">
        <v>56</v>
      </c>
      <c r="C46" s="81"/>
      <c r="D46" s="81"/>
      <c r="E46" s="81"/>
      <c r="F46" s="81"/>
      <c r="G46" s="81"/>
      <c r="H46" s="81"/>
      <c r="I46" s="81"/>
    </row>
    <row r="47" spans="1:13" x14ac:dyDescent="0.35">
      <c r="A47" s="80" t="s">
        <v>379</v>
      </c>
      <c r="B47" s="69">
        <v>47</v>
      </c>
      <c r="C47" s="81"/>
      <c r="D47" s="81"/>
      <c r="E47" s="81"/>
      <c r="F47" s="81"/>
      <c r="G47" s="81"/>
      <c r="H47" s="58"/>
      <c r="I47" s="81"/>
    </row>
    <row r="48" spans="1:13" x14ac:dyDescent="0.35">
      <c r="A48" s="80" t="s">
        <v>380</v>
      </c>
      <c r="B48" s="84">
        <v>46</v>
      </c>
      <c r="C48" s="81"/>
      <c r="D48" s="58"/>
      <c r="E48" s="81"/>
      <c r="F48" s="81"/>
      <c r="G48" s="81"/>
      <c r="H48" s="58"/>
      <c r="I48" s="81"/>
    </row>
    <row r="49" spans="1:9" ht="16.2" x14ac:dyDescent="0.35">
      <c r="A49" s="85" t="s">
        <v>381</v>
      </c>
      <c r="B49" s="26">
        <v>1847</v>
      </c>
      <c r="C49" s="81"/>
      <c r="D49" s="58"/>
      <c r="E49" s="81"/>
      <c r="F49" s="81"/>
      <c r="G49" s="81"/>
      <c r="H49" s="58"/>
      <c r="I49" s="81"/>
    </row>
  </sheetData>
  <mergeCells count="40">
    <mergeCell ref="R2:S2"/>
    <mergeCell ref="A2:A3"/>
    <mergeCell ref="B2:C2"/>
    <mergeCell ref="D2:E2"/>
    <mergeCell ref="F2:G2"/>
    <mergeCell ref="H2:I2"/>
    <mergeCell ref="T2:U2"/>
    <mergeCell ref="V2:W2"/>
    <mergeCell ref="B3:C3"/>
    <mergeCell ref="D3:E3"/>
    <mergeCell ref="F3:G3"/>
    <mergeCell ref="H3:I3"/>
    <mergeCell ref="J3:K3"/>
    <mergeCell ref="N3:O3"/>
    <mergeCell ref="P3:Q3"/>
    <mergeCell ref="R3:S3"/>
    <mergeCell ref="T3:U3"/>
    <mergeCell ref="V3:W3"/>
    <mergeCell ref="J2:K2"/>
    <mergeCell ref="M2:M3"/>
    <mergeCell ref="N2:O2"/>
    <mergeCell ref="P2:Q2"/>
    <mergeCell ref="A20:A21"/>
    <mergeCell ref="B20:C20"/>
    <mergeCell ref="D20:E20"/>
    <mergeCell ref="F20:G20"/>
    <mergeCell ref="H20:I20"/>
    <mergeCell ref="B21:C21"/>
    <mergeCell ref="D21:E21"/>
    <mergeCell ref="F21:G21"/>
    <mergeCell ref="H21:I21"/>
    <mergeCell ref="A36:A37"/>
    <mergeCell ref="B36:C36"/>
    <mergeCell ref="D36:E36"/>
    <mergeCell ref="F36:G36"/>
    <mergeCell ref="H36:I36"/>
    <mergeCell ref="B37:C37"/>
    <mergeCell ref="D37:E37"/>
    <mergeCell ref="F37:G37"/>
    <mergeCell ref="H37:I37"/>
  </mergeCells>
  <pageMargins left="0.7" right="0.7" top="0.75" bottom="0.75" header="0.51180555555555496" footer="0.51180555555555496"/>
  <pageSetup firstPageNumber="0" orientation="portrait" horizontalDpi="300" verticalDpi="30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61"/>
  <sheetViews>
    <sheetView zoomScaleNormal="100" workbookViewId="0">
      <selection activeCell="A52" sqref="A52"/>
    </sheetView>
  </sheetViews>
  <sheetFormatPr defaultRowHeight="15" x14ac:dyDescent="0.35"/>
  <cols>
    <col min="1" max="1" width="27.77734375" style="24" customWidth="1"/>
    <col min="2" max="2" width="26.109375" style="24" customWidth="1"/>
    <col min="3" max="3" width="25.21875" style="24" customWidth="1"/>
    <col min="4" max="4" width="24.88671875" style="24" customWidth="1"/>
    <col min="5" max="1025" width="9.109375" style="24" customWidth="1"/>
  </cols>
  <sheetData>
    <row r="1" spans="1:4" ht="17.399999999999999" x14ac:dyDescent="0.4">
      <c r="A1" s="46" t="s">
        <v>382</v>
      </c>
    </row>
    <row r="2" spans="1:4" ht="12.75" customHeight="1" x14ac:dyDescent="0.35">
      <c r="A2" s="147" t="s">
        <v>383</v>
      </c>
      <c r="B2" s="3" t="s">
        <v>2</v>
      </c>
      <c r="C2" s="3" t="s">
        <v>3</v>
      </c>
      <c r="D2" s="9"/>
    </row>
    <row r="3" spans="1:4" ht="42" customHeight="1" x14ac:dyDescent="0.35">
      <c r="A3" s="147"/>
      <c r="B3" s="86">
        <v>43107</v>
      </c>
      <c r="C3" s="26" t="s">
        <v>7</v>
      </c>
      <c r="D3" s="26"/>
    </row>
    <row r="4" spans="1:4" ht="30" x14ac:dyDescent="0.35">
      <c r="A4" s="87" t="s">
        <v>384</v>
      </c>
      <c r="B4" s="9" t="s">
        <v>385</v>
      </c>
      <c r="C4" s="9" t="s">
        <v>386</v>
      </c>
      <c r="D4" s="9" t="s">
        <v>387</v>
      </c>
    </row>
    <row r="5" spans="1:4" ht="29.7" customHeight="1" x14ac:dyDescent="0.35">
      <c r="A5" s="88" t="s">
        <v>388</v>
      </c>
      <c r="B5" s="89" t="s">
        <v>389</v>
      </c>
      <c r="C5" s="26">
        <v>52</v>
      </c>
      <c r="D5" s="26">
        <v>52</v>
      </c>
    </row>
    <row r="6" spans="1:4" ht="30" x14ac:dyDescent="0.35">
      <c r="A6" s="87" t="s">
        <v>390</v>
      </c>
      <c r="B6" s="9" t="s">
        <v>391</v>
      </c>
      <c r="C6" s="9" t="s">
        <v>392</v>
      </c>
      <c r="D6" s="9"/>
    </row>
    <row r="7" spans="1:4" ht="150" x14ac:dyDescent="0.35">
      <c r="A7" s="90" t="s">
        <v>109</v>
      </c>
      <c r="B7" s="91">
        <v>0.8</v>
      </c>
      <c r="C7" s="40" t="s">
        <v>393</v>
      </c>
      <c r="D7" s="58"/>
    </row>
    <row r="8" spans="1:4" ht="90" x14ac:dyDescent="0.35">
      <c r="A8" s="90" t="s">
        <v>192</v>
      </c>
      <c r="B8" s="91">
        <v>0.08</v>
      </c>
      <c r="C8" s="40" t="s">
        <v>394</v>
      </c>
      <c r="D8" s="58"/>
    </row>
    <row r="9" spans="1:4" ht="30" x14ac:dyDescent="0.35">
      <c r="A9" s="90" t="s">
        <v>395</v>
      </c>
      <c r="B9" s="91">
        <v>0.12</v>
      </c>
      <c r="C9" s="40" t="s">
        <v>396</v>
      </c>
      <c r="D9" s="58"/>
    </row>
    <row r="10" spans="1:4" x14ac:dyDescent="0.35">
      <c r="A10" s="90"/>
      <c r="B10" s="91"/>
      <c r="C10" s="40"/>
      <c r="D10" s="58"/>
    </row>
    <row r="11" spans="1:4" x14ac:dyDescent="0.35">
      <c r="A11" s="9" t="s">
        <v>397</v>
      </c>
      <c r="B11" s="9" t="s">
        <v>398</v>
      </c>
      <c r="C11" s="9" t="s">
        <v>399</v>
      </c>
      <c r="D11" s="9"/>
    </row>
    <row r="12" spans="1:4" x14ac:dyDescent="0.35">
      <c r="A12" s="92" t="s">
        <v>133</v>
      </c>
      <c r="B12" s="93">
        <f t="shared" ref="B12:B33" si="0">(C12/52)</f>
        <v>0.15384615384615385</v>
      </c>
      <c r="C12" s="94">
        <v>8</v>
      </c>
      <c r="D12" s="90"/>
    </row>
    <row r="13" spans="1:4" x14ac:dyDescent="0.35">
      <c r="A13" s="92" t="s">
        <v>131</v>
      </c>
      <c r="B13" s="93">
        <f t="shared" si="0"/>
        <v>0.13461538461538461</v>
      </c>
      <c r="C13" s="94">
        <v>7</v>
      </c>
      <c r="D13" s="90"/>
    </row>
    <row r="14" spans="1:4" x14ac:dyDescent="0.35">
      <c r="A14" s="92" t="s">
        <v>115</v>
      </c>
      <c r="B14" s="93">
        <f t="shared" si="0"/>
        <v>9.6153846153846159E-2</v>
      </c>
      <c r="C14" s="94">
        <v>5</v>
      </c>
      <c r="D14" s="90"/>
    </row>
    <row r="15" spans="1:4" x14ac:dyDescent="0.35">
      <c r="A15" s="92" t="s">
        <v>170</v>
      </c>
      <c r="B15" s="93">
        <f t="shared" si="0"/>
        <v>7.6923076923076927E-2</v>
      </c>
      <c r="C15" s="94">
        <v>4</v>
      </c>
      <c r="D15" s="90"/>
    </row>
    <row r="16" spans="1:4" x14ac:dyDescent="0.35">
      <c r="A16" s="80" t="s">
        <v>127</v>
      </c>
      <c r="B16" s="93">
        <f t="shared" si="0"/>
        <v>7.6923076923076927E-2</v>
      </c>
      <c r="C16" s="94">
        <v>4</v>
      </c>
      <c r="D16" s="90"/>
    </row>
    <row r="17" spans="1:4" x14ac:dyDescent="0.35">
      <c r="A17" s="92" t="s">
        <v>120</v>
      </c>
      <c r="B17" s="93">
        <f t="shared" si="0"/>
        <v>3.8461538461538464E-2</v>
      </c>
      <c r="C17" s="94">
        <v>2</v>
      </c>
      <c r="D17" s="90"/>
    </row>
    <row r="18" spans="1:4" x14ac:dyDescent="0.35">
      <c r="A18" s="92" t="s">
        <v>113</v>
      </c>
      <c r="B18" s="93">
        <f t="shared" si="0"/>
        <v>3.8461538461538464E-2</v>
      </c>
      <c r="C18" s="94">
        <v>2</v>
      </c>
      <c r="D18" s="90"/>
    </row>
    <row r="19" spans="1:4" x14ac:dyDescent="0.35">
      <c r="A19" s="92" t="s">
        <v>125</v>
      </c>
      <c r="B19" s="93">
        <f t="shared" si="0"/>
        <v>3.8461538461538464E-2</v>
      </c>
      <c r="C19" s="94">
        <v>2</v>
      </c>
      <c r="D19" s="90"/>
    </row>
    <row r="20" spans="1:4" x14ac:dyDescent="0.35">
      <c r="A20" s="92" t="s">
        <v>161</v>
      </c>
      <c r="B20" s="93">
        <f t="shared" si="0"/>
        <v>3.8461538461538464E-2</v>
      </c>
      <c r="C20" s="94">
        <v>2</v>
      </c>
      <c r="D20" s="90"/>
    </row>
    <row r="21" spans="1:4" x14ac:dyDescent="0.35">
      <c r="A21" s="80" t="s">
        <v>153</v>
      </c>
      <c r="B21" s="93">
        <f t="shared" si="0"/>
        <v>3.8461538461538464E-2</v>
      </c>
      <c r="C21" s="94">
        <v>2</v>
      </c>
      <c r="D21" s="90"/>
    </row>
    <row r="22" spans="1:4" x14ac:dyDescent="0.35">
      <c r="A22" s="80" t="s">
        <v>168</v>
      </c>
      <c r="B22" s="93">
        <f t="shared" si="0"/>
        <v>3.8461538461538464E-2</v>
      </c>
      <c r="C22" s="94">
        <v>2</v>
      </c>
      <c r="D22" s="90"/>
    </row>
    <row r="23" spans="1:4" x14ac:dyDescent="0.35">
      <c r="A23" s="80" t="s">
        <v>110</v>
      </c>
      <c r="B23" s="93">
        <f t="shared" si="0"/>
        <v>3.8461538461538464E-2</v>
      </c>
      <c r="C23" s="94">
        <v>2</v>
      </c>
      <c r="D23" s="58"/>
    </row>
    <row r="24" spans="1:4" x14ac:dyDescent="0.35">
      <c r="A24" s="92" t="s">
        <v>400</v>
      </c>
      <c r="B24" s="93">
        <f t="shared" si="0"/>
        <v>1.9230769230769232E-2</v>
      </c>
      <c r="C24" s="94">
        <v>1</v>
      </c>
      <c r="D24" s="58"/>
    </row>
    <row r="25" spans="1:4" x14ac:dyDescent="0.35">
      <c r="A25" s="92" t="s">
        <v>401</v>
      </c>
      <c r="B25" s="93">
        <f t="shared" si="0"/>
        <v>1.9230769230769232E-2</v>
      </c>
      <c r="C25" s="94">
        <v>1</v>
      </c>
      <c r="D25" s="58"/>
    </row>
    <row r="26" spans="1:4" x14ac:dyDescent="0.35">
      <c r="A26" s="92" t="s">
        <v>181</v>
      </c>
      <c r="B26" s="93">
        <f t="shared" si="0"/>
        <v>1.9230769230769232E-2</v>
      </c>
      <c r="C26" s="94">
        <v>1</v>
      </c>
      <c r="D26" s="58"/>
    </row>
    <row r="27" spans="1:4" x14ac:dyDescent="0.35">
      <c r="A27" s="92" t="s">
        <v>142</v>
      </c>
      <c r="B27" s="93">
        <f t="shared" si="0"/>
        <v>1.9230769230769232E-2</v>
      </c>
      <c r="C27" s="94">
        <v>1</v>
      </c>
      <c r="D27" s="58"/>
    </row>
    <row r="28" spans="1:4" x14ac:dyDescent="0.35">
      <c r="A28" s="92" t="s">
        <v>137</v>
      </c>
      <c r="B28" s="93">
        <f t="shared" si="0"/>
        <v>1.9230769230769232E-2</v>
      </c>
      <c r="C28" s="94">
        <v>1</v>
      </c>
      <c r="D28" s="58"/>
    </row>
    <row r="29" spans="1:4" s="95" customFormat="1" x14ac:dyDescent="0.35">
      <c r="A29" s="92" t="s">
        <v>145</v>
      </c>
      <c r="B29" s="93">
        <f t="shared" si="0"/>
        <v>1.9230769230769232E-2</v>
      </c>
      <c r="C29" s="94">
        <v>1</v>
      </c>
      <c r="D29" s="83"/>
    </row>
    <row r="30" spans="1:4" x14ac:dyDescent="0.35">
      <c r="A30" s="92" t="s">
        <v>402</v>
      </c>
      <c r="B30" s="93">
        <f t="shared" si="0"/>
        <v>1.9230769230769232E-2</v>
      </c>
      <c r="C30" s="94">
        <v>1</v>
      </c>
      <c r="D30" s="83"/>
    </row>
    <row r="31" spans="1:4" x14ac:dyDescent="0.35">
      <c r="A31" s="80" t="s">
        <v>188</v>
      </c>
      <c r="B31" s="93">
        <f t="shared" si="0"/>
        <v>1.9230769230769232E-2</v>
      </c>
      <c r="C31" s="94">
        <v>1</v>
      </c>
      <c r="D31" s="83"/>
    </row>
    <row r="32" spans="1:4" x14ac:dyDescent="0.35">
      <c r="A32" s="80" t="s">
        <v>135</v>
      </c>
      <c r="B32" s="93">
        <f t="shared" si="0"/>
        <v>1.9230769230769232E-2</v>
      </c>
      <c r="C32" s="94">
        <v>1</v>
      </c>
      <c r="D32" s="83"/>
    </row>
    <row r="33" spans="1:4" x14ac:dyDescent="0.35">
      <c r="A33" s="80" t="s">
        <v>190</v>
      </c>
      <c r="B33" s="93">
        <f t="shared" si="0"/>
        <v>1.9230769230769232E-2</v>
      </c>
      <c r="C33" s="94">
        <v>1</v>
      </c>
      <c r="D33" s="83"/>
    </row>
    <row r="34" spans="1:4" x14ac:dyDescent="0.35">
      <c r="A34" s="80"/>
      <c r="B34" s="93"/>
      <c r="C34" s="94"/>
      <c r="D34" s="83"/>
    </row>
    <row r="35" spans="1:4" ht="30" x14ac:dyDescent="0.35">
      <c r="A35" s="87" t="s">
        <v>384</v>
      </c>
      <c r="B35" s="9" t="s">
        <v>385</v>
      </c>
      <c r="C35" s="9" t="s">
        <v>386</v>
      </c>
      <c r="D35" s="9" t="s">
        <v>387</v>
      </c>
    </row>
    <row r="36" spans="1:4" ht="42.6" x14ac:dyDescent="0.35">
      <c r="A36" s="89" t="s">
        <v>403</v>
      </c>
      <c r="B36" s="89" t="s">
        <v>404</v>
      </c>
      <c r="C36" s="26"/>
      <c r="D36" s="26">
        <v>2</v>
      </c>
    </row>
    <row r="37" spans="1:4" ht="30" x14ac:dyDescent="0.35">
      <c r="A37" s="87" t="s">
        <v>390</v>
      </c>
      <c r="B37" s="9" t="s">
        <v>391</v>
      </c>
      <c r="C37" s="9" t="s">
        <v>392</v>
      </c>
      <c r="D37" s="9"/>
    </row>
    <row r="38" spans="1:4" ht="45" x14ac:dyDescent="0.35">
      <c r="A38" s="90" t="s">
        <v>405</v>
      </c>
      <c r="B38" s="91">
        <v>1</v>
      </c>
      <c r="C38" s="40" t="s">
        <v>406</v>
      </c>
      <c r="D38" s="58">
        <v>2</v>
      </c>
    </row>
    <row r="39" spans="1:4" x14ac:dyDescent="0.35">
      <c r="A39" s="90"/>
      <c r="B39" s="91"/>
      <c r="C39" s="40"/>
      <c r="D39" s="58"/>
    </row>
    <row r="40" spans="1:4" x14ac:dyDescent="0.35">
      <c r="A40" s="9" t="s">
        <v>103</v>
      </c>
      <c r="B40" s="9" t="s">
        <v>398</v>
      </c>
      <c r="C40" s="9" t="s">
        <v>399</v>
      </c>
      <c r="D40" s="9"/>
    </row>
    <row r="41" spans="1:4" x14ac:dyDescent="0.35">
      <c r="A41" s="92" t="s">
        <v>115</v>
      </c>
      <c r="B41" s="93">
        <v>1</v>
      </c>
      <c r="C41" s="94">
        <v>2</v>
      </c>
      <c r="D41" s="90"/>
    </row>
    <row r="42" spans="1:4" x14ac:dyDescent="0.35">
      <c r="A42" s="92"/>
      <c r="B42" s="93"/>
      <c r="C42" s="94"/>
      <c r="D42" s="90"/>
    </row>
    <row r="43" spans="1:4" ht="30" x14ac:dyDescent="0.35">
      <c r="A43" s="87" t="s">
        <v>384</v>
      </c>
      <c r="B43" s="9" t="s">
        <v>385</v>
      </c>
      <c r="C43" s="9" t="s">
        <v>386</v>
      </c>
      <c r="D43" s="9" t="s">
        <v>387</v>
      </c>
    </row>
    <row r="44" spans="1:4" ht="42.6" x14ac:dyDescent="0.35">
      <c r="A44" s="89" t="s">
        <v>407</v>
      </c>
      <c r="B44" s="89" t="s">
        <v>404</v>
      </c>
      <c r="C44" s="26"/>
      <c r="D44" s="26">
        <v>2</v>
      </c>
    </row>
    <row r="45" spans="1:4" ht="30" x14ac:dyDescent="0.35">
      <c r="A45" s="87" t="s">
        <v>390</v>
      </c>
      <c r="B45" s="9" t="s">
        <v>391</v>
      </c>
      <c r="C45" s="9" t="s">
        <v>392</v>
      </c>
      <c r="D45" s="9"/>
    </row>
    <row r="46" spans="1:4" ht="45" x14ac:dyDescent="0.35">
      <c r="A46" s="90" t="s">
        <v>405</v>
      </c>
      <c r="B46" s="91">
        <v>1</v>
      </c>
      <c r="C46" s="40" t="s">
        <v>406</v>
      </c>
      <c r="D46" s="58">
        <v>2</v>
      </c>
    </row>
    <row r="47" spans="1:4" x14ac:dyDescent="0.35">
      <c r="A47" s="90"/>
      <c r="B47" s="91"/>
      <c r="C47" s="40"/>
      <c r="D47" s="58"/>
    </row>
    <row r="48" spans="1:4" x14ac:dyDescent="0.35">
      <c r="A48" s="9" t="s">
        <v>103</v>
      </c>
      <c r="B48" s="9" t="s">
        <v>398</v>
      </c>
      <c r="C48" s="9" t="s">
        <v>399</v>
      </c>
      <c r="D48" s="9"/>
    </row>
    <row r="49" spans="1:4" x14ac:dyDescent="0.35">
      <c r="A49" s="92" t="s">
        <v>408</v>
      </c>
      <c r="B49" s="93">
        <v>1</v>
      </c>
      <c r="C49" s="94">
        <v>2</v>
      </c>
      <c r="D49" s="90"/>
    </row>
    <row r="50" spans="1:4" x14ac:dyDescent="0.35">
      <c r="A50" s="92"/>
      <c r="B50" s="93"/>
      <c r="C50" s="94"/>
      <c r="D50" s="90"/>
    </row>
    <row r="51" spans="1:4" ht="30" x14ac:dyDescent="0.35">
      <c r="A51" s="87" t="s">
        <v>384</v>
      </c>
      <c r="B51" s="9" t="s">
        <v>385</v>
      </c>
      <c r="C51" s="9" t="s">
        <v>386</v>
      </c>
      <c r="D51" s="9" t="s">
        <v>387</v>
      </c>
    </row>
    <row r="52" spans="1:4" ht="42.6" x14ac:dyDescent="0.35">
      <c r="A52" s="89" t="s">
        <v>409</v>
      </c>
      <c r="B52" s="89" t="s">
        <v>404</v>
      </c>
      <c r="C52" s="26"/>
      <c r="D52" s="26"/>
    </row>
    <row r="53" spans="1:4" x14ac:dyDescent="0.35">
      <c r="A53" s="92"/>
      <c r="B53" s="93"/>
      <c r="C53" s="94"/>
      <c r="D53" s="90"/>
    </row>
    <row r="54" spans="1:4" x14ac:dyDescent="0.35">
      <c r="A54" s="96" t="s">
        <v>93</v>
      </c>
    </row>
    <row r="55" spans="1:4" x14ac:dyDescent="0.35">
      <c r="A55" s="14" t="s">
        <v>44</v>
      </c>
    </row>
    <row r="56" spans="1:4" x14ac:dyDescent="0.35">
      <c r="A56" s="14" t="s">
        <v>410</v>
      </c>
    </row>
    <row r="57" spans="1:4" x14ac:dyDescent="0.35">
      <c r="A57" s="14" t="s">
        <v>411</v>
      </c>
    </row>
    <row r="58" spans="1:4" x14ac:dyDescent="0.35">
      <c r="A58" s="14" t="s">
        <v>412</v>
      </c>
    </row>
    <row r="59" spans="1:4" x14ac:dyDescent="0.35">
      <c r="A59" s="14" t="s">
        <v>413</v>
      </c>
    </row>
    <row r="60" spans="1:4" x14ac:dyDescent="0.35">
      <c r="A60" s="14" t="s">
        <v>414</v>
      </c>
    </row>
    <row r="61" spans="1:4" x14ac:dyDescent="0.35">
      <c r="A61" s="14" t="s">
        <v>415</v>
      </c>
    </row>
  </sheetData>
  <mergeCells count="1">
    <mergeCell ref="A2:A3"/>
  </mergeCells>
  <pageMargins left="0.7" right="0.7" top="0.75" bottom="0.75" header="0.51180555555555496" footer="0.51180555555555496"/>
  <pageSetup firstPageNumber="0" orientation="portrait" horizontalDpi="300" verticalDpi="300"/>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
  <sheetViews>
    <sheetView zoomScaleNormal="100" workbookViewId="0">
      <selection activeCell="A12" sqref="A12"/>
    </sheetView>
  </sheetViews>
  <sheetFormatPr defaultRowHeight="14.4" x14ac:dyDescent="0.3"/>
  <cols>
    <col min="1" max="1" width="25.109375" style="34" customWidth="1"/>
    <col min="2" max="4" width="22" style="34" customWidth="1"/>
    <col min="5" max="5" width="58.88671875" style="34" customWidth="1"/>
    <col min="6" max="1025" width="9.109375" style="34" customWidth="1"/>
  </cols>
  <sheetData>
    <row r="1" spans="1:5" ht="17.399999999999999" x14ac:dyDescent="0.4">
      <c r="A1" s="46" t="s">
        <v>416</v>
      </c>
    </row>
    <row r="2" spans="1:5" ht="14.25" customHeight="1" x14ac:dyDescent="0.35">
      <c r="A2" s="147" t="s">
        <v>417</v>
      </c>
      <c r="B2" s="3" t="s">
        <v>2</v>
      </c>
      <c r="C2" s="3" t="s">
        <v>3</v>
      </c>
      <c r="D2" s="9"/>
      <c r="E2" s="9"/>
    </row>
    <row r="3" spans="1:5" ht="43.5" customHeight="1" x14ac:dyDescent="0.3">
      <c r="A3" s="147"/>
      <c r="B3" s="4"/>
      <c r="C3" s="4"/>
      <c r="D3" s="4"/>
      <c r="E3" s="4"/>
    </row>
    <row r="4" spans="1:5" ht="15" x14ac:dyDescent="0.35">
      <c r="A4" s="8" t="s">
        <v>101</v>
      </c>
      <c r="B4" s="9" t="s">
        <v>418</v>
      </c>
      <c r="C4" s="9" t="s">
        <v>103</v>
      </c>
      <c r="D4" s="9" t="s">
        <v>419</v>
      </c>
      <c r="E4" s="9" t="s">
        <v>420</v>
      </c>
    </row>
    <row r="5" spans="1:5" ht="15" x14ac:dyDescent="0.3">
      <c r="A5" s="30" t="s">
        <v>421</v>
      </c>
      <c r="B5" s="26"/>
      <c r="C5" s="26"/>
      <c r="D5" s="26"/>
      <c r="E5" s="26"/>
    </row>
    <row r="6" spans="1:5" ht="15" x14ac:dyDescent="0.3">
      <c r="A6" s="30" t="s">
        <v>422</v>
      </c>
      <c r="B6" s="26"/>
      <c r="C6" s="26"/>
      <c r="D6" s="26"/>
      <c r="E6" s="26"/>
    </row>
    <row r="7" spans="1:5" ht="15" x14ac:dyDescent="0.3">
      <c r="A7" s="30" t="s">
        <v>423</v>
      </c>
      <c r="B7" s="26"/>
      <c r="C7" s="26"/>
      <c r="D7" s="26"/>
      <c r="E7" s="26"/>
    </row>
    <row r="8" spans="1:5" ht="15" x14ac:dyDescent="0.3">
      <c r="A8" s="30" t="s">
        <v>342</v>
      </c>
      <c r="B8" s="26"/>
      <c r="C8" s="26"/>
      <c r="D8" s="26"/>
      <c r="E8" s="26"/>
    </row>
    <row r="9" spans="1:5" x14ac:dyDescent="0.3">
      <c r="A9" s="14" t="s">
        <v>93</v>
      </c>
    </row>
    <row r="10" spans="1:5" x14ac:dyDescent="0.3">
      <c r="A10" s="14" t="s">
        <v>44</v>
      </c>
    </row>
    <row r="12" spans="1:5" ht="15" x14ac:dyDescent="0.35">
      <c r="A12" s="32" t="s">
        <v>98</v>
      </c>
    </row>
  </sheetData>
  <mergeCells count="1">
    <mergeCell ref="A2:A3"/>
  </mergeCells>
  <pageMargins left="0.7" right="0.7" top="0.75" bottom="0.75" header="0.51180555555555496" footer="0.51180555555555496"/>
  <pageSetup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
  <sheetViews>
    <sheetView workbookViewId="0">
      <selection activeCell="E6" sqref="E6"/>
    </sheetView>
  </sheetViews>
  <sheetFormatPr defaultColWidth="9.109375" defaultRowHeight="14.4" x14ac:dyDescent="0.3"/>
  <cols>
    <col min="1" max="1" width="30.6640625" style="98" customWidth="1"/>
    <col min="2" max="4" width="37.109375" style="98" customWidth="1"/>
    <col min="5" max="5" width="23" style="98" customWidth="1"/>
    <col min="6" max="16384" width="9.109375" style="98"/>
  </cols>
  <sheetData>
    <row r="1" spans="1:4" ht="17.399999999999999" x14ac:dyDescent="0.4">
      <c r="A1" s="97" t="s">
        <v>563</v>
      </c>
    </row>
    <row r="2" spans="1:4" ht="15" x14ac:dyDescent="0.35">
      <c r="A2" s="163" t="s">
        <v>564</v>
      </c>
      <c r="B2" s="99" t="s">
        <v>2</v>
      </c>
      <c r="C2" s="99" t="s">
        <v>3</v>
      </c>
      <c r="D2" s="110"/>
    </row>
    <row r="3" spans="1:4" ht="26.25" customHeight="1" x14ac:dyDescent="0.3">
      <c r="A3" s="163"/>
      <c r="B3" s="104">
        <v>43287</v>
      </c>
      <c r="C3" s="105" t="s">
        <v>7</v>
      </c>
      <c r="D3" s="133" t="s">
        <v>428</v>
      </c>
    </row>
    <row r="4" spans="1:4" ht="15" x14ac:dyDescent="0.35">
      <c r="A4" s="111" t="s">
        <v>565</v>
      </c>
      <c r="B4" s="110" t="s">
        <v>566</v>
      </c>
      <c r="C4" s="110" t="s">
        <v>567</v>
      </c>
      <c r="D4" s="110" t="s">
        <v>568</v>
      </c>
    </row>
    <row r="5" spans="1:4" ht="45" x14ac:dyDescent="0.3">
      <c r="A5" s="113" t="s">
        <v>569</v>
      </c>
      <c r="B5" s="114" t="s">
        <v>360</v>
      </c>
      <c r="C5" s="114">
        <v>92</v>
      </c>
      <c r="D5" s="146" t="s">
        <v>570</v>
      </c>
    </row>
    <row r="6" spans="1:4" ht="60" x14ac:dyDescent="0.3">
      <c r="A6" s="113" t="s">
        <v>571</v>
      </c>
      <c r="B6" s="114" t="s">
        <v>360</v>
      </c>
      <c r="C6" s="114">
        <v>164</v>
      </c>
      <c r="D6" s="146" t="s">
        <v>572</v>
      </c>
    </row>
    <row r="7" spans="1:4" x14ac:dyDescent="0.3">
      <c r="A7" s="126" t="s">
        <v>93</v>
      </c>
    </row>
    <row r="8" spans="1:4" x14ac:dyDescent="0.3">
      <c r="A8" s="126" t="s">
        <v>44</v>
      </c>
    </row>
  </sheetData>
  <mergeCells count="1">
    <mergeCell ref="A2:A3"/>
  </mergeCells>
  <hyperlinks>
    <hyperlink ref="D3" r:id="rId1" location="?idSite=23&amp;period=range&amp;date=2018-04-01,2018-06-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6"/>
  <sheetViews>
    <sheetView zoomScaleNormal="100" workbookViewId="0">
      <selection activeCell="A16" sqref="A16"/>
    </sheetView>
  </sheetViews>
  <sheetFormatPr defaultRowHeight="15" x14ac:dyDescent="0.35"/>
  <cols>
    <col min="1" max="1" width="22.109375" style="24" customWidth="1"/>
    <col min="2" max="2" width="11.109375" style="24" customWidth="1"/>
    <col min="3" max="3" width="12.6640625" style="24" customWidth="1"/>
    <col min="4" max="4" width="9.109375" style="24" customWidth="1"/>
    <col min="5" max="8" width="12.44140625" style="24" customWidth="1"/>
    <col min="9" max="9" width="16.77734375" style="24" customWidth="1"/>
    <col min="10" max="10" width="13.5546875" style="24" customWidth="1"/>
    <col min="11" max="1025" width="9.109375" style="24" customWidth="1"/>
  </cols>
  <sheetData>
    <row r="1" spans="1:10" s="1" customFormat="1" ht="17.399999999999999" x14ac:dyDescent="0.3">
      <c r="A1" s="2" t="s">
        <v>83</v>
      </c>
    </row>
    <row r="2" spans="1:10" ht="45" customHeight="1" x14ac:dyDescent="0.35">
      <c r="A2" s="147" t="s">
        <v>84</v>
      </c>
      <c r="B2" s="3" t="s">
        <v>2</v>
      </c>
      <c r="C2" s="3" t="s">
        <v>3</v>
      </c>
      <c r="D2" s="4"/>
      <c r="E2" s="4"/>
      <c r="F2" s="4"/>
      <c r="G2" s="4"/>
      <c r="H2" s="4"/>
      <c r="I2" s="3" t="s">
        <v>85</v>
      </c>
      <c r="J2" s="3" t="s">
        <v>86</v>
      </c>
    </row>
    <row r="3" spans="1:10" ht="25.5" customHeight="1" x14ac:dyDescent="0.35">
      <c r="A3" s="147"/>
      <c r="B3" s="4"/>
      <c r="C3" s="4"/>
      <c r="D3" s="25"/>
      <c r="E3" s="25"/>
      <c r="F3" s="25"/>
      <c r="G3" s="25"/>
      <c r="H3" s="25"/>
      <c r="I3" s="4"/>
      <c r="J3" s="26"/>
    </row>
    <row r="4" spans="1:10" ht="24" customHeight="1" x14ac:dyDescent="0.35">
      <c r="A4" s="8" t="s">
        <v>87</v>
      </c>
      <c r="B4" s="9" t="s">
        <v>88</v>
      </c>
      <c r="C4" s="9" t="s">
        <v>11</v>
      </c>
      <c r="D4" s="9" t="s">
        <v>12</v>
      </c>
      <c r="E4" s="9" t="s">
        <v>89</v>
      </c>
      <c r="F4" s="27" t="s">
        <v>90</v>
      </c>
      <c r="G4" s="27" t="s">
        <v>15</v>
      </c>
      <c r="H4" s="27" t="s">
        <v>91</v>
      </c>
      <c r="I4" s="28" t="s">
        <v>92</v>
      </c>
      <c r="J4" s="29" t="s">
        <v>18</v>
      </c>
    </row>
    <row r="5" spans="1:10" x14ac:dyDescent="0.35">
      <c r="A5" s="30"/>
      <c r="B5" s="26"/>
      <c r="C5" s="26"/>
      <c r="D5" s="26"/>
      <c r="E5" s="26"/>
      <c r="F5" s="26"/>
      <c r="G5" s="26"/>
      <c r="H5" s="26"/>
      <c r="I5" s="31"/>
      <c r="J5" s="31"/>
    </row>
    <row r="6" spans="1:10" x14ac:dyDescent="0.35">
      <c r="A6" s="30"/>
      <c r="B6" s="26"/>
      <c r="C6" s="26"/>
      <c r="D6" s="26"/>
      <c r="E6" s="26"/>
      <c r="F6" s="26"/>
      <c r="G6" s="26"/>
      <c r="H6" s="26"/>
      <c r="I6" s="31"/>
      <c r="J6" s="31"/>
    </row>
    <row r="7" spans="1:10" x14ac:dyDescent="0.35">
      <c r="A7" s="30"/>
      <c r="B7" s="26"/>
      <c r="C7" s="26"/>
      <c r="D7" s="26"/>
      <c r="E7" s="26"/>
      <c r="F7" s="26"/>
      <c r="G7" s="26"/>
      <c r="H7" s="26"/>
      <c r="I7" s="31"/>
      <c r="J7" s="31"/>
    </row>
    <row r="8" spans="1:10" x14ac:dyDescent="0.35">
      <c r="A8" s="14" t="s">
        <v>93</v>
      </c>
    </row>
    <row r="9" spans="1:10" x14ac:dyDescent="0.35">
      <c r="A9" s="14" t="s">
        <v>44</v>
      </c>
    </row>
    <row r="10" spans="1:10" x14ac:dyDescent="0.35">
      <c r="A10" s="14" t="s">
        <v>94</v>
      </c>
    </row>
    <row r="11" spans="1:10" x14ac:dyDescent="0.35">
      <c r="A11" s="14" t="s">
        <v>95</v>
      </c>
    </row>
    <row r="12" spans="1:10" x14ac:dyDescent="0.35">
      <c r="A12" s="14" t="s">
        <v>96</v>
      </c>
    </row>
    <row r="13" spans="1:10" x14ac:dyDescent="0.35">
      <c r="A13" s="14" t="s">
        <v>97</v>
      </c>
    </row>
    <row r="16" spans="1:10" x14ac:dyDescent="0.35">
      <c r="A16" s="32" t="s">
        <v>98</v>
      </c>
      <c r="B16" s="33"/>
      <c r="C16" s="33"/>
    </row>
  </sheetData>
  <mergeCells count="1">
    <mergeCell ref="A2:A3"/>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3"/>
  <sheetViews>
    <sheetView topLeftCell="A40" zoomScaleNormal="100" workbookViewId="0">
      <selection activeCell="A80" sqref="A80"/>
    </sheetView>
  </sheetViews>
  <sheetFormatPr defaultRowHeight="14.4" x14ac:dyDescent="0.3"/>
  <cols>
    <col min="1" max="1" width="33.109375" style="34" customWidth="1"/>
    <col min="2" max="2" width="16.88671875" style="34" customWidth="1"/>
    <col min="3" max="4" width="16.109375" style="34" customWidth="1"/>
    <col min="5" max="5" width="18.88671875" style="34" customWidth="1"/>
    <col min="6" max="6" width="14" style="34" customWidth="1"/>
    <col min="7" max="7" width="13.44140625" style="34" customWidth="1"/>
    <col min="8" max="1025" width="9.109375" style="34" customWidth="1"/>
  </cols>
  <sheetData>
    <row r="1" spans="1:7" s="1" customFormat="1" ht="17.399999999999999" x14ac:dyDescent="0.3">
      <c r="A1" s="2" t="s">
        <v>99</v>
      </c>
    </row>
    <row r="2" spans="1:7" ht="22.5" customHeight="1" x14ac:dyDescent="0.35">
      <c r="A2" s="147" t="s">
        <v>100</v>
      </c>
      <c r="B2" s="3" t="s">
        <v>2</v>
      </c>
      <c r="C2" s="3" t="s">
        <v>3</v>
      </c>
      <c r="D2" s="9"/>
      <c r="E2" s="9"/>
      <c r="F2" s="9"/>
      <c r="G2" s="9"/>
    </row>
    <row r="3" spans="1:7" ht="33.75" customHeight="1" x14ac:dyDescent="0.3">
      <c r="A3" s="147"/>
      <c r="B3" s="6">
        <v>43107</v>
      </c>
      <c r="C3" s="4" t="s">
        <v>7</v>
      </c>
      <c r="D3" s="25"/>
      <c r="E3" s="25"/>
      <c r="F3" s="25"/>
      <c r="G3" s="35"/>
    </row>
    <row r="4" spans="1:7" ht="30" x14ac:dyDescent="0.35">
      <c r="A4" s="36" t="s">
        <v>101</v>
      </c>
      <c r="B4" s="9" t="s">
        <v>102</v>
      </c>
      <c r="C4" s="9" t="s">
        <v>103</v>
      </c>
      <c r="D4" s="9" t="s">
        <v>104</v>
      </c>
      <c r="E4" s="9" t="s">
        <v>105</v>
      </c>
      <c r="F4" s="9" t="s">
        <v>106</v>
      </c>
      <c r="G4" s="9" t="s">
        <v>107</v>
      </c>
    </row>
    <row r="5" spans="1:7" ht="15" x14ac:dyDescent="0.35">
      <c r="A5" s="37" t="s">
        <v>108</v>
      </c>
      <c r="B5" s="38" t="s">
        <v>109</v>
      </c>
      <c r="C5" s="39" t="s">
        <v>110</v>
      </c>
      <c r="D5" s="40" t="s">
        <v>111</v>
      </c>
      <c r="E5" s="40" t="s">
        <v>7</v>
      </c>
      <c r="F5" s="39">
        <v>50135</v>
      </c>
      <c r="G5" s="39">
        <v>26213</v>
      </c>
    </row>
    <row r="6" spans="1:7" ht="29.4" x14ac:dyDescent="0.35">
      <c r="A6" s="37" t="s">
        <v>112</v>
      </c>
      <c r="B6" s="38" t="s">
        <v>109</v>
      </c>
      <c r="C6" s="39" t="s">
        <v>113</v>
      </c>
      <c r="D6" s="40" t="s">
        <v>111</v>
      </c>
      <c r="E6" s="40" t="s">
        <v>7</v>
      </c>
      <c r="F6" s="39">
        <v>14817</v>
      </c>
      <c r="G6" s="39">
        <v>3813</v>
      </c>
    </row>
    <row r="7" spans="1:7" ht="49.2" customHeight="1" x14ac:dyDescent="0.35">
      <c r="A7" s="37" t="s">
        <v>114</v>
      </c>
      <c r="B7" s="38" t="s">
        <v>109</v>
      </c>
      <c r="C7" s="39" t="s">
        <v>115</v>
      </c>
      <c r="D7" s="40" t="s">
        <v>111</v>
      </c>
      <c r="E7" s="40" t="s">
        <v>7</v>
      </c>
      <c r="F7" s="39">
        <v>24565</v>
      </c>
      <c r="G7" s="39">
        <v>27244</v>
      </c>
    </row>
    <row r="8" spans="1:7" ht="36.75" customHeight="1" x14ac:dyDescent="0.35">
      <c r="A8" s="37" t="s">
        <v>116</v>
      </c>
      <c r="B8" s="38" t="s">
        <v>109</v>
      </c>
      <c r="C8" s="39" t="s">
        <v>115</v>
      </c>
      <c r="D8" s="40" t="s">
        <v>111</v>
      </c>
      <c r="E8" s="40" t="s">
        <v>7</v>
      </c>
      <c r="F8" s="39">
        <v>1</v>
      </c>
      <c r="G8" s="39">
        <v>549</v>
      </c>
    </row>
    <row r="9" spans="1:7" ht="31.5" customHeight="1" x14ac:dyDescent="0.35">
      <c r="A9" s="37" t="s">
        <v>117</v>
      </c>
      <c r="B9" s="38" t="s">
        <v>109</v>
      </c>
      <c r="C9" s="39" t="s">
        <v>115</v>
      </c>
      <c r="D9" s="40" t="s">
        <v>111</v>
      </c>
      <c r="E9" s="40" t="s">
        <v>7</v>
      </c>
      <c r="F9" s="39">
        <v>50</v>
      </c>
      <c r="G9" s="39">
        <v>4432</v>
      </c>
    </row>
    <row r="10" spans="1:7" ht="35.25" customHeight="1" x14ac:dyDescent="0.35">
      <c r="A10" s="37" t="s">
        <v>118</v>
      </c>
      <c r="B10" s="38" t="s">
        <v>109</v>
      </c>
      <c r="C10" s="39" t="s">
        <v>115</v>
      </c>
      <c r="D10" s="40" t="s">
        <v>111</v>
      </c>
      <c r="E10" s="40" t="s">
        <v>7</v>
      </c>
      <c r="F10" s="39">
        <v>552</v>
      </c>
      <c r="G10" s="39">
        <v>0</v>
      </c>
    </row>
    <row r="11" spans="1:7" ht="15" x14ac:dyDescent="0.35">
      <c r="A11" s="37" t="s">
        <v>119</v>
      </c>
      <c r="B11" s="38" t="s">
        <v>109</v>
      </c>
      <c r="C11" s="39" t="s">
        <v>120</v>
      </c>
      <c r="D11" s="40" t="s">
        <v>111</v>
      </c>
      <c r="E11" s="40" t="s">
        <v>7</v>
      </c>
      <c r="F11" s="39">
        <v>257</v>
      </c>
      <c r="G11" s="39">
        <v>0</v>
      </c>
    </row>
    <row r="12" spans="1:7" ht="58.2" x14ac:dyDescent="0.35">
      <c r="A12" s="37" t="s">
        <v>121</v>
      </c>
      <c r="B12" s="38" t="s">
        <v>122</v>
      </c>
      <c r="C12" s="39" t="s">
        <v>123</v>
      </c>
      <c r="D12" s="40" t="s">
        <v>111</v>
      </c>
      <c r="E12" s="40" t="s">
        <v>7</v>
      </c>
      <c r="F12" s="39">
        <v>0</v>
      </c>
      <c r="G12" s="39">
        <v>2726</v>
      </c>
    </row>
    <row r="13" spans="1:7" ht="43.8" x14ac:dyDescent="0.35">
      <c r="A13" s="37" t="s">
        <v>124</v>
      </c>
      <c r="B13" s="38" t="s">
        <v>109</v>
      </c>
      <c r="C13" s="39" t="s">
        <v>125</v>
      </c>
      <c r="D13" s="40" t="s">
        <v>111</v>
      </c>
      <c r="E13" s="40" t="s">
        <v>7</v>
      </c>
      <c r="F13" s="39">
        <v>7375</v>
      </c>
      <c r="G13" s="39">
        <v>4291</v>
      </c>
    </row>
    <row r="14" spans="1:7" ht="15" x14ac:dyDescent="0.35">
      <c r="A14" s="37" t="s">
        <v>126</v>
      </c>
      <c r="B14" s="38" t="s">
        <v>109</v>
      </c>
      <c r="C14" s="39" t="s">
        <v>127</v>
      </c>
      <c r="D14" s="40" t="s">
        <v>111</v>
      </c>
      <c r="E14" s="40" t="s">
        <v>7</v>
      </c>
      <c r="F14" s="39">
        <v>7270</v>
      </c>
      <c r="G14" s="39">
        <v>17182</v>
      </c>
    </row>
    <row r="15" spans="1:7" ht="15" x14ac:dyDescent="0.35">
      <c r="A15" s="37" t="s">
        <v>128</v>
      </c>
      <c r="B15" s="38" t="s">
        <v>109</v>
      </c>
      <c r="C15" s="39" t="s">
        <v>129</v>
      </c>
      <c r="D15" s="40" t="s">
        <v>111</v>
      </c>
      <c r="E15" s="40" t="s">
        <v>7</v>
      </c>
      <c r="F15" s="39">
        <v>6629</v>
      </c>
      <c r="G15" s="39">
        <v>0</v>
      </c>
    </row>
    <row r="16" spans="1:7" ht="15" x14ac:dyDescent="0.35">
      <c r="A16" s="37" t="s">
        <v>130</v>
      </c>
      <c r="B16" s="38" t="s">
        <v>109</v>
      </c>
      <c r="C16" s="39" t="s">
        <v>131</v>
      </c>
      <c r="D16" s="40" t="s">
        <v>111</v>
      </c>
      <c r="E16" s="40" t="s">
        <v>7</v>
      </c>
      <c r="F16" s="39">
        <v>2930</v>
      </c>
      <c r="G16" s="39">
        <v>798</v>
      </c>
    </row>
    <row r="17" spans="1:7" ht="29.4" x14ac:dyDescent="0.35">
      <c r="A17" s="37" t="s">
        <v>132</v>
      </c>
      <c r="B17" s="38" t="s">
        <v>109</v>
      </c>
      <c r="C17" s="39" t="s">
        <v>133</v>
      </c>
      <c r="D17" s="40" t="s">
        <v>111</v>
      </c>
      <c r="E17" s="40" t="s">
        <v>7</v>
      </c>
      <c r="F17" s="39">
        <v>89181</v>
      </c>
      <c r="G17" s="39">
        <v>328</v>
      </c>
    </row>
    <row r="18" spans="1:7" ht="29.4" x14ac:dyDescent="0.35">
      <c r="A18" s="37" t="s">
        <v>134</v>
      </c>
      <c r="B18" s="38" t="s">
        <v>122</v>
      </c>
      <c r="C18" s="39" t="s">
        <v>135</v>
      </c>
      <c r="D18" s="40" t="s">
        <v>111</v>
      </c>
      <c r="E18" s="40" t="s">
        <v>7</v>
      </c>
      <c r="F18" s="39">
        <v>67037</v>
      </c>
      <c r="G18" s="39">
        <v>70</v>
      </c>
    </row>
    <row r="19" spans="1:7" ht="15" x14ac:dyDescent="0.35">
      <c r="A19" s="37" t="s">
        <v>136</v>
      </c>
      <c r="B19" s="38" t="s">
        <v>122</v>
      </c>
      <c r="C19" s="39" t="s">
        <v>137</v>
      </c>
      <c r="D19" s="40" t="s">
        <v>111</v>
      </c>
      <c r="E19" s="40" t="s">
        <v>7</v>
      </c>
      <c r="F19" s="39">
        <v>3037</v>
      </c>
      <c r="G19" s="39">
        <v>941</v>
      </c>
    </row>
    <row r="20" spans="1:7" ht="43.8" x14ac:dyDescent="0.35">
      <c r="A20" s="37" t="s">
        <v>138</v>
      </c>
      <c r="B20" s="38" t="s">
        <v>109</v>
      </c>
      <c r="C20" s="39" t="s">
        <v>123</v>
      </c>
      <c r="D20" s="40" t="s">
        <v>111</v>
      </c>
      <c r="E20" s="40" t="s">
        <v>7</v>
      </c>
      <c r="F20" s="39">
        <v>0</v>
      </c>
      <c r="G20" s="39">
        <v>326</v>
      </c>
    </row>
    <row r="21" spans="1:7" ht="29.4" x14ac:dyDescent="0.35">
      <c r="A21" s="37" t="s">
        <v>139</v>
      </c>
      <c r="B21" s="38" t="s">
        <v>109</v>
      </c>
      <c r="C21" s="39" t="s">
        <v>140</v>
      </c>
      <c r="D21" s="40" t="s">
        <v>111</v>
      </c>
      <c r="E21" s="40" t="s">
        <v>7</v>
      </c>
      <c r="F21" s="39">
        <v>42773</v>
      </c>
      <c r="G21" s="39">
        <v>0</v>
      </c>
    </row>
    <row r="22" spans="1:7" ht="29.4" x14ac:dyDescent="0.35">
      <c r="A22" s="37" t="s">
        <v>141</v>
      </c>
      <c r="B22" s="38" t="s">
        <v>109</v>
      </c>
      <c r="C22" s="39" t="s">
        <v>142</v>
      </c>
      <c r="D22" s="40" t="s">
        <v>111</v>
      </c>
      <c r="E22" s="40" t="s">
        <v>7</v>
      </c>
      <c r="F22" s="39">
        <v>5033</v>
      </c>
      <c r="G22" s="39">
        <v>14</v>
      </c>
    </row>
    <row r="23" spans="1:7" ht="43.8" x14ac:dyDescent="0.35">
      <c r="A23" s="37" t="s">
        <v>143</v>
      </c>
      <c r="B23" s="38" t="s">
        <v>109</v>
      </c>
      <c r="C23" s="39" t="s">
        <v>142</v>
      </c>
      <c r="D23" s="40" t="s">
        <v>111</v>
      </c>
      <c r="E23" s="40" t="s">
        <v>7</v>
      </c>
      <c r="F23" s="39">
        <v>2145</v>
      </c>
      <c r="G23" s="39">
        <v>10749</v>
      </c>
    </row>
    <row r="24" spans="1:7" ht="72.599999999999994" x14ac:dyDescent="0.35">
      <c r="A24" s="37" t="s">
        <v>144</v>
      </c>
      <c r="B24" s="38" t="s">
        <v>109</v>
      </c>
      <c r="C24" s="39" t="s">
        <v>145</v>
      </c>
      <c r="D24" s="40" t="s">
        <v>111</v>
      </c>
      <c r="E24" s="40" t="s">
        <v>7</v>
      </c>
      <c r="F24" s="39">
        <v>90844</v>
      </c>
      <c r="G24" s="39">
        <v>107</v>
      </c>
    </row>
    <row r="25" spans="1:7" ht="29.4" x14ac:dyDescent="0.35">
      <c r="A25" s="37" t="s">
        <v>146</v>
      </c>
      <c r="B25" s="38" t="s">
        <v>109</v>
      </c>
      <c r="C25" s="39" t="s">
        <v>145</v>
      </c>
      <c r="D25" s="40" t="s">
        <v>111</v>
      </c>
      <c r="E25" s="40" t="s">
        <v>7</v>
      </c>
      <c r="F25" s="39">
        <v>1033</v>
      </c>
      <c r="G25" s="39">
        <v>0</v>
      </c>
    </row>
    <row r="26" spans="1:7" ht="29.4" x14ac:dyDescent="0.35">
      <c r="A26" s="37" t="s">
        <v>147</v>
      </c>
      <c r="B26" s="38" t="s">
        <v>109</v>
      </c>
      <c r="C26" s="39" t="s">
        <v>148</v>
      </c>
      <c r="D26" s="40" t="s">
        <v>111</v>
      </c>
      <c r="E26" s="40" t="s">
        <v>7</v>
      </c>
      <c r="F26" s="39">
        <v>0</v>
      </c>
      <c r="G26" s="39">
        <v>552</v>
      </c>
    </row>
    <row r="27" spans="1:7" ht="43.8" x14ac:dyDescent="0.35">
      <c r="A27" s="37" t="s">
        <v>149</v>
      </c>
      <c r="B27" s="38" t="s">
        <v>109</v>
      </c>
      <c r="C27" s="39" t="s">
        <v>120</v>
      </c>
      <c r="D27" s="40" t="s">
        <v>111</v>
      </c>
      <c r="E27" s="40" t="s">
        <v>7</v>
      </c>
      <c r="F27" s="39">
        <v>1441</v>
      </c>
      <c r="G27" s="39">
        <v>51</v>
      </c>
    </row>
    <row r="28" spans="1:7" ht="58.2" x14ac:dyDescent="0.35">
      <c r="A28" s="37" t="s">
        <v>150</v>
      </c>
      <c r="B28" s="38" t="s">
        <v>109</v>
      </c>
      <c r="C28" s="39" t="s">
        <v>151</v>
      </c>
      <c r="D28" s="40" t="s">
        <v>111</v>
      </c>
      <c r="E28" s="40" t="s">
        <v>7</v>
      </c>
      <c r="F28" s="39">
        <v>569</v>
      </c>
      <c r="G28" s="39">
        <v>0</v>
      </c>
    </row>
    <row r="29" spans="1:7" ht="29.4" x14ac:dyDescent="0.35">
      <c r="A29" s="37" t="s">
        <v>152</v>
      </c>
      <c r="B29" s="38" t="s">
        <v>109</v>
      </c>
      <c r="C29" s="39" t="s">
        <v>153</v>
      </c>
      <c r="D29" s="40" t="s">
        <v>111</v>
      </c>
      <c r="E29" s="40" t="s">
        <v>7</v>
      </c>
      <c r="F29" s="39">
        <v>2155</v>
      </c>
      <c r="G29" s="39">
        <v>6478</v>
      </c>
    </row>
    <row r="30" spans="1:7" ht="29.4" x14ac:dyDescent="0.35">
      <c r="A30" s="37" t="s">
        <v>154</v>
      </c>
      <c r="B30" s="38" t="s">
        <v>109</v>
      </c>
      <c r="C30" s="39" t="s">
        <v>155</v>
      </c>
      <c r="D30" s="40" t="s">
        <v>111</v>
      </c>
      <c r="E30" s="40" t="s">
        <v>7</v>
      </c>
      <c r="F30" s="39">
        <v>3000</v>
      </c>
      <c r="G30" s="39">
        <v>5210</v>
      </c>
    </row>
    <row r="31" spans="1:7" ht="15" x14ac:dyDescent="0.35">
      <c r="A31" s="37" t="s">
        <v>156</v>
      </c>
      <c r="B31" s="38" t="s">
        <v>109</v>
      </c>
      <c r="C31" s="39" t="s">
        <v>157</v>
      </c>
      <c r="D31" s="40" t="s">
        <v>111</v>
      </c>
      <c r="E31" s="40" t="s">
        <v>7</v>
      </c>
      <c r="F31" s="39">
        <v>4031</v>
      </c>
      <c r="G31" s="39">
        <v>0</v>
      </c>
    </row>
    <row r="32" spans="1:7" ht="29.4" x14ac:dyDescent="0.35">
      <c r="A32" s="37" t="s">
        <v>158</v>
      </c>
      <c r="B32" s="38" t="s">
        <v>109</v>
      </c>
      <c r="C32" s="39" t="s">
        <v>159</v>
      </c>
      <c r="D32" s="40" t="s">
        <v>111</v>
      </c>
      <c r="E32" s="40" t="s">
        <v>7</v>
      </c>
      <c r="F32" s="39">
        <v>2320</v>
      </c>
      <c r="G32" s="39">
        <v>0</v>
      </c>
    </row>
    <row r="33" spans="1:7" ht="43.8" x14ac:dyDescent="0.35">
      <c r="A33" s="37" t="s">
        <v>160</v>
      </c>
      <c r="B33" s="38" t="s">
        <v>109</v>
      </c>
      <c r="C33" s="39" t="s">
        <v>161</v>
      </c>
      <c r="D33" s="40" t="s">
        <v>111</v>
      </c>
      <c r="E33" s="40" t="s">
        <v>7</v>
      </c>
      <c r="F33" s="39">
        <v>480</v>
      </c>
      <c r="G33" s="39">
        <v>0</v>
      </c>
    </row>
    <row r="34" spans="1:7" ht="15" x14ac:dyDescent="0.35">
      <c r="A34" s="37" t="s">
        <v>162</v>
      </c>
      <c r="B34" s="38" t="s">
        <v>109</v>
      </c>
      <c r="C34" s="39" t="s">
        <v>163</v>
      </c>
      <c r="D34" s="40" t="s">
        <v>111</v>
      </c>
      <c r="E34" s="40" t="s">
        <v>7</v>
      </c>
      <c r="F34" s="39">
        <v>580</v>
      </c>
      <c r="G34" s="39">
        <v>0</v>
      </c>
    </row>
    <row r="35" spans="1:7" ht="29.4" x14ac:dyDescent="0.35">
      <c r="A35" s="37" t="s">
        <v>164</v>
      </c>
      <c r="B35" s="38" t="s">
        <v>109</v>
      </c>
      <c r="C35" s="39" t="s">
        <v>165</v>
      </c>
      <c r="D35" s="40" t="s">
        <v>111</v>
      </c>
      <c r="E35" s="40" t="s">
        <v>7</v>
      </c>
      <c r="F35" s="39">
        <v>17764</v>
      </c>
      <c r="G35" s="39">
        <v>511</v>
      </c>
    </row>
    <row r="36" spans="1:7" ht="15" x14ac:dyDescent="0.35">
      <c r="A36" s="37" t="s">
        <v>166</v>
      </c>
      <c r="B36" s="38" t="s">
        <v>109</v>
      </c>
      <c r="C36" s="39" t="s">
        <v>145</v>
      </c>
      <c r="D36" s="40" t="s">
        <v>111</v>
      </c>
      <c r="E36" s="40" t="s">
        <v>7</v>
      </c>
      <c r="F36" s="39">
        <v>0</v>
      </c>
      <c r="G36" s="39">
        <v>21893</v>
      </c>
    </row>
    <row r="37" spans="1:7" ht="15" x14ac:dyDescent="0.35">
      <c r="A37" s="37" t="s">
        <v>167</v>
      </c>
      <c r="B37" s="38" t="s">
        <v>109</v>
      </c>
      <c r="C37" s="39" t="s">
        <v>168</v>
      </c>
      <c r="D37" s="40" t="s">
        <v>111</v>
      </c>
      <c r="E37" s="40" t="s">
        <v>7</v>
      </c>
      <c r="F37" s="39">
        <v>2058</v>
      </c>
      <c r="G37" s="39">
        <v>2594</v>
      </c>
    </row>
    <row r="38" spans="1:7" ht="29.4" x14ac:dyDescent="0.35">
      <c r="A38" s="37" t="s">
        <v>169</v>
      </c>
      <c r="B38" s="38" t="s">
        <v>109</v>
      </c>
      <c r="C38" s="39" t="s">
        <v>170</v>
      </c>
      <c r="D38" s="40" t="s">
        <v>111</v>
      </c>
      <c r="E38" s="40" t="s">
        <v>7</v>
      </c>
      <c r="F38" s="39">
        <v>200451</v>
      </c>
      <c r="G38" s="39">
        <v>0</v>
      </c>
    </row>
    <row r="39" spans="1:7" ht="29.4" x14ac:dyDescent="0.35">
      <c r="A39" s="37" t="s">
        <v>171</v>
      </c>
      <c r="B39" s="38" t="s">
        <v>109</v>
      </c>
      <c r="C39" s="39" t="s">
        <v>170</v>
      </c>
      <c r="D39" s="40" t="s">
        <v>111</v>
      </c>
      <c r="E39" s="40" t="s">
        <v>7</v>
      </c>
      <c r="F39" s="39">
        <v>40225</v>
      </c>
      <c r="G39" s="39">
        <v>0</v>
      </c>
    </row>
    <row r="40" spans="1:7" ht="29.4" x14ac:dyDescent="0.35">
      <c r="A40" s="37" t="s">
        <v>172</v>
      </c>
      <c r="B40" s="38" t="s">
        <v>109</v>
      </c>
      <c r="C40" s="39" t="s">
        <v>153</v>
      </c>
      <c r="D40" s="40" t="s">
        <v>111</v>
      </c>
      <c r="E40" s="40" t="s">
        <v>7</v>
      </c>
      <c r="F40" s="39">
        <v>29</v>
      </c>
      <c r="G40" s="39">
        <v>217</v>
      </c>
    </row>
    <row r="41" spans="1:7" ht="15" x14ac:dyDescent="0.35">
      <c r="A41" s="37" t="s">
        <v>173</v>
      </c>
      <c r="B41" s="38" t="s">
        <v>109</v>
      </c>
      <c r="C41" s="39" t="s">
        <v>153</v>
      </c>
      <c r="D41" s="40" t="s">
        <v>111</v>
      </c>
      <c r="E41" s="40" t="s">
        <v>7</v>
      </c>
      <c r="F41" s="39">
        <v>343</v>
      </c>
      <c r="G41" s="39">
        <v>0</v>
      </c>
    </row>
    <row r="42" spans="1:7" ht="29.4" x14ac:dyDescent="0.35">
      <c r="A42" s="37" t="s">
        <v>174</v>
      </c>
      <c r="B42" s="38" t="s">
        <v>109</v>
      </c>
      <c r="C42" s="39" t="s">
        <v>153</v>
      </c>
      <c r="D42" s="40" t="s">
        <v>111</v>
      </c>
      <c r="E42" s="40" t="s">
        <v>7</v>
      </c>
      <c r="F42" s="39">
        <v>0</v>
      </c>
      <c r="G42" s="39">
        <v>1603</v>
      </c>
    </row>
    <row r="43" spans="1:7" ht="29.4" x14ac:dyDescent="0.35">
      <c r="A43" s="37" t="s">
        <v>175</v>
      </c>
      <c r="B43" s="38" t="s">
        <v>109</v>
      </c>
      <c r="C43" s="39" t="s">
        <v>153</v>
      </c>
      <c r="D43" s="40" t="s">
        <v>111</v>
      </c>
      <c r="E43" s="40" t="s">
        <v>7</v>
      </c>
      <c r="F43" s="39">
        <v>171</v>
      </c>
      <c r="G43" s="39">
        <v>198</v>
      </c>
    </row>
    <row r="44" spans="1:7" ht="29.4" x14ac:dyDescent="0.35">
      <c r="A44" s="37" t="s">
        <v>176</v>
      </c>
      <c r="B44" s="38" t="s">
        <v>109</v>
      </c>
      <c r="C44" s="39" t="s">
        <v>168</v>
      </c>
      <c r="D44" s="40" t="s">
        <v>111</v>
      </c>
      <c r="E44" s="40" t="s">
        <v>7</v>
      </c>
      <c r="F44" s="39">
        <v>998</v>
      </c>
      <c r="G44" s="39">
        <v>0</v>
      </c>
    </row>
    <row r="45" spans="1:7" ht="29.4" x14ac:dyDescent="0.35">
      <c r="A45" s="37" t="s">
        <v>177</v>
      </c>
      <c r="B45" s="38" t="s">
        <v>109</v>
      </c>
      <c r="C45" s="39" t="s">
        <v>168</v>
      </c>
      <c r="D45" s="40" t="s">
        <v>111</v>
      </c>
      <c r="E45" s="40" t="s">
        <v>7</v>
      </c>
      <c r="F45" s="39">
        <v>27486</v>
      </c>
      <c r="G45" s="39">
        <v>0</v>
      </c>
    </row>
    <row r="46" spans="1:7" ht="29.4" x14ac:dyDescent="0.35">
      <c r="A46" s="37" t="s">
        <v>178</v>
      </c>
      <c r="B46" s="38" t="s">
        <v>109</v>
      </c>
      <c r="C46" s="39" t="s">
        <v>145</v>
      </c>
      <c r="D46" s="40" t="s">
        <v>111</v>
      </c>
      <c r="E46" s="40" t="s">
        <v>7</v>
      </c>
      <c r="F46" s="39">
        <v>172</v>
      </c>
      <c r="G46" s="39">
        <v>0</v>
      </c>
    </row>
    <row r="47" spans="1:7" ht="43.8" x14ac:dyDescent="0.35">
      <c r="A47" s="37" t="s">
        <v>179</v>
      </c>
      <c r="B47" s="38" t="s">
        <v>109</v>
      </c>
      <c r="C47" s="39" t="s">
        <v>120</v>
      </c>
      <c r="D47" s="40" t="s">
        <v>111</v>
      </c>
      <c r="E47" s="40" t="s">
        <v>7</v>
      </c>
      <c r="F47" s="39">
        <v>602</v>
      </c>
      <c r="G47" s="39">
        <v>237</v>
      </c>
    </row>
    <row r="48" spans="1:7" ht="29.4" x14ac:dyDescent="0.35">
      <c r="A48" s="37" t="s">
        <v>180</v>
      </c>
      <c r="B48" s="38" t="s">
        <v>109</v>
      </c>
      <c r="C48" s="39" t="s">
        <v>181</v>
      </c>
      <c r="D48" s="40" t="s">
        <v>111</v>
      </c>
      <c r="E48" s="40" t="s">
        <v>7</v>
      </c>
      <c r="F48" s="39">
        <v>3623</v>
      </c>
      <c r="G48" s="39">
        <v>1965</v>
      </c>
    </row>
    <row r="49" spans="1:7" ht="29.4" x14ac:dyDescent="0.35">
      <c r="A49" s="37" t="s">
        <v>182</v>
      </c>
      <c r="B49" s="38" t="s">
        <v>109</v>
      </c>
      <c r="C49" s="39" t="s">
        <v>133</v>
      </c>
      <c r="D49" s="40" t="s">
        <v>111</v>
      </c>
      <c r="E49" s="40" t="s">
        <v>7</v>
      </c>
      <c r="F49" s="39">
        <v>1</v>
      </c>
      <c r="G49" s="39">
        <v>1376</v>
      </c>
    </row>
    <row r="50" spans="1:7" ht="15" x14ac:dyDescent="0.35">
      <c r="A50" s="37" t="s">
        <v>183</v>
      </c>
      <c r="B50" s="38" t="s">
        <v>109</v>
      </c>
      <c r="C50" s="39" t="s">
        <v>184</v>
      </c>
      <c r="D50" s="40" t="s">
        <v>111</v>
      </c>
      <c r="E50" s="40" t="s">
        <v>7</v>
      </c>
      <c r="F50" s="39">
        <v>13648</v>
      </c>
      <c r="G50" s="39">
        <v>0</v>
      </c>
    </row>
    <row r="51" spans="1:7" ht="29.4" x14ac:dyDescent="0.35">
      <c r="A51" s="37" t="s">
        <v>185</v>
      </c>
      <c r="B51" s="38" t="s">
        <v>109</v>
      </c>
      <c r="C51" s="39" t="s">
        <v>168</v>
      </c>
      <c r="D51" s="40" t="s">
        <v>111</v>
      </c>
      <c r="E51" s="40" t="s">
        <v>7</v>
      </c>
      <c r="F51" s="39">
        <v>5512</v>
      </c>
      <c r="G51" s="39">
        <v>0</v>
      </c>
    </row>
    <row r="52" spans="1:7" ht="29.4" x14ac:dyDescent="0.35">
      <c r="A52" s="37" t="s">
        <v>186</v>
      </c>
      <c r="B52" s="38" t="s">
        <v>109</v>
      </c>
      <c r="C52" s="39" t="s">
        <v>168</v>
      </c>
      <c r="D52" s="40" t="s">
        <v>111</v>
      </c>
      <c r="E52" s="40" t="s">
        <v>7</v>
      </c>
      <c r="F52" s="39">
        <v>25</v>
      </c>
      <c r="G52" s="39">
        <v>864</v>
      </c>
    </row>
    <row r="53" spans="1:7" ht="29.4" x14ac:dyDescent="0.35">
      <c r="A53" s="37" t="s">
        <v>187</v>
      </c>
      <c r="B53" s="38" t="s">
        <v>109</v>
      </c>
      <c r="C53" s="39" t="s">
        <v>188</v>
      </c>
      <c r="D53" s="40" t="s">
        <v>111</v>
      </c>
      <c r="E53" s="40" t="s">
        <v>7</v>
      </c>
      <c r="F53" s="39">
        <v>3745</v>
      </c>
      <c r="G53" s="39">
        <v>4092</v>
      </c>
    </row>
    <row r="54" spans="1:7" ht="29.4" x14ac:dyDescent="0.35">
      <c r="A54" s="37" t="s">
        <v>189</v>
      </c>
      <c r="B54" s="38" t="s">
        <v>109</v>
      </c>
      <c r="C54" s="39" t="s">
        <v>190</v>
      </c>
      <c r="D54" s="40" t="s">
        <v>111</v>
      </c>
      <c r="E54" s="40" t="s">
        <v>7</v>
      </c>
      <c r="F54" s="39">
        <v>21</v>
      </c>
      <c r="G54" s="39">
        <v>847</v>
      </c>
    </row>
    <row r="55" spans="1:7" ht="15" x14ac:dyDescent="0.35">
      <c r="A55" s="37" t="s">
        <v>191</v>
      </c>
      <c r="B55" s="38" t="s">
        <v>192</v>
      </c>
      <c r="C55" s="39" t="s">
        <v>151</v>
      </c>
      <c r="D55" s="40" t="s">
        <v>111</v>
      </c>
      <c r="E55" s="40" t="s">
        <v>7</v>
      </c>
      <c r="F55" s="39">
        <v>1194</v>
      </c>
      <c r="G55" s="39">
        <v>0</v>
      </c>
    </row>
    <row r="56" spans="1:7" ht="29.4" x14ac:dyDescent="0.35">
      <c r="A56" s="37" t="s">
        <v>193</v>
      </c>
      <c r="B56" s="38" t="s">
        <v>122</v>
      </c>
      <c r="C56" s="39" t="s">
        <v>142</v>
      </c>
      <c r="D56" s="40" t="s">
        <v>111</v>
      </c>
      <c r="E56" s="40" t="s">
        <v>7</v>
      </c>
      <c r="F56" s="39">
        <v>13197</v>
      </c>
      <c r="G56" s="39">
        <v>0</v>
      </c>
    </row>
    <row r="57" spans="1:7" ht="29.4" x14ac:dyDescent="0.35">
      <c r="A57" s="37" t="s">
        <v>194</v>
      </c>
      <c r="B57" s="38" t="s">
        <v>109</v>
      </c>
      <c r="C57" s="39" t="s">
        <v>195</v>
      </c>
      <c r="D57" s="40" t="s">
        <v>111</v>
      </c>
      <c r="E57" s="40" t="s">
        <v>7</v>
      </c>
      <c r="F57" s="39">
        <v>212</v>
      </c>
      <c r="G57" s="39">
        <v>0</v>
      </c>
    </row>
    <row r="58" spans="1:7" ht="43.8" x14ac:dyDescent="0.35">
      <c r="A58" s="37" t="s">
        <v>196</v>
      </c>
      <c r="B58" s="38" t="s">
        <v>122</v>
      </c>
      <c r="C58" s="39" t="s">
        <v>131</v>
      </c>
      <c r="D58" s="40" t="s">
        <v>111</v>
      </c>
      <c r="E58" s="40" t="s">
        <v>7</v>
      </c>
      <c r="F58" s="39">
        <v>9911</v>
      </c>
      <c r="G58" s="39">
        <v>0</v>
      </c>
    </row>
    <row r="59" spans="1:7" ht="15" x14ac:dyDescent="0.35">
      <c r="A59" s="37" t="s">
        <v>197</v>
      </c>
      <c r="B59" s="38" t="s">
        <v>109</v>
      </c>
      <c r="C59" s="39" t="s">
        <v>165</v>
      </c>
      <c r="D59" s="40" t="s">
        <v>111</v>
      </c>
      <c r="E59" s="40" t="s">
        <v>7</v>
      </c>
      <c r="F59" s="39">
        <v>542</v>
      </c>
      <c r="G59" s="39">
        <v>0</v>
      </c>
    </row>
    <row r="60" spans="1:7" ht="15" x14ac:dyDescent="0.35">
      <c r="A60" s="37" t="s">
        <v>198</v>
      </c>
      <c r="B60" s="38" t="s">
        <v>109</v>
      </c>
      <c r="C60" s="39" t="s">
        <v>184</v>
      </c>
      <c r="D60" s="40" t="s">
        <v>111</v>
      </c>
      <c r="E60" s="40" t="s">
        <v>7</v>
      </c>
      <c r="F60" s="39">
        <v>25064</v>
      </c>
      <c r="G60" s="39">
        <v>0</v>
      </c>
    </row>
    <row r="61" spans="1:7" ht="15" x14ac:dyDescent="0.35">
      <c r="A61" s="37" t="s">
        <v>199</v>
      </c>
      <c r="B61" s="38" t="s">
        <v>109</v>
      </c>
      <c r="C61" s="39" t="s">
        <v>153</v>
      </c>
      <c r="D61" s="40" t="s">
        <v>111</v>
      </c>
      <c r="E61" s="40" t="s">
        <v>7</v>
      </c>
      <c r="F61" s="39">
        <v>24</v>
      </c>
      <c r="G61" s="39">
        <v>0</v>
      </c>
    </row>
    <row r="62" spans="1:7" ht="29.4" x14ac:dyDescent="0.35">
      <c r="A62" s="37" t="s">
        <v>200</v>
      </c>
      <c r="B62" s="38" t="s">
        <v>109</v>
      </c>
      <c r="C62" s="39" t="s">
        <v>168</v>
      </c>
      <c r="D62" s="40" t="s">
        <v>111</v>
      </c>
      <c r="E62" s="40" t="s">
        <v>7</v>
      </c>
      <c r="F62" s="39">
        <v>0</v>
      </c>
      <c r="G62" s="39">
        <v>44</v>
      </c>
    </row>
    <row r="63" spans="1:7" ht="29.4" x14ac:dyDescent="0.35">
      <c r="A63" s="37" t="s">
        <v>201</v>
      </c>
      <c r="B63" s="38" t="s">
        <v>109</v>
      </c>
      <c r="C63" s="39" t="s">
        <v>157</v>
      </c>
      <c r="D63" s="40" t="s">
        <v>111</v>
      </c>
      <c r="E63" s="40" t="s">
        <v>7</v>
      </c>
      <c r="F63" s="39">
        <v>0</v>
      </c>
      <c r="G63" s="39">
        <v>721</v>
      </c>
    </row>
    <row r="64" spans="1:7" ht="43.8" x14ac:dyDescent="0.35">
      <c r="A64" s="37" t="s">
        <v>202</v>
      </c>
      <c r="B64" s="38" t="s">
        <v>122</v>
      </c>
      <c r="C64" s="39" t="s">
        <v>151</v>
      </c>
      <c r="D64" s="40" t="s">
        <v>111</v>
      </c>
      <c r="E64" s="40" t="s">
        <v>7</v>
      </c>
      <c r="F64" s="39">
        <v>113</v>
      </c>
      <c r="G64" s="39">
        <v>0</v>
      </c>
    </row>
    <row r="65" spans="1:7" ht="15" x14ac:dyDescent="0.35">
      <c r="A65" s="37" t="s">
        <v>203</v>
      </c>
      <c r="B65" s="38" t="s">
        <v>109</v>
      </c>
      <c r="C65" s="39" t="s">
        <v>204</v>
      </c>
      <c r="D65" s="40" t="s">
        <v>111</v>
      </c>
      <c r="E65" s="40" t="s">
        <v>7</v>
      </c>
      <c r="F65" s="39">
        <v>758</v>
      </c>
      <c r="G65" s="39">
        <v>47</v>
      </c>
    </row>
    <row r="66" spans="1:7" ht="29.4" x14ac:dyDescent="0.35">
      <c r="A66" s="37" t="s">
        <v>205</v>
      </c>
      <c r="B66" s="38" t="s">
        <v>122</v>
      </c>
      <c r="C66" s="39" t="s">
        <v>115</v>
      </c>
      <c r="D66" s="40" t="s">
        <v>111</v>
      </c>
      <c r="E66" s="40" t="s">
        <v>7</v>
      </c>
      <c r="F66" s="39">
        <v>4539</v>
      </c>
      <c r="G66" s="39">
        <v>0</v>
      </c>
    </row>
    <row r="67" spans="1:7" ht="29.4" x14ac:dyDescent="0.35">
      <c r="A67" s="37" t="s">
        <v>206</v>
      </c>
      <c r="B67" s="38" t="s">
        <v>109</v>
      </c>
      <c r="C67" s="39" t="s">
        <v>113</v>
      </c>
      <c r="D67" s="40" t="s">
        <v>111</v>
      </c>
      <c r="E67" s="40" t="s">
        <v>7</v>
      </c>
      <c r="F67" s="39">
        <v>9054</v>
      </c>
      <c r="G67" s="39">
        <v>0</v>
      </c>
    </row>
    <row r="68" spans="1:7" ht="29.4" x14ac:dyDescent="0.35">
      <c r="A68" s="37" t="s">
        <v>207</v>
      </c>
      <c r="B68" s="38" t="s">
        <v>122</v>
      </c>
      <c r="C68" s="39" t="s">
        <v>137</v>
      </c>
      <c r="D68" s="40" t="s">
        <v>111</v>
      </c>
      <c r="E68" s="40" t="s">
        <v>7</v>
      </c>
      <c r="F68" s="39">
        <v>57</v>
      </c>
      <c r="G68" s="39">
        <v>882</v>
      </c>
    </row>
    <row r="69" spans="1:7" ht="15" x14ac:dyDescent="0.35">
      <c r="A69" s="37" t="s">
        <v>208</v>
      </c>
      <c r="B69" s="38" t="s">
        <v>209</v>
      </c>
      <c r="C69" s="39" t="s">
        <v>163</v>
      </c>
      <c r="D69" s="40" t="s">
        <v>111</v>
      </c>
      <c r="E69" s="40" t="s">
        <v>7</v>
      </c>
      <c r="F69" s="39">
        <v>63</v>
      </c>
      <c r="G69" s="39">
        <v>0</v>
      </c>
    </row>
    <row r="70" spans="1:7" ht="15" x14ac:dyDescent="0.3">
      <c r="A70" s="14" t="s">
        <v>93</v>
      </c>
      <c r="B70" s="15"/>
      <c r="C70" s="15"/>
      <c r="D70" s="15"/>
      <c r="E70" s="15"/>
      <c r="F70" s="15"/>
    </row>
    <row r="71" spans="1:7" ht="15" x14ac:dyDescent="0.3">
      <c r="A71" s="14" t="s">
        <v>44</v>
      </c>
      <c r="B71" s="15"/>
      <c r="C71" s="15"/>
      <c r="D71" s="15"/>
      <c r="E71" s="15"/>
      <c r="F71" s="15"/>
    </row>
    <row r="72" spans="1:7" ht="15" x14ac:dyDescent="0.3">
      <c r="A72" s="14" t="s">
        <v>210</v>
      </c>
      <c r="B72" s="15"/>
      <c r="C72" s="15"/>
      <c r="D72" s="15"/>
      <c r="E72" s="15"/>
      <c r="F72" s="15"/>
    </row>
    <row r="73" spans="1:7" ht="15" x14ac:dyDescent="0.3">
      <c r="A73" s="14" t="s">
        <v>211</v>
      </c>
      <c r="B73" s="15"/>
      <c r="C73" s="15"/>
      <c r="D73" s="15"/>
      <c r="E73" s="15"/>
      <c r="F73" s="15"/>
    </row>
  </sheetData>
  <mergeCells count="1">
    <mergeCell ref="A2:A3"/>
  </mergeCell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
  <sheetViews>
    <sheetView zoomScaleNormal="100" workbookViewId="0">
      <selection activeCell="A3" sqref="A3"/>
    </sheetView>
  </sheetViews>
  <sheetFormatPr defaultRowHeight="14.4" x14ac:dyDescent="0.3"/>
  <cols>
    <col min="1" max="1025" width="9.109375" style="34" customWidth="1"/>
  </cols>
  <sheetData>
    <row r="1" spans="1:15" ht="17.399999999999999" x14ac:dyDescent="0.3">
      <c r="A1" s="41" t="s">
        <v>212</v>
      </c>
      <c r="B1" s="42"/>
      <c r="C1" s="42"/>
      <c r="D1" s="42"/>
      <c r="E1" s="42"/>
      <c r="F1" s="42"/>
      <c r="G1" s="42"/>
      <c r="H1" s="42"/>
      <c r="I1" s="42"/>
      <c r="J1" s="42"/>
      <c r="K1" s="42"/>
      <c r="L1" s="42"/>
      <c r="M1" s="42"/>
      <c r="N1" s="42"/>
      <c r="O1" s="42"/>
    </row>
    <row r="2" spans="1:15" ht="15" x14ac:dyDescent="0.3">
      <c r="A2" s="43"/>
    </row>
    <row r="3" spans="1:15" ht="15.6" x14ac:dyDescent="0.3">
      <c r="A3" s="44" t="s">
        <v>213</v>
      </c>
      <c r="B3" s="45"/>
      <c r="C3" s="45"/>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zoomScaleNormal="100" workbookViewId="0">
      <selection activeCell="E17" sqref="E17"/>
    </sheetView>
  </sheetViews>
  <sheetFormatPr defaultRowHeight="14.4" x14ac:dyDescent="0.3"/>
  <cols>
    <col min="1" max="1" width="25.109375" style="34" customWidth="1"/>
    <col min="2" max="2" width="12" style="34" customWidth="1"/>
    <col min="3" max="3" width="24.77734375" style="34" customWidth="1"/>
    <col min="4" max="4" width="19" style="34" customWidth="1"/>
    <col min="5" max="5" width="22" style="34" customWidth="1"/>
    <col min="6" max="1025" width="9.109375" style="34" customWidth="1"/>
  </cols>
  <sheetData>
    <row r="1" spans="1:5" ht="17.399999999999999" x14ac:dyDescent="0.4">
      <c r="A1" s="46" t="s">
        <v>214</v>
      </c>
    </row>
    <row r="2" spans="1:5" ht="22.5" customHeight="1" x14ac:dyDescent="0.35">
      <c r="A2" s="147" t="s">
        <v>215</v>
      </c>
      <c r="B2" s="3" t="s">
        <v>2</v>
      </c>
      <c r="C2" s="3" t="s">
        <v>3</v>
      </c>
      <c r="D2" s="9"/>
      <c r="E2" s="9"/>
    </row>
    <row r="3" spans="1:5" ht="21.75" customHeight="1" x14ac:dyDescent="0.3">
      <c r="A3" s="147"/>
      <c r="B3" s="6">
        <v>43107</v>
      </c>
      <c r="C3" s="4" t="s">
        <v>7</v>
      </c>
      <c r="D3" s="25"/>
      <c r="E3" s="25"/>
    </row>
    <row r="4" spans="1:5" ht="30" x14ac:dyDescent="0.35">
      <c r="A4" s="8" t="s">
        <v>216</v>
      </c>
      <c r="B4" s="9" t="s">
        <v>217</v>
      </c>
      <c r="C4" s="9" t="s">
        <v>218</v>
      </c>
      <c r="D4" s="9" t="s">
        <v>219</v>
      </c>
      <c r="E4" s="9" t="s">
        <v>220</v>
      </c>
    </row>
    <row r="5" spans="1:5" ht="96.6" x14ac:dyDescent="0.3">
      <c r="A5" s="25" t="s">
        <v>221</v>
      </c>
      <c r="B5" s="47" t="s">
        <v>222</v>
      </c>
      <c r="C5" s="48" t="s">
        <v>223</v>
      </c>
      <c r="D5" s="48" t="s">
        <v>224</v>
      </c>
      <c r="E5" s="48" t="s">
        <v>225</v>
      </c>
    </row>
    <row r="6" spans="1:5" ht="69" x14ac:dyDescent="0.3">
      <c r="A6" s="25" t="s">
        <v>226</v>
      </c>
      <c r="B6" s="47" t="s">
        <v>222</v>
      </c>
      <c r="C6" s="48" t="s">
        <v>227</v>
      </c>
      <c r="D6" s="48" t="s">
        <v>228</v>
      </c>
      <c r="E6" s="48" t="s">
        <v>229</v>
      </c>
    </row>
    <row r="7" spans="1:5" ht="69" x14ac:dyDescent="0.3">
      <c r="A7" s="25" t="s">
        <v>230</v>
      </c>
      <c r="B7" s="49" t="s">
        <v>222</v>
      </c>
      <c r="C7" s="50" t="s">
        <v>231</v>
      </c>
      <c r="D7" s="50" t="s">
        <v>232</v>
      </c>
      <c r="E7" s="50" t="s">
        <v>233</v>
      </c>
    </row>
    <row r="8" spans="1:5" ht="110.4" x14ac:dyDescent="0.3">
      <c r="A8" s="25" t="s">
        <v>234</v>
      </c>
      <c r="B8" s="49" t="s">
        <v>222</v>
      </c>
      <c r="C8" s="50" t="s">
        <v>235</v>
      </c>
      <c r="D8" s="50" t="s">
        <v>236</v>
      </c>
      <c r="E8" s="50" t="s">
        <v>237</v>
      </c>
    </row>
    <row r="9" spans="1:5" ht="82.8" x14ac:dyDescent="0.3">
      <c r="A9" s="25" t="s">
        <v>238</v>
      </c>
      <c r="B9" s="49" t="s">
        <v>222</v>
      </c>
      <c r="C9" s="50" t="s">
        <v>239</v>
      </c>
      <c r="D9" s="50" t="s">
        <v>240</v>
      </c>
      <c r="E9" s="50" t="s">
        <v>237</v>
      </c>
    </row>
    <row r="10" spans="1:5" ht="27.6" x14ac:dyDescent="0.3">
      <c r="A10" s="25" t="s">
        <v>241</v>
      </c>
      <c r="B10" s="49" t="s">
        <v>222</v>
      </c>
      <c r="C10" s="50" t="s">
        <v>242</v>
      </c>
      <c r="D10" s="50" t="s">
        <v>243</v>
      </c>
      <c r="E10" s="50" t="s">
        <v>244</v>
      </c>
    </row>
    <row r="11" spans="1:5" ht="55.2" x14ac:dyDescent="0.3">
      <c r="A11" s="25" t="s">
        <v>245</v>
      </c>
      <c r="B11" s="47" t="s">
        <v>222</v>
      </c>
      <c r="C11" s="48" t="s">
        <v>246</v>
      </c>
      <c r="D11" s="48" t="s">
        <v>247</v>
      </c>
      <c r="E11" s="48" t="s">
        <v>248</v>
      </c>
    </row>
    <row r="12" spans="1:5" ht="15" x14ac:dyDescent="0.35">
      <c r="A12" s="8" t="s">
        <v>249</v>
      </c>
      <c r="B12" s="26"/>
      <c r="C12" s="26"/>
      <c r="D12" s="26"/>
      <c r="E12" s="26"/>
    </row>
    <row r="13" spans="1:5" ht="41.4" x14ac:dyDescent="0.3">
      <c r="A13" s="25" t="s">
        <v>250</v>
      </c>
      <c r="B13" s="47" t="s">
        <v>222</v>
      </c>
      <c r="C13" s="48" t="s">
        <v>251</v>
      </c>
      <c r="D13" s="48" t="s">
        <v>252</v>
      </c>
      <c r="E13" s="48" t="s">
        <v>253</v>
      </c>
    </row>
    <row r="14" spans="1:5" ht="41.4" x14ac:dyDescent="0.3">
      <c r="A14" s="25" t="s">
        <v>254</v>
      </c>
      <c r="B14" s="49" t="s">
        <v>222</v>
      </c>
      <c r="C14" s="50" t="s">
        <v>255</v>
      </c>
      <c r="D14" s="50" t="s">
        <v>256</v>
      </c>
      <c r="E14" s="50" t="s">
        <v>257</v>
      </c>
    </row>
    <row r="15" spans="1:5" ht="55.2" x14ac:dyDescent="0.3">
      <c r="A15" s="25" t="s">
        <v>258</v>
      </c>
      <c r="B15" s="49" t="s">
        <v>222</v>
      </c>
      <c r="C15" s="50" t="s">
        <v>259</v>
      </c>
      <c r="D15" s="50" t="s">
        <v>232</v>
      </c>
      <c r="E15" s="50" t="s">
        <v>260</v>
      </c>
    </row>
    <row r="16" spans="1:5" ht="41.4" x14ac:dyDescent="0.3">
      <c r="A16" s="25" t="s">
        <v>261</v>
      </c>
      <c r="B16" s="49" t="s">
        <v>222</v>
      </c>
      <c r="C16" s="50" t="s">
        <v>262</v>
      </c>
      <c r="D16" s="50" t="s">
        <v>263</v>
      </c>
      <c r="E16" s="50" t="s">
        <v>264</v>
      </c>
    </row>
    <row r="17" spans="1:5" ht="82.8" x14ac:dyDescent="0.3">
      <c r="A17" s="25" t="s">
        <v>265</v>
      </c>
      <c r="B17" s="49" t="s">
        <v>222</v>
      </c>
      <c r="C17" s="50" t="s">
        <v>266</v>
      </c>
      <c r="D17" s="50" t="s">
        <v>263</v>
      </c>
      <c r="E17" s="50" t="s">
        <v>267</v>
      </c>
    </row>
    <row r="18" spans="1:5" ht="82.8" x14ac:dyDescent="0.3">
      <c r="A18" s="25" t="s">
        <v>268</v>
      </c>
      <c r="B18" s="49" t="s">
        <v>222</v>
      </c>
      <c r="C18" s="50" t="s">
        <v>269</v>
      </c>
      <c r="D18" s="50" t="s">
        <v>240</v>
      </c>
      <c r="E18" s="50" t="s">
        <v>270</v>
      </c>
    </row>
    <row r="19" spans="1:5" ht="55.2" x14ac:dyDescent="0.3">
      <c r="A19" s="25" t="s">
        <v>245</v>
      </c>
      <c r="B19" s="47" t="s">
        <v>222</v>
      </c>
      <c r="C19" s="48" t="s">
        <v>271</v>
      </c>
      <c r="D19" s="48" t="s">
        <v>263</v>
      </c>
      <c r="E19" s="48"/>
    </row>
    <row r="20" spans="1:5" ht="15" x14ac:dyDescent="0.3">
      <c r="A20" s="14" t="s">
        <v>93</v>
      </c>
      <c r="B20" s="15"/>
      <c r="C20" s="15"/>
      <c r="D20" s="15"/>
      <c r="E20" s="15"/>
    </row>
    <row r="21" spans="1:5" ht="15" x14ac:dyDescent="0.3">
      <c r="A21" s="14" t="s">
        <v>44</v>
      </c>
      <c r="B21" s="15"/>
      <c r="C21" s="15"/>
      <c r="D21" s="15"/>
      <c r="E21" s="15"/>
    </row>
    <row r="22" spans="1:5" ht="15" x14ac:dyDescent="0.3">
      <c r="A22" s="14" t="s">
        <v>272</v>
      </c>
      <c r="B22" s="15"/>
      <c r="C22" s="15"/>
      <c r="D22" s="15"/>
      <c r="E22" s="15"/>
    </row>
  </sheetData>
  <mergeCells count="1">
    <mergeCell ref="A2:A3"/>
  </mergeCells>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3"/>
  <sheetViews>
    <sheetView zoomScaleNormal="100" workbookViewId="0">
      <selection activeCell="G24" sqref="G24"/>
    </sheetView>
  </sheetViews>
  <sheetFormatPr defaultRowHeight="15" x14ac:dyDescent="0.35"/>
  <cols>
    <col min="1" max="1" width="16" style="34" customWidth="1"/>
    <col min="2" max="2" width="11.109375" style="34" customWidth="1"/>
    <col min="3" max="3" width="10" style="34" customWidth="1"/>
    <col min="4" max="4" width="11.88671875" style="34" customWidth="1"/>
    <col min="5" max="8" width="12.44140625" style="24" customWidth="1"/>
    <col min="9" max="9" width="14.21875" style="34" customWidth="1"/>
    <col min="10" max="10" width="15.21875" style="34" customWidth="1"/>
    <col min="11" max="1023" width="9.109375" style="34" customWidth="1"/>
    <col min="1024" max="1025" width="11.5546875"/>
  </cols>
  <sheetData>
    <row r="1" spans="1:1024" s="34" customFormat="1" ht="17.399999999999999" x14ac:dyDescent="0.4">
      <c r="A1" s="46" t="s">
        <v>273</v>
      </c>
      <c r="AMJ1"/>
    </row>
    <row r="2" spans="1:1024" ht="21" customHeight="1" x14ac:dyDescent="0.3">
      <c r="A2" s="147" t="s">
        <v>274</v>
      </c>
      <c r="B2" s="3" t="s">
        <v>2</v>
      </c>
      <c r="C2" s="3" t="s">
        <v>3</v>
      </c>
      <c r="D2" s="3" t="s">
        <v>275</v>
      </c>
      <c r="E2" s="3" t="s">
        <v>54</v>
      </c>
      <c r="F2" s="4"/>
      <c r="G2" s="4"/>
      <c r="H2" s="4"/>
      <c r="I2" s="51" t="s">
        <v>276</v>
      </c>
      <c r="J2" s="51" t="s">
        <v>18</v>
      </c>
    </row>
    <row r="3" spans="1:1024" ht="30" x14ac:dyDescent="0.3">
      <c r="A3" s="147"/>
      <c r="B3" s="6">
        <v>43107</v>
      </c>
      <c r="C3" s="4" t="s">
        <v>7</v>
      </c>
      <c r="D3" s="26" t="s">
        <v>277</v>
      </c>
      <c r="E3" s="25" t="s">
        <v>278</v>
      </c>
      <c r="F3" s="25"/>
      <c r="G3" s="25"/>
      <c r="H3" s="25"/>
      <c r="I3" s="4"/>
      <c r="J3" s="4"/>
    </row>
    <row r="4" spans="1:1024" ht="34.5" customHeight="1" x14ac:dyDescent="0.35">
      <c r="A4" s="8" t="s">
        <v>51</v>
      </c>
      <c r="B4" s="9" t="s">
        <v>279</v>
      </c>
      <c r="C4" s="9" t="s">
        <v>11</v>
      </c>
      <c r="D4" s="9" t="s">
        <v>280</v>
      </c>
      <c r="E4" s="9" t="s">
        <v>89</v>
      </c>
      <c r="F4" s="9" t="s">
        <v>90</v>
      </c>
      <c r="G4" s="9" t="s">
        <v>15</v>
      </c>
      <c r="H4" s="9" t="s">
        <v>91</v>
      </c>
      <c r="I4" s="28" t="s">
        <v>92</v>
      </c>
      <c r="J4" s="28" t="s">
        <v>281</v>
      </c>
    </row>
    <row r="5" spans="1:1024" ht="34.5" customHeight="1" x14ac:dyDescent="0.35">
      <c r="A5" s="52" t="s">
        <v>23</v>
      </c>
      <c r="B5" s="53">
        <v>50</v>
      </c>
      <c r="C5" s="53">
        <v>1</v>
      </c>
      <c r="D5" s="53">
        <v>50</v>
      </c>
      <c r="E5" s="53">
        <v>50</v>
      </c>
      <c r="F5" s="53">
        <v>50</v>
      </c>
      <c r="G5" s="53">
        <v>50</v>
      </c>
      <c r="H5" s="53">
        <v>0</v>
      </c>
      <c r="I5" s="53">
        <f>SUM(B5:H5)</f>
        <v>251</v>
      </c>
      <c r="J5" s="54">
        <v>4.5833333333333302E-2</v>
      </c>
      <c r="N5" s="55"/>
    </row>
    <row r="6" spans="1:1024" ht="34.5" customHeight="1" x14ac:dyDescent="0.35">
      <c r="A6" s="56" t="s">
        <v>25</v>
      </c>
      <c r="B6" s="57">
        <v>50</v>
      </c>
      <c r="C6" s="57">
        <v>1</v>
      </c>
      <c r="D6" s="57">
        <v>50</v>
      </c>
      <c r="E6" s="57">
        <v>50</v>
      </c>
      <c r="F6" s="57">
        <v>50</v>
      </c>
      <c r="G6" s="57">
        <v>50</v>
      </c>
      <c r="H6" s="53">
        <v>0</v>
      </c>
      <c r="I6" s="53">
        <f>SUM(B6:H6)</f>
        <v>251</v>
      </c>
      <c r="J6" s="54">
        <v>4.5833333333333302E-2</v>
      </c>
      <c r="N6" s="55"/>
    </row>
    <row r="7" spans="1:1024" ht="34.5" customHeight="1" x14ac:dyDescent="0.35">
      <c r="A7" s="56" t="s">
        <v>27</v>
      </c>
      <c r="B7" s="57">
        <v>150</v>
      </c>
      <c r="C7" s="57">
        <v>1</v>
      </c>
      <c r="D7" s="57">
        <v>297</v>
      </c>
      <c r="E7" s="57">
        <v>198</v>
      </c>
      <c r="F7" s="57">
        <v>342</v>
      </c>
      <c r="G7" s="57">
        <v>246</v>
      </c>
      <c r="H7" s="53">
        <v>0</v>
      </c>
      <c r="I7" s="53">
        <f>SUM(B7:H7)</f>
        <v>1234</v>
      </c>
      <c r="J7" s="54">
        <v>2.8333333333333301E-2</v>
      </c>
      <c r="N7" s="55"/>
    </row>
    <row r="8" spans="1:1024" ht="34.5" customHeight="1" x14ac:dyDescent="0.35">
      <c r="A8" s="56" t="s">
        <v>41</v>
      </c>
      <c r="B8" s="57">
        <v>50</v>
      </c>
      <c r="C8" s="53">
        <v>1</v>
      </c>
      <c r="D8" s="57">
        <v>50</v>
      </c>
      <c r="E8" s="57">
        <v>50</v>
      </c>
      <c r="F8" s="57">
        <v>50</v>
      </c>
      <c r="G8" s="57">
        <v>50</v>
      </c>
      <c r="H8" s="53">
        <v>0</v>
      </c>
      <c r="I8" s="53">
        <f>SUM(B8:H8)</f>
        <v>251</v>
      </c>
      <c r="J8" s="54">
        <v>4.5833333333333302E-2</v>
      </c>
      <c r="N8" s="55"/>
    </row>
    <row r="9" spans="1:1024" ht="34.5" customHeight="1" x14ac:dyDescent="0.35">
      <c r="A9" s="56" t="s">
        <v>282</v>
      </c>
      <c r="B9" s="57">
        <v>3</v>
      </c>
      <c r="C9" s="57">
        <v>1</v>
      </c>
      <c r="D9" s="57">
        <v>2</v>
      </c>
      <c r="E9" s="57">
        <v>0</v>
      </c>
      <c r="F9" s="57">
        <v>0</v>
      </c>
      <c r="G9" s="57">
        <v>3</v>
      </c>
      <c r="H9" s="53">
        <v>0</v>
      </c>
      <c r="I9" s="53">
        <f>SUM(B9:H9)</f>
        <v>9</v>
      </c>
      <c r="J9" s="54">
        <v>0</v>
      </c>
    </row>
    <row r="10" spans="1:1024" x14ac:dyDescent="0.35">
      <c r="A10" s="30"/>
      <c r="B10" s="26"/>
      <c r="C10" s="26"/>
      <c r="D10" s="26"/>
      <c r="E10" s="58"/>
      <c r="F10" s="58"/>
      <c r="G10" s="58"/>
      <c r="H10" s="58"/>
      <c r="I10" s="31">
        <f>SUM(I5:I9)</f>
        <v>1996</v>
      </c>
      <c r="J10" s="31"/>
    </row>
    <row r="11" spans="1:1024" x14ac:dyDescent="0.35">
      <c r="A11" s="14" t="s">
        <v>93</v>
      </c>
      <c r="B11" s="24"/>
      <c r="C11" s="24"/>
      <c r="D11" s="24"/>
      <c r="I11" s="24"/>
      <c r="J11" s="24"/>
    </row>
    <row r="12" spans="1:1024" x14ac:dyDescent="0.35">
      <c r="A12" s="14" t="s">
        <v>44</v>
      </c>
      <c r="B12" s="24"/>
      <c r="C12" s="24"/>
      <c r="D12" s="24"/>
      <c r="I12" s="24"/>
      <c r="J12" s="24"/>
    </row>
    <row r="13" spans="1:1024" x14ac:dyDescent="0.35">
      <c r="A13" s="14" t="s">
        <v>283</v>
      </c>
      <c r="B13" s="24"/>
      <c r="C13" s="24"/>
      <c r="D13" s="24"/>
      <c r="I13" s="24"/>
      <c r="J13" s="24"/>
    </row>
  </sheetData>
  <mergeCells count="1">
    <mergeCell ref="A2:A3"/>
  </mergeCells>
  <pageMargins left="0.7" right="0.7" top="0.75" bottom="0.75" header="0.51180555555555496" footer="0.51180555555555496"/>
  <pageSetup paperSize="9" firstPageNumber="0" orientation="portrait" horizontalDpi="300" verticalDpi="300"/>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
  <sheetViews>
    <sheetView zoomScaleNormal="100" workbookViewId="0">
      <selection activeCell="E9" sqref="E9"/>
    </sheetView>
  </sheetViews>
  <sheetFormatPr defaultRowHeight="15" x14ac:dyDescent="0.35"/>
  <cols>
    <col min="1" max="1" width="29.109375" style="24" customWidth="1"/>
    <col min="2" max="2" width="19.109375" style="59" customWidth="1"/>
    <col min="3" max="3" width="23.109375" style="59" customWidth="1"/>
    <col min="4" max="4" width="34.77734375" style="59" customWidth="1"/>
    <col min="5" max="5" width="9.109375" customWidth="1"/>
    <col min="6" max="6" width="9.109375" style="24" customWidth="1"/>
    <col min="7" max="7" width="18" style="24" customWidth="1"/>
    <col min="8" max="8" width="17.88671875" style="24" customWidth="1"/>
    <col min="9" max="9" width="21.88671875" style="24" customWidth="1"/>
    <col min="10" max="11" width="16.109375" style="24" customWidth="1"/>
    <col min="12" max="1025" width="9.109375" style="24" customWidth="1"/>
  </cols>
  <sheetData>
    <row r="1" spans="1:11" s="34" customFormat="1" ht="17.399999999999999" x14ac:dyDescent="0.4">
      <c r="A1" s="46" t="s">
        <v>284</v>
      </c>
      <c r="E1"/>
    </row>
    <row r="2" spans="1:11" ht="30" customHeight="1" x14ac:dyDescent="0.35">
      <c r="A2" s="147" t="s">
        <v>285</v>
      </c>
      <c r="B2" s="3" t="s">
        <v>2</v>
      </c>
      <c r="C2" s="3" t="s">
        <v>3</v>
      </c>
      <c r="D2" s="3" t="s">
        <v>286</v>
      </c>
      <c r="G2" s="147" t="s">
        <v>287</v>
      </c>
      <c r="H2" s="3" t="s">
        <v>2</v>
      </c>
      <c r="I2" s="60"/>
      <c r="J2" s="60"/>
      <c r="K2" s="60"/>
    </row>
    <row r="3" spans="1:11" ht="27" customHeight="1" x14ac:dyDescent="0.35">
      <c r="A3" s="147"/>
      <c r="B3" s="6">
        <v>43107</v>
      </c>
      <c r="C3" s="4" t="s">
        <v>7</v>
      </c>
      <c r="D3" s="4">
        <v>1929</v>
      </c>
      <c r="G3" s="147"/>
      <c r="H3" s="4"/>
      <c r="I3" s="4"/>
      <c r="J3" s="4"/>
      <c r="K3" s="4"/>
    </row>
    <row r="4" spans="1:11" ht="33" customHeight="1" x14ac:dyDescent="0.35">
      <c r="A4" s="61" t="s">
        <v>288</v>
      </c>
      <c r="B4" s="9" t="s">
        <v>289</v>
      </c>
      <c r="C4" s="9" t="s">
        <v>290</v>
      </c>
      <c r="D4" s="9" t="s">
        <v>291</v>
      </c>
      <c r="G4" s="61" t="s">
        <v>52</v>
      </c>
      <c r="H4" s="9" t="s">
        <v>292</v>
      </c>
      <c r="I4" s="9" t="s">
        <v>293</v>
      </c>
      <c r="J4" s="9" t="s">
        <v>294</v>
      </c>
      <c r="K4" s="9" t="s">
        <v>295</v>
      </c>
    </row>
    <row r="5" spans="1:11" ht="41.4" x14ac:dyDescent="0.35">
      <c r="A5" s="62" t="s">
        <v>296</v>
      </c>
      <c r="B5" s="63">
        <v>6</v>
      </c>
      <c r="C5" s="64" t="s">
        <v>297</v>
      </c>
      <c r="D5" s="62"/>
      <c r="G5" s="30" t="s">
        <v>298</v>
      </c>
      <c r="H5" s="26"/>
      <c r="I5" s="26">
        <v>9</v>
      </c>
      <c r="J5" s="26"/>
      <c r="K5" s="65">
        <v>1996</v>
      </c>
    </row>
    <row r="6" spans="1:11" x14ac:dyDescent="0.35">
      <c r="A6"/>
      <c r="B6"/>
      <c r="C6"/>
      <c r="D6"/>
      <c r="G6"/>
    </row>
    <row r="7" spans="1:11" x14ac:dyDescent="0.35">
      <c r="A7"/>
      <c r="B7"/>
      <c r="C7"/>
      <c r="D7"/>
      <c r="G7"/>
    </row>
    <row r="8" spans="1:11" x14ac:dyDescent="0.35">
      <c r="A8" s="66"/>
      <c r="B8" s="67"/>
      <c r="C8" s="67"/>
      <c r="D8" s="66"/>
      <c r="G8"/>
    </row>
    <row r="9" spans="1:11" x14ac:dyDescent="0.35">
      <c r="A9" s="14" t="s">
        <v>93</v>
      </c>
      <c r="G9" s="14" t="s">
        <v>93</v>
      </c>
    </row>
    <row r="10" spans="1:11" x14ac:dyDescent="0.35">
      <c r="A10" s="14" t="s">
        <v>44</v>
      </c>
      <c r="G10" s="14" t="s">
        <v>299</v>
      </c>
    </row>
    <row r="11" spans="1:11" x14ac:dyDescent="0.35">
      <c r="A11" s="14" t="s">
        <v>300</v>
      </c>
    </row>
    <row r="12" spans="1:11" x14ac:dyDescent="0.35">
      <c r="A12" s="14" t="s">
        <v>301</v>
      </c>
    </row>
  </sheetData>
  <mergeCells count="2">
    <mergeCell ref="A2:A3"/>
    <mergeCell ref="G2:G3"/>
  </mergeCell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7"/>
  <sheetViews>
    <sheetView workbookViewId="0">
      <selection activeCell="Q6" sqref="Q6"/>
    </sheetView>
  </sheetViews>
  <sheetFormatPr defaultColWidth="9.109375" defaultRowHeight="15" x14ac:dyDescent="0.35"/>
  <cols>
    <col min="1" max="1" width="15" style="102" customWidth="1"/>
    <col min="2" max="2" width="11.6640625" style="102" customWidth="1"/>
    <col min="3" max="3" width="14.33203125" style="102" customWidth="1"/>
    <col min="4" max="4" width="12.5546875" style="102" customWidth="1"/>
    <col min="5" max="5" width="13.6640625" style="102" customWidth="1"/>
    <col min="6" max="8" width="11.5546875" style="102" customWidth="1"/>
    <col min="9" max="11" width="9.109375" style="102"/>
    <col min="12" max="12" width="24.33203125" style="102" customWidth="1"/>
    <col min="13" max="13" width="15.44140625" style="102" customWidth="1"/>
    <col min="14" max="14" width="13.6640625" style="102" customWidth="1"/>
    <col min="15" max="15" width="14.6640625" style="102" customWidth="1"/>
    <col min="16" max="16" width="20.33203125" style="102" customWidth="1"/>
    <col min="17" max="17" width="11.88671875" style="102" customWidth="1"/>
    <col min="18" max="18" width="15.6640625" style="102" customWidth="1"/>
    <col min="19" max="16384" width="9.109375" style="102"/>
  </cols>
  <sheetData>
    <row r="1" spans="1:18" s="98" customFormat="1" ht="17.399999999999999" x14ac:dyDescent="0.4">
      <c r="A1" s="97" t="s">
        <v>425</v>
      </c>
    </row>
    <row r="2" spans="1:18" ht="44.25" customHeight="1" x14ac:dyDescent="0.35">
      <c r="A2" s="152" t="s">
        <v>426</v>
      </c>
      <c r="B2" s="99" t="s">
        <v>2</v>
      </c>
      <c r="C2" s="99" t="s">
        <v>3</v>
      </c>
      <c r="D2" s="99" t="s">
        <v>427</v>
      </c>
      <c r="E2" s="100" t="s">
        <v>428</v>
      </c>
      <c r="F2" s="101"/>
      <c r="G2" s="101"/>
      <c r="H2" s="101"/>
      <c r="L2" s="103" t="s">
        <v>429</v>
      </c>
      <c r="M2" s="99" t="s">
        <v>2</v>
      </c>
      <c r="N2" s="99" t="s">
        <v>3</v>
      </c>
      <c r="O2" s="101"/>
    </row>
    <row r="3" spans="1:18" x14ac:dyDescent="0.35">
      <c r="A3" s="153"/>
      <c r="B3" s="104">
        <v>43287</v>
      </c>
      <c r="C3" s="105" t="s">
        <v>7</v>
      </c>
      <c r="D3" s="105" t="s">
        <v>430</v>
      </c>
      <c r="E3" s="106"/>
      <c r="F3" s="106"/>
      <c r="G3" s="106"/>
      <c r="H3" s="106"/>
      <c r="L3" s="107"/>
      <c r="M3" s="108">
        <v>43287</v>
      </c>
      <c r="N3" s="105" t="s">
        <v>7</v>
      </c>
      <c r="O3" s="109"/>
    </row>
    <row r="4" spans="1:18" ht="30" x14ac:dyDescent="0.35">
      <c r="B4" s="156" t="s">
        <v>431</v>
      </c>
      <c r="C4" s="157"/>
      <c r="D4" s="110" t="s">
        <v>18</v>
      </c>
      <c r="E4" s="156" t="s">
        <v>432</v>
      </c>
      <c r="F4" s="157"/>
      <c r="G4" s="110" t="s">
        <v>18</v>
      </c>
      <c r="H4" s="110" t="s">
        <v>433</v>
      </c>
      <c r="L4" s="111" t="s">
        <v>434</v>
      </c>
      <c r="M4" s="110" t="s">
        <v>435</v>
      </c>
      <c r="N4" s="110" t="s">
        <v>436</v>
      </c>
      <c r="O4" s="110" t="s">
        <v>437</v>
      </c>
    </row>
    <row r="5" spans="1:18" ht="30" customHeight="1" x14ac:dyDescent="0.35">
      <c r="A5" s="112" t="s">
        <v>438</v>
      </c>
      <c r="B5" s="110" t="s">
        <v>439</v>
      </c>
      <c r="C5" s="110" t="s">
        <v>440</v>
      </c>
      <c r="D5" s="110" t="s">
        <v>441</v>
      </c>
      <c r="E5" s="110" t="s">
        <v>439</v>
      </c>
      <c r="F5" s="110" t="s">
        <v>440</v>
      </c>
      <c r="G5" s="110" t="s">
        <v>441</v>
      </c>
      <c r="H5" s="110" t="s">
        <v>441</v>
      </c>
      <c r="L5" s="160" t="s">
        <v>442</v>
      </c>
      <c r="M5" s="161"/>
      <c r="N5" s="161"/>
      <c r="O5" s="162"/>
    </row>
    <row r="6" spans="1:18" x14ac:dyDescent="0.35">
      <c r="A6" s="113" t="s">
        <v>443</v>
      </c>
      <c r="B6" s="114">
        <v>510</v>
      </c>
      <c r="C6" s="114">
        <v>1316</v>
      </c>
      <c r="D6" s="114">
        <f>((C6-B6)/B6)*100</f>
        <v>158.0392156862745</v>
      </c>
      <c r="E6" s="114">
        <v>150</v>
      </c>
      <c r="F6" s="114">
        <v>514</v>
      </c>
      <c r="G6" s="114">
        <f>((F6-E6)/E6)*100</f>
        <v>242.66666666666669</v>
      </c>
      <c r="H6" s="115">
        <v>0</v>
      </c>
      <c r="L6" s="116" t="s">
        <v>93</v>
      </c>
      <c r="M6" s="117"/>
      <c r="N6" s="117"/>
      <c r="O6" s="117"/>
    </row>
    <row r="7" spans="1:18" x14ac:dyDescent="0.35">
      <c r="A7" s="113" t="s">
        <v>444</v>
      </c>
      <c r="B7" s="114">
        <v>336</v>
      </c>
      <c r="C7" s="114">
        <v>1005</v>
      </c>
      <c r="D7" s="114">
        <f>((C7-B7)/B7)*100</f>
        <v>199.10714285714286</v>
      </c>
      <c r="E7" s="114">
        <v>26</v>
      </c>
      <c r="F7" s="114">
        <v>102</v>
      </c>
      <c r="G7" s="114">
        <f t="shared" ref="G7:G12" si="0">((F7-E7)/E7)*100</f>
        <v>292.30769230769226</v>
      </c>
      <c r="H7" s="115">
        <v>0</v>
      </c>
      <c r="L7" s="116" t="s">
        <v>445</v>
      </c>
      <c r="M7" s="117"/>
      <c r="N7" s="117"/>
      <c r="O7" s="117"/>
    </row>
    <row r="8" spans="1:18" x14ac:dyDescent="0.35">
      <c r="A8" s="113" t="s">
        <v>446</v>
      </c>
      <c r="B8" s="114">
        <v>191</v>
      </c>
      <c r="C8" s="114">
        <v>598</v>
      </c>
      <c r="D8" s="114">
        <f t="shared" ref="D8:D12" si="1">((C8-B8)/B8)*100</f>
        <v>213.08900523560209</v>
      </c>
      <c r="E8" s="114">
        <v>26</v>
      </c>
      <c r="F8" s="114">
        <v>97</v>
      </c>
      <c r="G8" s="114">
        <f t="shared" si="0"/>
        <v>273.07692307692309</v>
      </c>
      <c r="H8" s="115">
        <v>0.01</v>
      </c>
      <c r="M8" s="117"/>
      <c r="N8" s="117"/>
      <c r="O8" s="117"/>
    </row>
    <row r="9" spans="1:18" x14ac:dyDescent="0.35">
      <c r="A9" s="113" t="s">
        <v>447</v>
      </c>
      <c r="B9" s="114">
        <v>182</v>
      </c>
      <c r="C9" s="114">
        <v>711</v>
      </c>
      <c r="D9" s="114">
        <f t="shared" si="1"/>
        <v>290.65934065934067</v>
      </c>
      <c r="E9" s="114">
        <v>22</v>
      </c>
      <c r="F9" s="114">
        <v>95</v>
      </c>
      <c r="G9" s="114">
        <f t="shared" si="0"/>
        <v>331.81818181818181</v>
      </c>
      <c r="H9" s="115">
        <v>0.03</v>
      </c>
    </row>
    <row r="10" spans="1:18" ht="30" customHeight="1" x14ac:dyDescent="0.35">
      <c r="A10" s="113" t="s">
        <v>448</v>
      </c>
      <c r="B10" s="114">
        <v>120</v>
      </c>
      <c r="C10" s="114">
        <v>498</v>
      </c>
      <c r="D10" s="114">
        <f t="shared" si="1"/>
        <v>315</v>
      </c>
      <c r="E10" s="114">
        <v>23</v>
      </c>
      <c r="F10" s="114">
        <v>86</v>
      </c>
      <c r="G10" s="114">
        <f t="shared" si="0"/>
        <v>273.91304347826087</v>
      </c>
      <c r="H10" s="115">
        <v>0</v>
      </c>
      <c r="L10" s="152" t="s">
        <v>449</v>
      </c>
      <c r="M10" s="99" t="s">
        <v>2</v>
      </c>
      <c r="N10" s="118" t="s">
        <v>428</v>
      </c>
      <c r="O10" s="101"/>
      <c r="P10" s="101"/>
      <c r="Q10" s="101"/>
      <c r="R10" s="101"/>
    </row>
    <row r="11" spans="1:18" x14ac:dyDescent="0.35">
      <c r="A11" s="113" t="s">
        <v>450</v>
      </c>
      <c r="B11" s="114">
        <v>118</v>
      </c>
      <c r="C11" s="114">
        <v>403</v>
      </c>
      <c r="D11" s="114">
        <f t="shared" si="1"/>
        <v>241.52542372881354</v>
      </c>
      <c r="E11" s="114">
        <v>23</v>
      </c>
      <c r="F11" s="114">
        <v>80</v>
      </c>
      <c r="G11" s="114">
        <f t="shared" si="0"/>
        <v>247.82608695652172</v>
      </c>
      <c r="H11" s="115">
        <v>0</v>
      </c>
      <c r="L11" s="153"/>
      <c r="M11" s="119">
        <v>43287</v>
      </c>
      <c r="N11" s="154" t="s">
        <v>451</v>
      </c>
      <c r="O11" s="155"/>
      <c r="P11" s="154" t="s">
        <v>452</v>
      </c>
      <c r="Q11" s="155"/>
      <c r="R11" s="109"/>
    </row>
    <row r="12" spans="1:18" ht="30" x14ac:dyDescent="0.35">
      <c r="A12" s="113" t="s">
        <v>453</v>
      </c>
      <c r="B12" s="114">
        <v>108</v>
      </c>
      <c r="C12" s="114">
        <v>272</v>
      </c>
      <c r="D12" s="114">
        <f t="shared" si="1"/>
        <v>151.85185185185185</v>
      </c>
      <c r="E12" s="114">
        <v>21</v>
      </c>
      <c r="F12" s="114">
        <v>60</v>
      </c>
      <c r="G12" s="114">
        <f t="shared" si="0"/>
        <v>185.71428571428572</v>
      </c>
      <c r="H12" s="115">
        <v>0</v>
      </c>
      <c r="L12" s="120"/>
      <c r="M12" s="110" t="s">
        <v>454</v>
      </c>
      <c r="N12" s="110" t="s">
        <v>455</v>
      </c>
      <c r="O12" s="156" t="s">
        <v>456</v>
      </c>
      <c r="P12" s="157"/>
      <c r="Q12" s="110" t="s">
        <v>457</v>
      </c>
      <c r="R12" s="110" t="s">
        <v>458</v>
      </c>
    </row>
    <row r="13" spans="1:18" ht="30" x14ac:dyDescent="0.35">
      <c r="A13" s="158" t="s">
        <v>459</v>
      </c>
      <c r="B13" s="156" t="s">
        <v>460</v>
      </c>
      <c r="C13" s="157"/>
      <c r="D13" s="121" t="s">
        <v>18</v>
      </c>
      <c r="E13" s="156" t="s">
        <v>461</v>
      </c>
      <c r="F13" s="157"/>
      <c r="G13" s="121" t="s">
        <v>18</v>
      </c>
      <c r="H13" s="121" t="s">
        <v>462</v>
      </c>
      <c r="L13" s="109" t="s">
        <v>463</v>
      </c>
      <c r="M13" s="114">
        <v>1382</v>
      </c>
      <c r="N13" s="122">
        <v>0.97099999999999997</v>
      </c>
      <c r="O13" s="150">
        <v>0.39</v>
      </c>
      <c r="P13" s="151"/>
      <c r="Q13" s="114">
        <v>165.1</v>
      </c>
      <c r="R13" s="123">
        <v>6.8749999999999992E-2</v>
      </c>
    </row>
    <row r="14" spans="1:18" ht="29.25" customHeight="1" x14ac:dyDescent="0.35">
      <c r="A14" s="159"/>
      <c r="B14" s="124" t="s">
        <v>439</v>
      </c>
      <c r="C14" s="125" t="s">
        <v>440</v>
      </c>
      <c r="D14" s="125" t="s">
        <v>441</v>
      </c>
      <c r="E14" s="124" t="s">
        <v>439</v>
      </c>
      <c r="F14" s="125" t="s">
        <v>440</v>
      </c>
      <c r="G14" s="125" t="s">
        <v>441</v>
      </c>
      <c r="H14" s="125" t="s">
        <v>441</v>
      </c>
      <c r="L14" s="109" t="s">
        <v>464</v>
      </c>
      <c r="M14" s="114">
        <v>28</v>
      </c>
      <c r="N14" s="115">
        <v>0.02</v>
      </c>
      <c r="O14" s="150">
        <v>0.36</v>
      </c>
      <c r="P14" s="151"/>
      <c r="Q14" s="114">
        <v>2.6</v>
      </c>
      <c r="R14" s="123">
        <v>4.7453703703703704E-4</v>
      </c>
    </row>
    <row r="15" spans="1:18" ht="15" customHeight="1" x14ac:dyDescent="0.35">
      <c r="A15" s="109" t="s">
        <v>465</v>
      </c>
      <c r="B15" s="114">
        <v>44924</v>
      </c>
      <c r="C15" s="114">
        <v>164595</v>
      </c>
      <c r="D15" s="114">
        <f>((C15-B15)/B15)*100</f>
        <v>266.38545098388391</v>
      </c>
      <c r="E15" s="114">
        <v>52</v>
      </c>
      <c r="F15" s="114">
        <v>198</v>
      </c>
      <c r="G15" s="114">
        <f>((F15-E15)/E15)*100</f>
        <v>280.76923076923077</v>
      </c>
      <c r="H15" s="115">
        <v>0</v>
      </c>
      <c r="L15" s="109" t="s">
        <v>466</v>
      </c>
      <c r="M15" s="114">
        <v>13</v>
      </c>
      <c r="N15" s="122">
        <v>8.9999999999999993E-3</v>
      </c>
      <c r="O15" s="150">
        <v>0.38</v>
      </c>
      <c r="P15" s="151"/>
      <c r="Q15" s="114">
        <v>3</v>
      </c>
      <c r="R15" s="123">
        <v>6.2500000000000001E-4</v>
      </c>
    </row>
    <row r="16" spans="1:18" x14ac:dyDescent="0.35">
      <c r="A16" s="126" t="s">
        <v>93</v>
      </c>
      <c r="B16" s="127"/>
      <c r="C16" s="127"/>
      <c r="D16" s="127"/>
      <c r="E16" s="127"/>
      <c r="F16" s="127"/>
      <c r="G16" s="127"/>
      <c r="H16" s="127"/>
      <c r="L16" s="116" t="s">
        <v>93</v>
      </c>
      <c r="M16" s="128"/>
      <c r="N16" s="128"/>
      <c r="O16" s="128"/>
      <c r="P16" s="128"/>
      <c r="Q16" s="128"/>
      <c r="R16" s="128"/>
    </row>
    <row r="17" spans="1:18" ht="15" customHeight="1" x14ac:dyDescent="0.35">
      <c r="A17" s="126" t="s">
        <v>44</v>
      </c>
    </row>
    <row r="18" spans="1:18" ht="15.75" customHeight="1" x14ac:dyDescent="0.35">
      <c r="A18" s="126" t="s">
        <v>467</v>
      </c>
    </row>
    <row r="19" spans="1:18" x14ac:dyDescent="0.35">
      <c r="A19" s="126" t="s">
        <v>468</v>
      </c>
    </row>
    <row r="20" spans="1:18" ht="33.75" customHeight="1" x14ac:dyDescent="0.35">
      <c r="A20" s="126" t="s">
        <v>469</v>
      </c>
      <c r="B20" s="127"/>
      <c r="C20" s="127"/>
      <c r="D20" s="127"/>
      <c r="E20" s="127"/>
      <c r="F20" s="127"/>
      <c r="G20" s="127"/>
      <c r="H20" s="127"/>
      <c r="L20" s="152" t="s">
        <v>470</v>
      </c>
      <c r="M20" s="99" t="s">
        <v>2</v>
      </c>
      <c r="N20" s="99" t="s">
        <v>3</v>
      </c>
      <c r="O20" s="100" t="s">
        <v>428</v>
      </c>
      <c r="P20" s="99"/>
      <c r="Q20" s="99"/>
    </row>
    <row r="21" spans="1:18" x14ac:dyDescent="0.35">
      <c r="L21" s="153"/>
      <c r="M21" s="119">
        <v>43287</v>
      </c>
      <c r="N21" s="105" t="s">
        <v>7</v>
      </c>
      <c r="O21" s="109"/>
      <c r="P21" s="109"/>
      <c r="Q21" s="109"/>
      <c r="R21" s="128"/>
    </row>
    <row r="22" spans="1:18" ht="60" x14ac:dyDescent="0.35">
      <c r="L22" s="129" t="s">
        <v>471</v>
      </c>
      <c r="M22" s="125" t="s">
        <v>472</v>
      </c>
      <c r="N22" s="125" t="s">
        <v>473</v>
      </c>
      <c r="O22" s="125" t="s">
        <v>474</v>
      </c>
      <c r="P22" s="125" t="s">
        <v>475</v>
      </c>
      <c r="Q22" s="125" t="s">
        <v>476</v>
      </c>
    </row>
    <row r="23" spans="1:18" x14ac:dyDescent="0.35">
      <c r="B23" s="127"/>
      <c r="C23" s="127"/>
      <c r="D23" s="127"/>
      <c r="E23" s="127"/>
      <c r="F23" s="127"/>
      <c r="G23" s="127"/>
      <c r="H23" s="127"/>
      <c r="L23" s="130" t="s">
        <v>477</v>
      </c>
      <c r="M23" s="114" t="s">
        <v>360</v>
      </c>
      <c r="N23" s="114" t="s">
        <v>360</v>
      </c>
      <c r="O23" s="114" t="s">
        <v>360</v>
      </c>
      <c r="P23" s="114" t="s">
        <v>360</v>
      </c>
      <c r="Q23" s="114" t="s">
        <v>360</v>
      </c>
    </row>
    <row r="24" spans="1:18" x14ac:dyDescent="0.35">
      <c r="B24" s="127"/>
      <c r="C24" s="127"/>
      <c r="D24" s="127"/>
      <c r="E24" s="127"/>
      <c r="F24" s="127"/>
      <c r="G24" s="127"/>
      <c r="H24" s="127"/>
      <c r="L24" s="130" t="s">
        <v>478</v>
      </c>
      <c r="M24" s="114" t="s">
        <v>360</v>
      </c>
      <c r="N24" s="114">
        <v>20</v>
      </c>
      <c r="O24" s="114">
        <v>52</v>
      </c>
      <c r="P24" s="114" t="s">
        <v>360</v>
      </c>
      <c r="Q24" s="114" t="s">
        <v>360</v>
      </c>
    </row>
    <row r="25" spans="1:18" x14ac:dyDescent="0.35">
      <c r="L25" s="130"/>
      <c r="M25" s="114"/>
      <c r="N25" s="114"/>
      <c r="O25" s="114"/>
      <c r="P25" s="114"/>
      <c r="Q25" s="114"/>
    </row>
    <row r="26" spans="1:18" x14ac:dyDescent="0.35">
      <c r="L26" s="130"/>
      <c r="M26" s="114"/>
      <c r="N26" s="114"/>
      <c r="O26" s="114"/>
      <c r="P26" s="114"/>
      <c r="Q26" s="114"/>
    </row>
    <row r="27" spans="1:18" x14ac:dyDescent="0.35">
      <c r="L27" s="116" t="s">
        <v>93</v>
      </c>
      <c r="M27" s="98"/>
      <c r="N27" s="98"/>
      <c r="O27" s="98"/>
      <c r="P27" s="98"/>
      <c r="Q27" s="98"/>
    </row>
    <row r="28" spans="1:18" x14ac:dyDescent="0.35">
      <c r="L28" s="126" t="s">
        <v>44</v>
      </c>
      <c r="M28" s="98"/>
      <c r="N28" s="98"/>
      <c r="O28" s="98"/>
      <c r="P28" s="98"/>
      <c r="Q28" s="98"/>
    </row>
    <row r="29" spans="1:18" x14ac:dyDescent="0.35">
      <c r="L29" s="126" t="s">
        <v>479</v>
      </c>
      <c r="M29" s="98"/>
      <c r="N29" s="98"/>
      <c r="O29" s="98"/>
      <c r="P29" s="98"/>
      <c r="Q29" s="98"/>
    </row>
    <row r="30" spans="1:18" x14ac:dyDescent="0.35">
      <c r="L30" s="126" t="s">
        <v>480</v>
      </c>
    </row>
    <row r="34" spans="13:18" x14ac:dyDescent="0.35">
      <c r="M34" s="98"/>
      <c r="N34" s="98"/>
      <c r="O34" s="98"/>
      <c r="P34" s="98"/>
      <c r="Q34" s="98"/>
    </row>
    <row r="35" spans="13:18" x14ac:dyDescent="0.35">
      <c r="M35" s="98"/>
      <c r="N35" s="98"/>
      <c r="O35" s="98"/>
      <c r="P35" s="98"/>
      <c r="Q35" s="98"/>
    </row>
    <row r="37" spans="13:18" x14ac:dyDescent="0.35">
      <c r="M37" s="128"/>
      <c r="N37" s="128"/>
      <c r="O37" s="128"/>
      <c r="P37" s="128"/>
      <c r="Q37" s="128"/>
      <c r="R37" s="128"/>
    </row>
  </sheetData>
  <mergeCells count="15">
    <mergeCell ref="A2:A3"/>
    <mergeCell ref="B4:C4"/>
    <mergeCell ref="E4:F4"/>
    <mergeCell ref="L5:O5"/>
    <mergeCell ref="L10:L11"/>
    <mergeCell ref="N11:O11"/>
    <mergeCell ref="O15:P15"/>
    <mergeCell ref="L20:L21"/>
    <mergeCell ref="P11:Q11"/>
    <mergeCell ref="O12:P12"/>
    <mergeCell ref="A13:A14"/>
    <mergeCell ref="B13:C13"/>
    <mergeCell ref="E13:F13"/>
    <mergeCell ref="O13:P13"/>
    <mergeCell ref="O14:P14"/>
  </mergeCells>
  <hyperlinks>
    <hyperlink ref="E2" r:id="rId1" location="?idSite=23&amp;period=range&amp;date=2018-04-01,2018-06-30&amp;category=General_Actions&amp;subcategory=General_Pages"/>
    <hyperlink ref="N10" r:id="rId2" location="?idSite=23&amp;period=range&amp;date=2018-04-01,2018-06-30&amp;category=Referrers_Referrers&amp;subcategory=Referrers_WidgetGetAll"/>
    <hyperlink ref="O20" r:id="rId3"/>
  </hyperlinks>
  <pageMargins left="0.7" right="0.7" top="0.75" bottom="0.75" header="0.3" footer="0.3"/>
  <pageSetup paperSize="9" orientation="portrait" horizontalDpi="4294967293"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8"/>
  <sheetViews>
    <sheetView workbookViewId="0">
      <selection activeCell="H7" sqref="H7"/>
    </sheetView>
  </sheetViews>
  <sheetFormatPr defaultColWidth="9.109375" defaultRowHeight="14.4" x14ac:dyDescent="0.3"/>
  <cols>
    <col min="1" max="1" width="15.109375" style="98" customWidth="1"/>
    <col min="2" max="4" width="31.44140625" style="98" customWidth="1"/>
    <col min="5" max="16384" width="9.109375" style="98"/>
  </cols>
  <sheetData>
    <row r="1" spans="1:4" ht="17.399999999999999" x14ac:dyDescent="0.4">
      <c r="A1" s="97" t="s">
        <v>481</v>
      </c>
    </row>
    <row r="2" spans="1:4" ht="15" x14ac:dyDescent="0.3">
      <c r="A2" s="163" t="s">
        <v>482</v>
      </c>
      <c r="B2" s="99" t="s">
        <v>2</v>
      </c>
      <c r="C2" s="99" t="s">
        <v>3</v>
      </c>
      <c r="D2" s="120" t="s">
        <v>483</v>
      </c>
    </row>
    <row r="3" spans="1:4" ht="27.75" customHeight="1" x14ac:dyDescent="0.3">
      <c r="A3" s="163"/>
      <c r="B3" s="104">
        <v>43269</v>
      </c>
      <c r="C3" s="105" t="s">
        <v>7</v>
      </c>
      <c r="D3" s="105" t="s">
        <v>484</v>
      </c>
    </row>
    <row r="4" spans="1:4" ht="30" x14ac:dyDescent="0.35">
      <c r="A4" s="111" t="s">
        <v>485</v>
      </c>
      <c r="B4" s="125" t="s">
        <v>486</v>
      </c>
      <c r="C4" s="125" t="s">
        <v>487</v>
      </c>
      <c r="D4" s="125" t="s">
        <v>488</v>
      </c>
    </row>
    <row r="5" spans="1:4" ht="15" x14ac:dyDescent="0.3">
      <c r="A5" s="113" t="s">
        <v>56</v>
      </c>
      <c r="B5" s="115"/>
      <c r="C5" s="114"/>
      <c r="D5" s="122"/>
    </row>
    <row r="6" spans="1:4" ht="15" x14ac:dyDescent="0.3">
      <c r="A6" s="113" t="s">
        <v>60</v>
      </c>
      <c r="B6" s="122"/>
      <c r="C6" s="114"/>
      <c r="D6" s="122"/>
    </row>
    <row r="7" spans="1:4" ht="15" x14ac:dyDescent="0.3">
      <c r="A7" s="113" t="s">
        <v>64</v>
      </c>
      <c r="B7" s="122"/>
      <c r="C7" s="114"/>
      <c r="D7" s="122"/>
    </row>
    <row r="8" spans="1:4" ht="15" x14ac:dyDescent="0.3">
      <c r="A8" s="113" t="s">
        <v>67</v>
      </c>
      <c r="B8" s="115"/>
      <c r="C8" s="114"/>
      <c r="D8" s="122"/>
    </row>
    <row r="9" spans="1:4" ht="15" x14ac:dyDescent="0.3">
      <c r="A9" s="113" t="s">
        <v>7</v>
      </c>
      <c r="B9" s="115">
        <v>1</v>
      </c>
      <c r="C9" s="114" t="s">
        <v>489</v>
      </c>
      <c r="D9" s="122">
        <v>1</v>
      </c>
    </row>
    <row r="10" spans="1:4" ht="15" x14ac:dyDescent="0.3">
      <c r="A10" s="113" t="s">
        <v>74</v>
      </c>
      <c r="B10" s="115"/>
      <c r="C10" s="114"/>
      <c r="D10" s="122"/>
    </row>
    <row r="11" spans="1:4" ht="30" x14ac:dyDescent="0.3">
      <c r="A11" s="113" t="s">
        <v>77</v>
      </c>
      <c r="B11" s="115"/>
      <c r="C11" s="114"/>
      <c r="D11" s="122"/>
    </row>
    <row r="12" spans="1:4" ht="15" x14ac:dyDescent="0.35">
      <c r="A12" s="126" t="s">
        <v>93</v>
      </c>
      <c r="B12" s="128"/>
      <c r="C12" s="128"/>
      <c r="D12" s="128"/>
    </row>
    <row r="13" spans="1:4" ht="15" x14ac:dyDescent="0.35">
      <c r="A13" s="126" t="s">
        <v>44</v>
      </c>
      <c r="B13" s="128"/>
      <c r="C13" s="128"/>
      <c r="D13" s="128"/>
    </row>
    <row r="14" spans="1:4" ht="15" x14ac:dyDescent="0.35">
      <c r="A14" s="126" t="s">
        <v>490</v>
      </c>
      <c r="B14" s="128"/>
      <c r="C14" s="128"/>
      <c r="D14" s="128"/>
    </row>
    <row r="15" spans="1:4" ht="15" x14ac:dyDescent="0.35">
      <c r="A15" s="126" t="s">
        <v>491</v>
      </c>
      <c r="B15" s="128"/>
      <c r="C15" s="128"/>
      <c r="D15" s="128"/>
    </row>
    <row r="16" spans="1:4" ht="15" x14ac:dyDescent="0.35">
      <c r="A16" s="126" t="s">
        <v>492</v>
      </c>
      <c r="B16" s="128"/>
      <c r="C16" s="128"/>
      <c r="D16" s="128"/>
    </row>
    <row r="17" spans="1:4" ht="15" x14ac:dyDescent="0.35">
      <c r="A17" s="131"/>
      <c r="B17" s="128"/>
      <c r="C17" s="128"/>
      <c r="D17" s="128"/>
    </row>
    <row r="18" spans="1:4" ht="15" x14ac:dyDescent="0.35">
      <c r="B18" s="128"/>
      <c r="C18" s="128"/>
      <c r="D18" s="128"/>
    </row>
  </sheetData>
  <mergeCells count="1">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630</TotalTime>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1.1</vt:lpstr>
      <vt:lpstr>1.2</vt:lpstr>
      <vt:lpstr>2</vt:lpstr>
      <vt:lpstr>3</vt:lpstr>
      <vt:lpstr>4</vt:lpstr>
      <vt:lpstr>5.1</vt:lpstr>
      <vt:lpstr>5.2</vt:lpstr>
      <vt:lpstr>6</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dc:description/>
  <cp:lastModifiedBy>Nathalie Tonné</cp:lastModifiedBy>
  <cp:revision>39</cp:revision>
  <dcterms:created xsi:type="dcterms:W3CDTF">2018-04-24T06:01:14Z</dcterms:created>
  <dcterms:modified xsi:type="dcterms:W3CDTF">2020-06-12T09:08:05Z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