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EMODnet\1. Core Activities\5. Progress reports\7. Portal reports on CP\Seabed Habitats\"/>
    </mc:Choice>
  </mc:AlternateContent>
  <bookViews>
    <workbookView xWindow="0" yWindow="0" windowWidth="14376" windowHeight="3492" tabRatio="849"/>
  </bookViews>
  <sheets>
    <sheet name="1.1" sheetId="1" r:id="rId1"/>
    <sheet name="1.2" sheetId="2" r:id="rId2"/>
    <sheet name="2" sheetId="3" r:id="rId3"/>
    <sheet name="3" sheetId="4" r:id="rId4"/>
    <sheet name="4" sheetId="5" r:id="rId5"/>
    <sheet name="5.1" sheetId="6" r:id="rId6"/>
    <sheet name="5.2" sheetId="7" r:id="rId7"/>
    <sheet name="6" sheetId="8" r:id="rId8"/>
    <sheet name="6b" sheetId="19" r:id="rId9"/>
    <sheet name="7.1" sheetId="9" r:id="rId10"/>
    <sheet name="7.2" sheetId="10" r:id="rId11"/>
    <sheet name="8.1" sheetId="11" r:id="rId12"/>
    <sheet name="8.2.1" sheetId="12" r:id="rId13"/>
    <sheet name="8.2.2" sheetId="21" r:id="rId14"/>
    <sheet name="8.2.3" sheetId="22" r:id="rId15"/>
    <sheet name="9" sheetId="13" r:id="rId16"/>
    <sheet name="10.1" sheetId="14" r:id="rId17"/>
    <sheet name="10.2" sheetId="15" r:id="rId18"/>
  </sheets>
  <definedNames>
    <definedName name="_ftn1" localSheetId="0">'1.1'!$A$11</definedName>
    <definedName name="_ftn2" localSheetId="0">'1.1'!$A$12</definedName>
    <definedName name="_ftn3" localSheetId="0">'1.1'!$A$13</definedName>
    <definedName name="_ftn4" localSheetId="0">'1.1'!$A$14</definedName>
    <definedName name="_ftn5" localSheetId="0">'1.1'!$A$16</definedName>
    <definedName name="_ftn6" localSheetId="0">'1.1'!$A$17</definedName>
    <definedName name="_ftnref1" localSheetId="0">'1.1'!$B$2</definedName>
    <definedName name="_ftnref2" localSheetId="0">'1.1'!$C$2</definedName>
    <definedName name="_ftnref3" localSheetId="0">'1.1'!$D$2</definedName>
    <definedName name="_ftnref4" localSheetId="0">'1.1'!$I$2</definedName>
    <definedName name="_ftnref5" localSheetId="0">'1.1'!$J$2</definedName>
    <definedName name="_ftnref6" localSheetId="0">'1.1'!$A$4</definedName>
    <definedName name="_Toc509591800" localSheetId="0">'1.1'!$A$1</definedName>
    <definedName name="_Toc509591801" localSheetId="1">'1.2'!$A$1</definedName>
    <definedName name="_Toc509591802" localSheetId="2">'2'!$A$1</definedName>
    <definedName name="_Toc509591803" localSheetId="3">'3'!$A$1</definedName>
    <definedName name="_Toc509591804" localSheetId="4">'4'!$A$1</definedName>
    <definedName name="_Toc509591811" localSheetId="11">'8.1'!$A$1</definedName>
    <definedName name="_Toc509591813" localSheetId="15">'9'!$A$1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0" l="1"/>
  <c r="D14" i="10"/>
  <c r="D13" i="10"/>
  <c r="D12" i="10"/>
  <c r="D11" i="10"/>
  <c r="D10" i="10"/>
  <c r="D9" i="10"/>
  <c r="D8" i="10"/>
  <c r="D7" i="10"/>
  <c r="M24" i="8"/>
  <c r="M23" i="8"/>
  <c r="M22" i="8"/>
  <c r="M21" i="8"/>
  <c r="M20" i="8"/>
  <c r="G16" i="8"/>
  <c r="D16" i="8"/>
  <c r="G12" i="8"/>
  <c r="D12" i="8"/>
  <c r="P11" i="8"/>
  <c r="M11" i="8"/>
  <c r="G11" i="8"/>
  <c r="D11" i="8"/>
  <c r="P10" i="8"/>
  <c r="M10" i="8"/>
  <c r="G10" i="8"/>
  <c r="D10" i="8"/>
  <c r="P9" i="8"/>
  <c r="M9" i="8"/>
  <c r="G9" i="8"/>
  <c r="D9" i="8"/>
  <c r="P8" i="8"/>
  <c r="M8" i="8"/>
  <c r="G8" i="8"/>
  <c r="D8" i="8"/>
  <c r="P7" i="8"/>
  <c r="M7" i="8"/>
  <c r="G7" i="8"/>
  <c r="D7" i="8"/>
  <c r="P6" i="8"/>
  <c r="M6" i="8"/>
  <c r="G6" i="8"/>
  <c r="D6" i="8"/>
  <c r="G5" i="8"/>
  <c r="D5" i="8"/>
  <c r="I8" i="2" l="1"/>
</calcChain>
</file>

<file path=xl/sharedStrings.xml><?xml version="1.0" encoding="utf-8"?>
<sst xmlns="http://schemas.openxmlformats.org/spreadsheetml/2006/main" count="920" uniqueCount="483">
  <si>
    <t xml:space="preserve">Arctic </t>
  </si>
  <si>
    <t xml:space="preserve">Baltic </t>
  </si>
  <si>
    <t xml:space="preserve">Black Sea </t>
  </si>
  <si>
    <t xml:space="preserve">Med Sea </t>
  </si>
  <si>
    <t>North Sea</t>
  </si>
  <si>
    <t>Other Seas</t>
  </si>
  <si>
    <t>Total Volume per theme</t>
  </si>
  <si>
    <t>[3] Unit is a short description of the volume unit of measurement: “records”, “data sets”, or “platforms”. The full unit description can be found in the monitoring support document.</t>
  </si>
  <si>
    <t>Theme</t>
  </si>
  <si>
    <t>Sub-themes</t>
  </si>
  <si>
    <t>Bathymetry</t>
  </si>
  <si>
    <t>Geology</t>
  </si>
  <si>
    <t>Seabed Substrate, Sea-floor Geology, Coastal Behavior, Geological event and probabilities, Mineral Occurrences</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</si>
  <si>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</si>
  <si>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</si>
  <si>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</si>
  <si>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</si>
  <si>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</si>
  <si>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</si>
  <si>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</si>
  <si>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Aggregate Extraction, Cultural Heritage, Dredging, Environment, Fisheries, Hydrocarbon Extraction, Main Ports, Aquaculture, Ocean Energy Facilities, Other Forms of Area Management/Designation, Pipelines and Cables, Waste Disposal, Wind Farms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</si>
  <si>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</si>
  <si>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</si>
  <si>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</si>
  <si>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</si>
  <si>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</si>
  <si>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</si>
  <si>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</si>
  <si>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</si>
  <si>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</si>
  <si>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</si>
  <si>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</si>
  <si>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</si>
  <si>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</si>
  <si>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</si>
  <si>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</si>
  <si>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</si>
  <si>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All sea basins</t>
  </si>
  <si>
    <t>Black Sea</t>
  </si>
  <si>
    <t>Med Sea</t>
  </si>
  <si>
    <t>Other seas</t>
  </si>
  <si>
    <t>Sub-theme [5]</t>
  </si>
  <si>
    <t>2. Organisations supplying each type of data</t>
  </si>
  <si>
    <t>Country</t>
  </si>
  <si>
    <r>
      <t xml:space="preserve">Data </t>
    </r>
    <r>
      <rPr>
        <i/>
        <sz val="10"/>
        <color rgb="FF333333"/>
        <rFont val="Open Sans"/>
        <family val="2"/>
      </rPr>
      <t>or</t>
    </r>
    <r>
      <rPr>
        <sz val="10"/>
        <color rgb="FF333333"/>
        <rFont val="Open Sans"/>
        <family val="2"/>
      </rPr>
      <t xml:space="preserve"> Data product </t>
    </r>
    <r>
      <rPr>
        <i/>
        <sz val="10"/>
        <color rgb="FF333333"/>
        <rFont val="Open Sans"/>
        <family val="2"/>
      </rPr>
      <t>or</t>
    </r>
    <r>
      <rPr>
        <sz val="10"/>
        <color rgb="FF333333"/>
        <rFont val="Open Sans"/>
        <family val="2"/>
      </rPr>
      <t xml:space="preserve"> Both</t>
    </r>
  </si>
  <si>
    <t>Themes</t>
  </si>
  <si>
    <t>[3] Type is the organisation type. A list of organisation types is available in the Glossary.</t>
  </si>
  <si>
    <t xml:space="preserve">[4] Restricted data is data not public. </t>
  </si>
  <si>
    <t>4. Quality Control &amp; Quality Assurance</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</si>
  <si>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</si>
  <si>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</si>
  <si>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</si>
  <si>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</si>
  <si>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</si>
  <si>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</si>
  <si>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</si>
  <si>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</si>
  <si>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</si>
  <si>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</si>
  <si>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Language</t>
  </si>
  <si>
    <t>Units</t>
  </si>
  <si>
    <t>Terminology</t>
  </si>
  <si>
    <t>Coordinate Systems</t>
  </si>
  <si>
    <t>Data format</t>
  </si>
  <si>
    <t>Metadata</t>
  </si>
  <si>
    <t>Automatic / Semi-automatic / Manual</t>
  </si>
  <si>
    <t>5.1. Number and coverage of built data products</t>
  </si>
  <si>
    <t>Unit</t>
  </si>
  <si>
    <t>Total Volume</t>
  </si>
  <si>
    <t>Baltic</t>
  </si>
  <si>
    <t>Sub-theme [6]</t>
  </si>
  <si>
    <t>Date [1]</t>
  </si>
  <si>
    <t>Portal [2]</t>
  </si>
  <si>
    <t>Unit [3]</t>
  </si>
  <si>
    <t>Total Volume [4]</t>
  </si>
  <si>
    <t>Total Number of external data products [3]</t>
  </si>
  <si>
    <t>Type [3]</t>
  </si>
  <si>
    <t>✔ [3]</t>
  </si>
  <si>
    <t>EMODnet data product name</t>
  </si>
  <si>
    <t xml:space="preserve">Description </t>
  </si>
  <si>
    <t># of EMODnet data products [3]</t>
  </si>
  <si>
    <t>Creation or Update [4]</t>
  </si>
  <si>
    <t>&gt; 24 months</t>
  </si>
  <si>
    <t xml:space="preserve">Physics </t>
  </si>
  <si>
    <t xml:space="preserve">Chemistry </t>
  </si>
  <si>
    <t>Organisation name</t>
  </si>
  <si>
    <t>Page views</t>
  </si>
  <si>
    <t>Unique page views</t>
  </si>
  <si>
    <t>Last Report</t>
  </si>
  <si>
    <t>Actual Report</t>
  </si>
  <si>
    <t>Analytics tool [3]</t>
  </si>
  <si>
    <t>Home Page</t>
  </si>
  <si>
    <t>URL</t>
  </si>
  <si>
    <t>Total Mentions</t>
  </si>
  <si>
    <t>Mentions with backlinks</t>
  </si>
  <si>
    <t>[2] Measures the domain's authority on a 100-point scale, based on SEMrush’s Domain Score.</t>
  </si>
  <si>
    <t>BM scores [2]</t>
  </si>
  <si>
    <t>Acquisitions</t>
  </si>
  <si>
    <t>Visits</t>
  </si>
  <si>
    <t>Bounce rate</t>
  </si>
  <si>
    <t>Average time on website</t>
  </si>
  <si>
    <t xml:space="preserve">Direct </t>
  </si>
  <si>
    <t>Referral</t>
  </si>
  <si>
    <t>Organic Search</t>
  </si>
  <si>
    <t>Action / visit</t>
  </si>
  <si>
    <t>Keyword</t>
  </si>
  <si>
    <t>Portal Positioning</t>
  </si>
  <si>
    <t>marine.copernicus.eu</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</si>
  <si>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</si>
  <si>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</si>
  <si>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Behaviour</t>
  </si>
  <si>
    <t>(+Relational records when relevant [1])</t>
  </si>
  <si>
    <t>7.1 Technical monitoring</t>
  </si>
  <si>
    <t>Portals</t>
  </si>
  <si>
    <t>7.2.1 User-friendliness</t>
  </si>
  <si>
    <t>Page</t>
  </si>
  <si>
    <t>Average duration of visit</t>
  </si>
  <si>
    <t>Automatic user flow</t>
  </si>
  <si>
    <t>Usage of the portals on different devices</t>
  </si>
  <si>
    <t>7.2.2 Visual Harmonisation score</t>
  </si>
  <si>
    <t>Date</t>
  </si>
  <si>
    <t>Harmonisation elements</t>
  </si>
  <si>
    <t>Description</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</si>
  <si>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</si>
  <si>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</si>
  <si>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</si>
  <si>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</si>
  <si>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</si>
  <si>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</si>
  <si>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</si>
  <si>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</si>
  <si>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</si>
  <si>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</si>
  <si>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</si>
  <si>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</si>
  <si>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</si>
  <si>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</si>
  <si>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</si>
  <si>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</si>
  <si>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</si>
  <si>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</si>
  <si>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</si>
  <si>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</si>
  <si>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</si>
  <si>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</si>
  <si>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</si>
  <si>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</si>
  <si>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flag</t>
  </si>
  <si>
    <t>Link to social media</t>
  </si>
  <si>
    <t>Social Media icons</t>
  </si>
  <si>
    <t>Policy Privacy</t>
  </si>
  <si>
    <t>Presence</t>
  </si>
  <si>
    <t>GDPR compliant</t>
  </si>
  <si>
    <t>Main menu</t>
  </si>
  <si>
    <t xml:space="preserve">User experience </t>
  </si>
  <si>
    <t xml:space="preserve">Sub menu </t>
  </si>
  <si>
    <t>Menu tabs terminology</t>
  </si>
  <si>
    <t>Menu size</t>
  </si>
  <si>
    <t>Responsive</t>
  </si>
  <si>
    <t>User-friendliness</t>
  </si>
  <si>
    <t>Visual harmonisation score</t>
  </si>
  <si>
    <t>Visual harmonisation  score</t>
  </si>
  <si>
    <r>
      <t>Template:</t>
    </r>
    <r>
      <rPr>
        <sz val="10"/>
        <color rgb="FF333333"/>
        <rFont val="Open Sans"/>
        <family val="2"/>
      </rPr>
      <t xml:space="preserve"> Portals are asked to fill in three tables, one for Data, one for External Data Products and one for EMODnet Data Products</t>
    </r>
  </si>
  <si>
    <t>8.1.1 List of interfaces</t>
  </si>
  <si>
    <t>DATA</t>
  </si>
  <si>
    <t>8.1.2 List of interfaces</t>
  </si>
  <si>
    <t>External DATA PRODUCTS</t>
  </si>
  <si>
    <t>8.1.3 List of interfaces</t>
  </si>
  <si>
    <t>EMODnet DATA PRODUCTS</t>
  </si>
  <si>
    <t>✓: available</t>
  </si>
  <si>
    <t>[3] Redundancy notifies if some downloads are counted twice in the table. For example, one download could cover several themes and be counted in each of the themes.</t>
  </si>
  <si>
    <t>[6] Trend compares the result with previous period. There should be as many columns as services allowing to use data (not data products).</t>
  </si>
  <si>
    <t>Indicator 1.1: Volume and coverage of available acquired data</t>
  </si>
  <si>
    <t>Indicator 1.2: Number and coverage of acquired external data products</t>
  </si>
  <si>
    <t>Indicator 2: Organisations supplying data and data products</t>
  </si>
  <si>
    <t>Indicator 3: Organisations that have been approached to supply data with no result, including type of data sought and reason why it has not been supplied</t>
  </si>
  <si>
    <t>Indicator 4: Quality Control and Quality Assurance steps</t>
  </si>
  <si>
    <t>Indicator 5.1: Number and coverage of built data products</t>
  </si>
  <si>
    <t>Indicator 5.2: List of data product releases by the portal</t>
  </si>
  <si>
    <t xml:space="preserve">Indicator 7.1: Technical monitoring </t>
  </si>
  <si>
    <t xml:space="preserve">Indicator 7.2: Portal user-friendliness </t>
  </si>
  <si>
    <t xml:space="preserve">Indicator 8.1: Interfaces to access or view data </t>
  </si>
  <si>
    <t xml:space="preserve">Indicator 8.2: Usage of data and data products per interface and per theme </t>
  </si>
  <si>
    <t>Redundancy [3]</t>
  </si>
  <si>
    <t>Use of WMS for map viewer? [4]</t>
  </si>
  <si>
    <t>DATA / EXTERNAL DATA PRODUCTS / EMODnet DATA PRODUCTS</t>
  </si>
  <si>
    <t>Means of information collection</t>
  </si>
  <si>
    <t>Indicator 10.1: External products (websites, apps,…) built on top of web-services</t>
  </si>
  <si>
    <t>10.1 Organisations who built on top of EMODnet web-services</t>
  </si>
  <si>
    <t>Type</t>
  </si>
  <si>
    <t>Web-service type</t>
  </si>
  <si>
    <t>Link to product or short description of usage</t>
  </si>
  <si>
    <t>10.2 Published use cases and number of readings</t>
  </si>
  <si>
    <t>Use case title</t>
  </si>
  <si>
    <t>Release date</t>
  </si>
  <si>
    <t>Appears in Central Portal</t>
  </si>
  <si>
    <t># data products</t>
  </si>
  <si>
    <t>Landing pages [5]</t>
  </si>
  <si>
    <t>% of restricted data [4] 
(or #restricted/# not restricted)</t>
  </si>
  <si>
    <t>[5] By landing page we mean pages that mainly redirect users to other pages.</t>
  </si>
  <si>
    <t>[1] Date is the date of measurement, preferably on the 1st of each month.</t>
  </si>
  <si>
    <t>[2] Portal is the portal’s name.</t>
  </si>
  <si>
    <t>[3] Matomo (ex Piwik) or Logs.</t>
  </si>
  <si>
    <t>[1] Date is the reporting date, preferably on the 1st day of the month.</t>
  </si>
  <si>
    <t>[6] The list of sub-themes is provided later on in this paragraph.</t>
  </si>
  <si>
    <t>[5] Theme and sub-themes are the same of Indicator 1.1.</t>
  </si>
  <si>
    <t>[3] Number of data products created or updated in the reporting period.</t>
  </si>
  <si>
    <t>[1] Compliant with the visual guidelines (3pt), Not completely compliant with the visual guidelines (1pt), Not compliant (0 pt).</t>
  </si>
  <si>
    <t>and once in “Number of WMS requests” counted with logs. The “Number of WMS requests” should be much larger than “the number of map visualisations”, because one map visualisation can generate many WMS requests.</t>
  </si>
  <si>
    <t xml:space="preserve">[4] Use of WMS for map viewer: expected answer: yes or no. If yes, then map visualisations will be reported twice in the table. Once in “Number of map visualisations” counted with analytics, </t>
  </si>
  <si>
    <t>9 Distribution of users per organisation type and country, main use cases</t>
  </si>
  <si>
    <t>Indicator 9: Distribution of users that have used the portal’s data and data products per organisation type and country, and their main use cases.</t>
  </si>
  <si>
    <t>Interfaces [3]</t>
  </si>
  <si>
    <t>Number of users giving information [4]</t>
  </si>
  <si>
    <t>Total number of users [5]</t>
  </si>
  <si>
    <t>Organisation type [6]</t>
  </si>
  <si>
    <t>% of users [7]</t>
  </si>
  <si>
    <t>Main use cases and application areas [8]</t>
  </si>
  <si>
    <t>[4] Relevant to portal where the user form is optional.</t>
  </si>
  <si>
    <t>[5] Useful to know the robustness of the statistics.</t>
  </si>
  <si>
    <t>[8] Compile a bullet-point list of use cases from user form or oral feedback. A few words per use-case suffice. These use cases can be repeated in each interface table.</t>
  </si>
  <si>
    <t>[6] A list of organisation types is available in the Glossary.</t>
  </si>
  <si>
    <t>Indicator 10.2: Published use cases and number of readings</t>
  </si>
  <si>
    <t xml:space="preserve">Indicator 6: Portal &amp; Social Media visibility </t>
  </si>
  <si>
    <t>3 - 12 months</t>
  </si>
  <si>
    <t>12 - 24 months</t>
  </si>
  <si>
    <t>Last release date 
(&lt; 3 months only)</t>
  </si>
  <si>
    <t>Last release date [2]
(&lt; 3 months only)</t>
  </si>
  <si>
    <t>Benthos, Birds, Fish, Sea Mammals, Microorganisms, Phytoplankton, Reptiles, Zooplankton</t>
  </si>
  <si>
    <t>(+ - =)</t>
  </si>
  <si>
    <t>Atlantic [7]</t>
  </si>
  <si>
    <t>Atlantic [6]</t>
  </si>
  <si>
    <t>[4] Indicate whether the product was newly created ("Creation") or an update ("Update") of a previous version.</t>
  </si>
  <si>
    <t>The ratio between “number of downloads” (given by the sum of the number of manual downloads + the number of WMS requests + …) and “downloadable volume” should give an indication of the popularity of the Portal.</t>
  </si>
  <si>
    <t>Number of WMS requests [8]</t>
  </si>
  <si>
    <t>Number of map visualisations [8]</t>
  </si>
  <si>
    <t>[8] Specify the number (and not the %) of WMS requests and map visualisations, taking into account the measurement unit of Downloadable Volume. If not applicable, then write n.a.</t>
  </si>
  <si>
    <t>EC Acknowledgement</t>
  </si>
  <si>
    <t>[7] This number should be reported using the same measurement unit of Downloadable Volume. The meaurement unit should be specified in brackets (i.e. CDI, datasets or records).</t>
  </si>
  <si>
    <t>[3] Indicate the % of data available on the Portal that can be manually downloaded.</t>
  </si>
  <si>
    <t>[4] Specify whether the Portal has a Map Viewer Interface available or not; in the latter case, please specify if the Map Viewer Interface will be made available in the next 6 months.</t>
  </si>
  <si>
    <t>[5] Specify whether the Portal has a WCS (Web Coverage Service) Interface available or not; in the latter case, specify if the WCS Interface will be made available in the next 6 months.</t>
  </si>
  <si>
    <t>[6] Specify whether the Portal has a WFS (Web Feature Service) Interface available or not; in the latter case, specify if the WFS Interface will be made available in the next 6 months.</t>
  </si>
  <si>
    <t>Manual download [3]</t>
  </si>
  <si>
    <t>Map viewer [4]</t>
  </si>
  <si>
    <t>WCS [5]</t>
  </si>
  <si>
    <t>WFS [6]</t>
  </si>
  <si>
    <t>Page Type [3]</t>
  </si>
  <si>
    <t>Website availability [3] (Average value in the period)</t>
  </si>
  <si>
    <t>Response time [4] (Average value in the period)</t>
  </si>
  <si>
    <t>Responsiveness [5] (Average value in the period)</t>
  </si>
  <si>
    <t>[4] The time to download the whole homepage. This measurement is affected by network connection speed.</t>
  </si>
  <si>
    <t>[5] Polling the website, if the homepage is slower than 1500ms (this value can be changed) the website is flagged as slow. Usually displayed as the percentage of the “not slow” requests.</t>
  </si>
  <si>
    <t>[3] The average minimum price that advertisers pay for a user’s click on an AdWords ad that popped up for a given keyword.</t>
  </si>
  <si>
    <t>[4] The average number of search queries per month for the queried keyword over the last 12 months.</t>
  </si>
  <si>
    <t>CPC [3]</t>
  </si>
  <si>
    <t>Volume [4]</t>
  </si>
  <si>
    <t>Atlantic [3]</t>
  </si>
  <si>
    <t>Unique visitors</t>
  </si>
  <si>
    <t>Unique returning visitor</t>
  </si>
  <si>
    <t>Country [9]</t>
  </si>
  <si>
    <t>% of users [10]</t>
  </si>
  <si>
    <t>Web sections [4]</t>
  </si>
  <si>
    <t>[4] For each portal, the most relevant websections that are worth to monitor (e.g. News and Events, Data, Documents, Products, About, Help).</t>
  </si>
  <si>
    <t>Trend (%)</t>
  </si>
  <si>
    <t>[6] Area (km²): Atlantic 7281229 km²; Arctic 5610745 km²; Baltic 392215 km²; Black Sea 473894 km²; Mediterranean Sea 2516652 km²; North Sea 654179 km².</t>
  </si>
  <si>
    <t>[7] Area (km²): Atlantic 7281229 km²; Arctic 5610745 km²; Baltic 392215 km²; Black Sea 473894 km²; Mediterranean Sea 2516652 kmé² North Sea 654179 km².</t>
  </si>
  <si>
    <t>[3] Area (km²): Atlantic 7281229 km²; Arctic 5610745 km²; Baltic 392215 km²; Black Sea 473894 km²; Mediterranean Sea 2516652 km²; North Sea 654179 km².</t>
  </si>
  <si>
    <t>Trend (%) [5]</t>
  </si>
  <si>
    <t>[5] Trend compares the reported total volumes with their corresponding total volumes reported 3 months earlier.</t>
  </si>
  <si>
    <t>Trend (%) [4]</t>
  </si>
  <si>
    <t>[4] Trend compares the reported total volumes with their corresponding total volumes reported 3 months earlier.</t>
  </si>
  <si>
    <t xml:space="preserve">[4] For each portal, the most relevant webpages that need to be monitored have to be identified. </t>
  </si>
  <si>
    <t xml:space="preserve">The Support Guidelines document provides an initial list. </t>
  </si>
  <si>
    <t xml:space="preserve"> Trend (%)</t>
  </si>
  <si>
    <t>6.2 Visibility &amp; Analytics (Web sections)</t>
  </si>
  <si>
    <t>6.3 Visibility &amp; Analytics (Portal overview)</t>
  </si>
  <si>
    <t>6.4 SEO assessment – Brand monitoring</t>
  </si>
  <si>
    <t>6.5 SEO assessment -Acquisitions</t>
  </si>
  <si>
    <t>Bounce rate (%)</t>
  </si>
  <si>
    <t>Visits (%)</t>
  </si>
  <si>
    <t>For example, if a dataset covers 2 sea basins, or several themes, it should be counted multiple times. As a consequence, adding up all the numbers on a row would give an overestimation of the total volume per theme.</t>
  </si>
  <si>
    <t xml:space="preserve">[4] Total volume measures the total amount of available data without redundancy. Redundancy notifies if some units of volume are counted twice in the table. </t>
  </si>
  <si>
    <t xml:space="preserve">[3] Total number measures the total amount of external data products without redundancy. Redundancy notifies if some external data products are counted twice in the table. For example, one data product could cover several sea basins. </t>
  </si>
  <si>
    <t>The column named “All sea basins” expects the number of external data products of each theme. It is not equal to the row sum in case of redundancy (one product covering several sea basins).</t>
  </si>
  <si>
    <t xml:space="preserve">[3] usually calculated in percentage polling the website home page every minute, if there is no reply or an error message it’s calculated as a downtime. </t>
  </si>
  <si>
    <t>Usually anything over 99.5% in a month should be acceptable.</t>
  </si>
  <si>
    <t xml:space="preserve">[3] Three different types of pages have been defined: content page [maps, tables, articles…], </t>
  </si>
  <si>
    <t>navigation page [menus, lists of links for services or other kinds of content…], landing page (see the Monitoring Support Document).</t>
  </si>
  <si>
    <t>8.2.2 EXTERNAL DATA PRODUCTS</t>
  </si>
  <si>
    <t>8.2.1 DATA</t>
  </si>
  <si>
    <t>8.2.3 EMODnet DATA PRODUCTS</t>
  </si>
  <si>
    <t>Trend (%) [6]</t>
  </si>
  <si>
    <r>
      <t xml:space="preserve">5.2.2 </t>
    </r>
    <r>
      <rPr>
        <b/>
        <u/>
        <sz val="10"/>
        <color rgb="FF333333"/>
        <rFont val="Open Sans"/>
        <family val="2"/>
      </rPr>
      <t>All</t>
    </r>
    <r>
      <rPr>
        <b/>
        <sz val="10"/>
        <color rgb="FF333333"/>
        <rFont val="Open Sans"/>
        <family val="2"/>
      </rPr>
      <t xml:space="preserve"> Data Product Releases</t>
    </r>
  </si>
  <si>
    <r>
      <t xml:space="preserve">5.2.1 </t>
    </r>
    <r>
      <rPr>
        <b/>
        <u/>
        <sz val="10"/>
        <color rgb="FF333333"/>
        <rFont val="Open Sans"/>
        <family val="2"/>
      </rPr>
      <t>Latest</t>
    </r>
    <r>
      <rPr>
        <b/>
        <sz val="10"/>
        <color rgb="FF333333"/>
        <rFont val="Open Sans"/>
        <family val="2"/>
      </rPr>
      <t xml:space="preserve"> Data Product Releases</t>
    </r>
  </si>
  <si>
    <t xml:space="preserve">[2] Indicate the number of products released in the current reporting period. </t>
  </si>
  <si>
    <t>The number of products indicated here should equal the number of products mentioned in 5.2.1.</t>
  </si>
  <si>
    <t>Interface name</t>
  </si>
  <si>
    <t>Bounce rate for Returning Visits</t>
  </si>
  <si>
    <r>
      <t>[7] Add any other Interface(s) available on your Portal</t>
    </r>
    <r>
      <rPr>
        <sz val="9"/>
        <color rgb="FF333333"/>
        <rFont val="Open Sans"/>
        <family val="2"/>
      </rPr>
      <t>.</t>
    </r>
  </si>
  <si>
    <r>
      <t>Number of manual downloads</t>
    </r>
    <r>
      <rPr>
        <sz val="10"/>
        <color rgb="FFFF0000"/>
        <rFont val="Open Sans"/>
        <family val="2"/>
      </rPr>
      <t xml:space="preserve">  - UNIT = … </t>
    </r>
    <r>
      <rPr>
        <sz val="10"/>
        <color rgb="FF333333"/>
        <rFont val="Open Sans"/>
        <family val="2"/>
      </rPr>
      <t>[7]</t>
    </r>
  </si>
  <si>
    <t>Acidity, Antifoulants, Chlorophyll, Dissolved gasses, Fertilizers, Hydrocarbons, Heavy metals, Organic Matter, Marine litter, Polychlorinated biphenyls, Pesticides and biocides, Radionuclides, Silicates</t>
  </si>
  <si>
    <t>[3] Which portal interfaces are concerned by the table statistics: the map viewer? The data download service? Some interfaces like web-services are not well suited for user information gathering and can be reported in a separate table.</t>
  </si>
  <si>
    <t>[10] Percentage of users belonging to this country.</t>
  </si>
  <si>
    <t>Number of views on Central Portal in reporting period</t>
  </si>
  <si>
    <t>1.1. Volume of available acquired data*</t>
  </si>
  <si>
    <t>1.2. Number and coverage of available acquired data products*</t>
  </si>
  <si>
    <t>*Report on all data products available on the Portal (even if trend is 0). This way, numbers can be compared for all sub-themes on all occasions.</t>
  </si>
  <si>
    <t>*Report on all data available on the Portal (even if trend is 0). This way, numbers can be compared for all sub-themes on all occasions.</t>
  </si>
  <si>
    <t xml:space="preserve">[3] Portals are asked to flag the steps they perform. If a step is flagged, portals should provide a Short Description of what they do, </t>
  </si>
  <si>
    <t>Who performs the step?, and indicate whether the step is Automatic, Semi-automatic or Manual.</t>
  </si>
  <si>
    <t>6.6 SEO assessment - Performances</t>
  </si>
  <si>
    <t>[5] Indicate the total volume of downloadable items in relation to the unit in which they are downloadable (e.g. it's the total volume or number of CDIs/records/datasets/... available for download) – clearly specify the unit.</t>
  </si>
  <si>
    <t>[7] Percentage of users which belong to this organisation type.</t>
  </si>
  <si>
    <t>[9] Distribution of users per country.</t>
  </si>
  <si>
    <t>Number of views on Portal in reporting period (if applicable)</t>
  </si>
  <si>
    <t>Seabed Habitats (EUSeaMap) - Km2</t>
  </si>
  <si>
    <t>Seabed Habitats (Habitats Directive - Official 2013 reported distribution) - Number of datasets</t>
  </si>
  <si>
    <t>Physics - Number of datasets</t>
  </si>
  <si>
    <t>Chemistry - Number of datasets</t>
  </si>
  <si>
    <r>
      <t>Seabed Habitats (Survey point data)</t>
    </r>
    <r>
      <rPr>
        <i/>
        <sz val="10"/>
        <color rgb="FF333333"/>
        <rFont val="Open Sans"/>
      </rPr>
      <t xml:space="preserve"> - Number of records</t>
    </r>
  </si>
  <si>
    <r>
      <t xml:space="preserve">Seabed Habitats (Individual habitat maps from survey) - </t>
    </r>
    <r>
      <rPr>
        <i/>
        <sz val="10"/>
        <color rgb="FF333333"/>
        <rFont val="Open Sans"/>
      </rPr>
      <t>Number of maps</t>
    </r>
  </si>
  <si>
    <t>Seabed Habitats (Modelled maps of specific habitats)</t>
  </si>
  <si>
    <r>
      <t xml:space="preserve">Seabed Habitats (OSPAR points) - </t>
    </r>
    <r>
      <rPr>
        <i/>
        <sz val="10"/>
        <color rgb="FF333333"/>
        <rFont val="Open Sans"/>
      </rPr>
      <t>Number of records</t>
    </r>
  </si>
  <si>
    <t>Seabed Habitats (OSPAR polygons) - Km2</t>
  </si>
  <si>
    <t>33811 Km2</t>
  </si>
  <si>
    <t>✔</t>
  </si>
  <si>
    <t>Metadata checks and curation against INSPIRE Discovery standard for new data and “sense checking”</t>
  </si>
  <si>
    <t>JNCC/Marine Institute/ISPRA</t>
  </si>
  <si>
    <t>Automatic + Manual additions</t>
  </si>
  <si>
    <t>Data standards checking of habitat maps from survey and habitat point data against EMODnet Seabed Habitats Data Exchange formats (INSPIRE compliant)</t>
  </si>
  <si>
    <t>Automatic</t>
  </si>
  <si>
    <t>Basic location check against country waters, points on land, correct geographical area</t>
  </si>
  <si>
    <t>MESH confidence assessment for EUNIS maps from survey. Confidence assessment of final EUSeaMap output and interim products.</t>
  </si>
  <si>
    <t>JNCC/Marine Institute</t>
  </si>
  <si>
    <t>Manual</t>
  </si>
  <si>
    <t>Harmonization</t>
  </si>
  <si>
    <t>Partial data and metadata language standardisation to en-gb</t>
  </si>
  <si>
    <t>Habitat codes standardised to machine readable code</t>
  </si>
  <si>
    <t>Semi-automatic</t>
  </si>
  <si>
    <t>Habitats requrested in standard EUNIS and Annex I types</t>
  </si>
  <si>
    <t>Inbound habitat maps from survey and habitat point data provided as WGS84</t>
  </si>
  <si>
    <t>JNCC/Marine Institute (checks)</t>
  </si>
  <si>
    <t>Polygon data currently supplied as SHP, raster data as GeoTIFF, point data in points</t>
  </si>
  <si>
    <t>JNCC</t>
  </si>
  <si>
    <t>Manual / Semi-automatic</t>
  </si>
  <si>
    <t>INSPIRE Discovery</t>
  </si>
  <si>
    <t>JNCC/Marine Institute/Data Provider</t>
  </si>
  <si>
    <t>Seabed Habitats</t>
  </si>
  <si>
    <t>NA</t>
  </si>
  <si>
    <t>01/10/2018 - 31/12/2018</t>
  </si>
  <si>
    <t>Habitats  - 2 datasets
Physics - 3 datasets
Chemistry  - 1 datasets</t>
  </si>
  <si>
    <t>4:
     2 collections with multiple data (Collection of individual habitat maps from survey, Collection of modelled maps of specific habitats)
     2 products (Habitats point data, OSPAR data)</t>
  </si>
  <si>
    <t>Yes</t>
  </si>
  <si>
    <t>Number of WFS requests</t>
  </si>
  <si>
    <t>Number of WCS requests</t>
  </si>
  <si>
    <t>Collection of individual habitat maps from survey</t>
  </si>
  <si>
    <t>OSPAR Database</t>
  </si>
  <si>
    <t>6.1 Visibility &amp; Analytics</t>
  </si>
  <si>
    <t>Figures have been downloaded here</t>
  </si>
  <si>
    <t>Matomo</t>
  </si>
  <si>
    <t>Trend</t>
  </si>
  <si>
    <t>Exit Rate</t>
  </si>
  <si>
    <t>Pages [4]</t>
  </si>
  <si>
    <t>%</t>
  </si>
  <si>
    <t>Interactive map</t>
  </si>
  <si>
    <t>Data download</t>
  </si>
  <si>
    <t>Access Map Viewer</t>
  </si>
  <si>
    <t>Web map service</t>
  </si>
  <si>
    <t>Data Download</t>
  </si>
  <si>
    <t>Metadata search</t>
  </si>
  <si>
    <t>Web Services</t>
  </si>
  <si>
    <t>Data submission process</t>
  </si>
  <si>
    <t>Resources</t>
  </si>
  <si>
    <t>Data exchange format</t>
  </si>
  <si>
    <t>Metadata Search</t>
  </si>
  <si>
    <t>MESH archive</t>
  </si>
  <si>
    <t>Contribute Data</t>
  </si>
  <si>
    <t>Documents</t>
  </si>
  <si>
    <t>Number of visits</t>
  </si>
  <si>
    <t>Number of unique visitors</t>
  </si>
  <si>
    <t>Bounce Rate</t>
  </si>
  <si>
    <t>No mentions yet</t>
  </si>
  <si>
    <t>4.2</t>
  </si>
  <si>
    <t>3.9</t>
  </si>
  <si>
    <t>3.4</t>
  </si>
  <si>
    <t>Broad-scale physical habitat map for europe</t>
  </si>
  <si>
    <t>n.a.</t>
  </si>
  <si>
    <t>Habitats various classification systems</t>
  </si>
  <si>
    <t>-</t>
  </si>
  <si>
    <t>Detailed habitat maps from survey</t>
  </si>
  <si>
    <t>Broad-scale habitat map regional case studies</t>
  </si>
  <si>
    <t>Tool</t>
  </si>
  <si>
    <t>Uptime</t>
  </si>
  <si>
    <t>406ms</t>
  </si>
  <si>
    <t>Trend* (%)</t>
  </si>
  <si>
    <t>Score [1]</t>
  </si>
  <si>
    <t xml:space="preserve">Trend </t>
  </si>
  <si>
    <t>Content</t>
  </si>
  <si>
    <t>(3 1 0)</t>
  </si>
  <si>
    <t>Navigation</t>
  </si>
  <si>
    <t>Forms/Search</t>
  </si>
  <si>
    <t>12/12</t>
  </si>
  <si>
    <t>3</t>
  </si>
  <si>
    <t>Home page</t>
  </si>
  <si>
    <t>Landing</t>
  </si>
  <si>
    <t>15/15</t>
  </si>
  <si>
    <t>21/21</t>
  </si>
  <si>
    <t>+</t>
  </si>
  <si>
    <t>3/6</t>
  </si>
  <si>
    <t>0</t>
  </si>
  <si>
    <t>3/3</t>
  </si>
  <si>
    <t>EMODnet plays a role in building the first submarine electricity interconnection between Spain and France</t>
  </si>
  <si>
    <t>n/a</t>
  </si>
  <si>
    <t>✓</t>
  </si>
  <si>
    <t>Assessing progress towards an ecologically coherent MPA network in Secretary of State waters in 2016</t>
  </si>
  <si>
    <t>Applying modelled, broad scale habitat maps in MPA network evaluations: the Western Mediterranean Sea Case Study</t>
  </si>
  <si>
    <t>EMODnet Seabed Habitats is crucial in assessing the extent of physical damage to benthic habitats in the North-East Atlantic</t>
  </si>
  <si>
    <t>Use Case 2 – “Contribution of EUSeaMap towards evaluating the ecological status of the marine environment</t>
  </si>
  <si>
    <t>✗</t>
  </si>
  <si>
    <t>Use Case 3 – “EUSeaMap in supporting implementation of transboundary Maritime Spatial Planning in the Celtic Sea”</t>
  </si>
  <si>
    <t>NA - ESH are currently in a data collation phase, no new data has been uploaded this quarter</t>
  </si>
  <si>
    <t>Average trend - 0%</t>
  </si>
  <si>
    <t>Survey point data</t>
  </si>
  <si>
    <t>Collection of modelled maps of specific habitats</t>
  </si>
  <si>
    <t>EUSeaMap</t>
  </si>
  <si>
    <t xml:space="preserve">Environmental variables that influence habitat </t>
  </si>
  <si>
    <t>Habitats Directive Official 2013 Reported Distribution</t>
  </si>
  <si>
    <t>WMS</t>
  </si>
  <si>
    <t>Collection of habitat point data</t>
  </si>
  <si>
    <t>NA - this is currently only avaialble to download from the JNCC website</t>
  </si>
  <si>
    <t>15825 - We cannot currently distinguish which specific data layers are being used by each service. The total sum for the WMS requests are now included, but this will be an ongoing process which will be developing &amp; improving for future reporting</t>
  </si>
  <si>
    <t>2272 - We cannot currently distinguish which specific data layers are being used by each service. The total sum for the WFS requests are now included, but this will be an ongoing process which will be developing &amp; improving for future reporting</t>
  </si>
  <si>
    <t>842 - We cannot currently distinguish which specific data layers are being used by each service. The total sum for the WCS requests are now included, but this will be an ongoing process which will be developing &amp; improving for future reporting</t>
  </si>
  <si>
    <t>Number of CSW requests</t>
  </si>
  <si>
    <t>Number of WMTS requests</t>
  </si>
  <si>
    <t>2 - We cannot currently distinguish which specific data layers are being used by each service. The total sum for the WCS requests are now included, but this will be an ongoing process which will be developing &amp; improving for future reporting</t>
  </si>
  <si>
    <t>3 - We cannot currently distinguish which specific data layers are being used by each service. The total sum for the WCS requests are now included, but this will be an ongoing process which will be developing &amp; improving for future reporting</t>
  </si>
  <si>
    <t xml:space="preserve">NA - newly used service </t>
  </si>
  <si>
    <t>NA - newly used service</t>
  </si>
  <si>
    <t xml:space="preserve">9947 - we cannot currently distinguish between what layers are loaded on our interactive map, therefore these are the total sum of map visualitons in general. </t>
  </si>
  <si>
    <r>
      <t>Number of manual downloads</t>
    </r>
    <r>
      <rPr>
        <sz val="10"/>
        <color rgb="FFFF0000"/>
        <rFont val="Open Sans"/>
        <family val="2"/>
      </rPr>
      <t xml:space="preserve">  - UNIT = datasets downloaded </t>
    </r>
    <r>
      <rPr>
        <sz val="10"/>
        <color rgb="FF333333"/>
        <rFont val="Open Sans"/>
        <family val="2"/>
      </rPr>
      <t>[7]</t>
    </r>
  </si>
  <si>
    <r>
      <t xml:space="preserve">Downloadable Volume </t>
    </r>
    <r>
      <rPr>
        <sz val="10"/>
        <color rgb="FFFF0000"/>
        <rFont val="Open Sans"/>
        <family val="2"/>
      </rPr>
      <t xml:space="preserve">- UNIT = datasets </t>
    </r>
    <r>
      <rPr>
        <sz val="10"/>
        <color rgb="FF333333"/>
        <rFont val="Open Sans"/>
        <family val="2"/>
      </rPr>
      <t>[5]</t>
    </r>
  </si>
  <si>
    <r>
      <t xml:space="preserve">Downloadable Volume </t>
    </r>
    <r>
      <rPr>
        <sz val="10"/>
        <color rgb="FFFF0000"/>
        <rFont val="Open Sans"/>
        <family val="2"/>
      </rPr>
      <t xml:space="preserve">- UNIT = dataset </t>
    </r>
    <r>
      <rPr>
        <sz val="10"/>
        <color rgb="FF333333"/>
        <rFont val="Open Sans"/>
        <family val="2"/>
      </rPr>
      <t>[5]</t>
    </r>
  </si>
  <si>
    <r>
      <t>Number of manual downloads</t>
    </r>
    <r>
      <rPr>
        <sz val="10"/>
        <color rgb="FFFF0000"/>
        <rFont val="Open Sans"/>
        <family val="2"/>
      </rPr>
      <t xml:space="preserve">  - UNIT = dataset </t>
    </r>
    <r>
      <rPr>
        <sz val="10"/>
        <color rgb="FF333333"/>
        <rFont val="Open Sans"/>
        <family val="2"/>
      </rPr>
      <t>[7]</t>
    </r>
  </si>
  <si>
    <t>EUSeaMap High Resolution case study</t>
  </si>
  <si>
    <t>Energy - North Sea and Celtic Sea</t>
  </si>
  <si>
    <t>Energy/Wave Exposure - Baltic Sea</t>
  </si>
  <si>
    <t>Halocline - Baltic Sea</t>
  </si>
  <si>
    <t>Salinity - Baltic Sea</t>
  </si>
  <si>
    <t>EU Sea Map 2016 - Fraction of light reaching the seabed</t>
  </si>
  <si>
    <t>EU Sea Map 2016 - Photosynthetically Active Radiation at the seabed</t>
  </si>
  <si>
    <t>EU Sea Map 2016 - Photosynthetically Active Radiation at the surface</t>
  </si>
  <si>
    <t>EU Sea Map 2016 - Coefficient of light attenuation in water (KDPAR)</t>
  </si>
  <si>
    <t>EU Sea Map 2016 - Number of satellite images for each pixel of KDPAR</t>
  </si>
  <si>
    <t>Commercial/Industry</t>
  </si>
  <si>
    <t>Education</t>
  </si>
  <si>
    <t>Fisheries</t>
  </si>
  <si>
    <t>Government</t>
  </si>
  <si>
    <t>Research</t>
  </si>
  <si>
    <t>Exploration/Exploitation surveys</t>
  </si>
  <si>
    <t>NA - user form is mandatory but data is encrypted to GDPR compliance.</t>
  </si>
  <si>
    <t>Download logs</t>
  </si>
  <si>
    <t>University lectures</t>
  </si>
  <si>
    <t>Comparison with fishing effort</t>
  </si>
  <si>
    <t>Natural Captial assessments</t>
  </si>
  <si>
    <t>Wind farm mapping
Consultancy work on MPAs
Environmental Impact Assessments</t>
  </si>
  <si>
    <t>Habitat modelling skate in NE Atlantic waters
Marine Spatial Planning in the Azores
German Bight benthos modelling
Scientific illustration</t>
  </si>
  <si>
    <t>NGO Communication
OSPAR MPA website
Writing a book</t>
  </si>
  <si>
    <t>Currently not possible to determine this for Seabed Habitats portal</t>
  </si>
  <si>
    <t>OSPAR</t>
  </si>
  <si>
    <t xml:space="preserve">Regional Sea Convention </t>
  </si>
  <si>
    <t>International</t>
  </si>
  <si>
    <t>WMS/WFS</t>
  </si>
  <si>
    <t xml:space="preserve">Use of EMODnet Web Services to hold and display OSPAR database of threatened and/or declining habitats within OSPAR data system. 
https://odims.ospar.org /maps/298  </t>
  </si>
  <si>
    <t>ICES WGDEC</t>
  </si>
  <si>
    <t xml:space="preserve">International </t>
  </si>
  <si>
    <t xml:space="preserve">Display of OSPAR habitats (from EMODnet WMS) alongside ICES VME data. 
http://vme.ices.dk/map.aspx </t>
  </si>
  <si>
    <t>Government/Public Administration</t>
  </si>
  <si>
    <t>United Kingdom</t>
  </si>
  <si>
    <t>EMODnet web services used to display map of relevant habitat points and polygons within JNCC classification webpages.
http://jncc.defra.gov.uk/marine/biotopes/hierarchy.aspx</t>
  </si>
  <si>
    <t>Nothing to report</t>
  </si>
  <si>
    <t>Polygons: Km2
Points: number of records
Datasets: number of datasets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</si>
</sst>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h:mm:ss"/>
    <numFmt numFmtId="166" formatCode="d\-mmm"/>
  </numFmts>
  <fonts count="34">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b/>
      <u/>
      <sz val="10"/>
      <color rgb="FF333333"/>
      <name val="Open Sans"/>
      <family val="2"/>
    </font>
    <font>
      <sz val="10"/>
      <color rgb="FFFF0000"/>
      <name val="Open Sans"/>
      <family val="2"/>
    </font>
    <font>
      <sz val="11"/>
      <color theme="1"/>
      <name val="Calibri"/>
      <family val="2"/>
      <scheme val="minor"/>
    </font>
    <font>
      <i/>
      <sz val="10"/>
      <color rgb="FF333333"/>
      <name val="Open Sans"/>
    </font>
    <font>
      <u/>
      <sz val="11"/>
      <color theme="10"/>
      <name val="Calibri"/>
      <family val="2"/>
      <scheme val="minor"/>
    </font>
    <font>
      <b/>
      <sz val="10"/>
      <color rgb="FF333333"/>
      <name val="Open Sans"/>
      <family val="2"/>
      <charset val="1"/>
    </font>
    <font>
      <i/>
      <sz val="10"/>
      <color rgb="FF333333"/>
      <name val="Open Sans"/>
      <family val="2"/>
      <charset val="1"/>
    </font>
    <font>
      <u/>
      <sz val="9"/>
      <color rgb="FF0563C1"/>
      <name val="Calibri"/>
      <family val="2"/>
      <charset val="1"/>
    </font>
    <font>
      <sz val="11"/>
      <color rgb="FF333333"/>
      <name val="Calibri"/>
      <family val="2"/>
      <charset val="1"/>
    </font>
    <font>
      <sz val="10"/>
      <color rgb="FF333333"/>
      <name val="Open Sans"/>
      <family val="2"/>
      <charset val="1"/>
    </font>
    <font>
      <sz val="10"/>
      <color rgb="FF00000A"/>
      <name val="Open Sans"/>
      <family val="2"/>
      <charset val="1"/>
    </font>
    <font>
      <sz val="9"/>
      <color rgb="FF333333"/>
      <name val="Open Sans"/>
      <family val="2"/>
      <charset val="1"/>
    </font>
    <font>
      <b/>
      <sz val="12"/>
      <color rgb="FF333333"/>
      <name val="Open Sans"/>
      <family val="2"/>
      <charset val="1"/>
    </font>
    <font>
      <sz val="9"/>
      <color rgb="FF333333"/>
      <name val="Calibri"/>
      <family val="2"/>
      <charset val="1"/>
    </font>
    <font>
      <b/>
      <u/>
      <sz val="10"/>
      <color rgb="FF333333"/>
      <name val="Open Sans"/>
      <family val="2"/>
      <charset val="1"/>
    </font>
    <font>
      <u/>
      <sz val="10"/>
      <color rgb="FF333333"/>
      <name val="Open Sans"/>
      <family val="2"/>
      <charset val="1"/>
    </font>
    <font>
      <i/>
      <sz val="9"/>
      <color rgb="FF333333"/>
      <name val="Open Sans"/>
      <family val="2"/>
      <charset val="1"/>
    </font>
    <font>
      <sz val="10"/>
      <color rgb="FFFF0000"/>
      <name val="Open Sans"/>
      <family val="2"/>
      <charset val="1"/>
    </font>
    <font>
      <i/>
      <sz val="10"/>
      <color rgb="FF000000"/>
      <name val="Open Sans"/>
      <charset val="1"/>
    </font>
    <font>
      <i/>
      <sz val="10"/>
      <color rgb="FFFF0000"/>
      <name val="Open Sans"/>
      <family val="2"/>
      <charset val="1"/>
    </font>
    <font>
      <sz val="11"/>
      <color rgb="FF000000"/>
      <name val="MS Mincho"/>
      <family val="3"/>
      <charset val="128"/>
    </font>
    <font>
      <sz val="10"/>
      <color rgb="FF333333"/>
      <name val="MS Gothic"/>
      <family val="3"/>
      <charset val="1"/>
    </font>
    <font>
      <sz val="11"/>
      <color rgb="FF000000"/>
      <name val="MS Mincho"/>
      <family val="3"/>
    </font>
  </fonts>
  <fills count="8">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DAEEF3"/>
        <bgColor rgb="FFCCFFFF"/>
      </patternFill>
    </fill>
    <fill>
      <patternFill patternType="solid">
        <fgColor rgb="FF5B9BD5"/>
        <bgColor rgb="FF80808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3">
    <xf numFmtId="0" fontId="0" fillId="0" borderId="0"/>
    <xf numFmtId="9" fontId="13" fillId="0" borderId="0" applyFont="0" applyFill="0" applyBorder="0" applyAlignment="0" applyProtection="0"/>
    <xf numFmtId="0" fontId="15" fillId="0" borderId="0" applyNumberFormat="0" applyFill="0" applyBorder="0" applyAlignment="0" applyProtection="0"/>
  </cellStyleXfs>
  <cellXfs count="184">
    <xf numFmtId="0" fontId="0" fillId="0" borderId="0" xfId="0"/>
    <xf numFmtId="0" fontId="3" fillId="0" borderId="1" xfId="0" applyFont="1" applyBorder="1" applyAlignment="1">
      <alignment horizontal="left" vertical="center" wrapText="1"/>
    </xf>
    <xf numFmtId="0" fontId="2" fillId="0" borderId="0" xfId="0" applyFont="1" applyFill="1" applyBorder="1" applyAlignment="1">
      <alignment vertical="center"/>
    </xf>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2" fillId="0" borderId="0" xfId="0" applyFont="1" applyAlignment="1">
      <alignment horizontal="left" vertical="center"/>
    </xf>
    <xf numFmtId="0" fontId="6" fillId="0" borderId="2" xfId="0" applyFont="1" applyFill="1" applyBorder="1" applyAlignment="1">
      <alignment vertical="center"/>
    </xf>
    <xf numFmtId="0" fontId="2" fillId="0" borderId="2" xfId="0" applyFont="1" applyFill="1" applyBorder="1" applyAlignment="1">
      <alignment vertical="center"/>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3" borderId="1" xfId="0" applyFont="1" applyFill="1" applyBorder="1" applyAlignment="1">
      <alignment horizontal="center" wrapText="1"/>
    </xf>
    <xf numFmtId="0" fontId="1" fillId="5" borderId="2" xfId="0" applyFont="1" applyFill="1" applyBorder="1" applyAlignment="1">
      <alignment horizontal="center" wrapText="1"/>
    </xf>
    <xf numFmtId="0" fontId="3" fillId="5" borderId="2" xfId="0" applyFont="1" applyFill="1" applyBorder="1" applyAlignment="1">
      <alignment horizontal="center" wrapText="1"/>
    </xf>
    <xf numFmtId="0" fontId="1" fillId="3" borderId="2" xfId="0" applyFont="1" applyFill="1" applyBorder="1" applyAlignment="1">
      <alignment horizontal="center" wrapText="1"/>
    </xf>
    <xf numFmtId="0" fontId="1" fillId="5" borderId="1" xfId="0" applyFont="1" applyFill="1" applyBorder="1" applyAlignment="1">
      <alignment horizontal="center" wrapText="1"/>
    </xf>
    <xf numFmtId="0" fontId="3" fillId="5" borderId="1" xfId="0" applyFont="1" applyFill="1" applyBorder="1" applyAlignment="1">
      <alignment horizontal="center" wrapText="1"/>
    </xf>
    <xf numFmtId="0" fontId="1" fillId="0" borderId="1" xfId="0" applyFont="1" applyFill="1" applyBorder="1" applyAlignment="1">
      <alignment vertical="center" wrapText="1"/>
    </xf>
    <xf numFmtId="0" fontId="3" fillId="4" borderId="1" xfId="0" applyFont="1" applyFill="1" applyBorder="1" applyAlignment="1">
      <alignment horizontal="center" vertical="center" wrapText="1"/>
    </xf>
    <xf numFmtId="0" fontId="6" fillId="0" borderId="0" xfId="0" applyFont="1"/>
    <xf numFmtId="0" fontId="7"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 xfId="0" applyFont="1" applyFill="1" applyBorder="1" applyAlignment="1">
      <alignment horizontal="center" wrapText="1"/>
    </xf>
    <xf numFmtId="0" fontId="2" fillId="3" borderId="2" xfId="0" applyFont="1" applyFill="1" applyBorder="1" applyAlignment="1">
      <alignment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9" fillId="0" borderId="1" xfId="0" applyFont="1" applyBorder="1" applyAlignment="1">
      <alignment wrapText="1"/>
    </xf>
    <xf numFmtId="0" fontId="10" fillId="0" borderId="0" xfId="0" applyFont="1"/>
    <xf numFmtId="0" fontId="7" fillId="0" borderId="0" xfId="0" applyFont="1" applyAlignment="1">
      <alignment wrapText="1"/>
    </xf>
    <xf numFmtId="0" fontId="7" fillId="0" borderId="0" xfId="0" applyFont="1" applyFill="1"/>
    <xf numFmtId="0" fontId="1" fillId="0" borderId="1"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left"/>
    </xf>
    <xf numFmtId="0" fontId="1" fillId="0" borderId="1" xfId="0" applyFont="1" applyFill="1" applyBorder="1" applyAlignment="1">
      <alignment horizontal="center"/>
    </xf>
    <xf numFmtId="0" fontId="3" fillId="3"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1" fillId="3" borderId="1" xfId="0" applyFont="1" applyFill="1" applyBorder="1" applyAlignment="1">
      <alignment horizontal="right" wrapText="1"/>
    </xf>
    <xf numFmtId="0" fontId="4" fillId="0" borderId="1" xfId="0" applyFont="1" applyBorder="1" applyAlignment="1">
      <alignment horizontal="justify" vertical="center" wrapText="1"/>
    </xf>
    <xf numFmtId="0" fontId="4" fillId="0" borderId="0" xfId="0" applyFont="1" applyFill="1"/>
    <xf numFmtId="0" fontId="1" fillId="0" borderId="1" xfId="0" applyFont="1" applyBorder="1" applyAlignment="1">
      <alignment horizontal="center" vertical="center" wrapText="1"/>
    </xf>
    <xf numFmtId="0" fontId="2" fillId="0" borderId="0" xfId="0" applyFont="1" applyAlignment="1">
      <alignment vertical="center"/>
    </xf>
    <xf numFmtId="0" fontId="4" fillId="0" borderId="0" xfId="0" applyFont="1" applyFill="1" applyAlignment="1">
      <alignment vertical="center"/>
    </xf>
    <xf numFmtId="0" fontId="2" fillId="3" borderId="2" xfId="0" applyFont="1" applyFill="1" applyBorder="1" applyAlignment="1">
      <alignment horizontal="left"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9" fontId="1" fillId="4" borderId="1" xfId="1"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8" fillId="7" borderId="1" xfId="2" applyFont="1" applyFill="1" applyBorder="1" applyAlignment="1" applyProtection="1">
      <alignment horizontal="center" vertical="center" wrapText="1"/>
    </xf>
    <xf numFmtId="0" fontId="17" fillId="7" borderId="1" xfId="0" applyFont="1" applyFill="1" applyBorder="1" applyAlignment="1">
      <alignment horizontal="left" vertical="center" wrapText="1"/>
    </xf>
    <xf numFmtId="0" fontId="19" fillId="0" borderId="0" xfId="0" applyFont="1"/>
    <xf numFmtId="164"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20" fillId="0" borderId="0" xfId="0" applyFont="1" applyAlignment="1">
      <alignment wrapText="1"/>
    </xf>
    <xf numFmtId="0" fontId="20" fillId="7" borderId="1" xfId="0" applyFont="1" applyFill="1" applyBorder="1" applyAlignment="1">
      <alignment horizontal="center" wrapText="1"/>
    </xf>
    <xf numFmtId="0" fontId="16" fillId="7" borderId="2" xfId="0" applyFont="1" applyFill="1" applyBorder="1" applyAlignment="1">
      <alignment horizontal="left"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9" fontId="20" fillId="0" borderId="1" xfId="0" applyNumberFormat="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2" fillId="0" borderId="0" xfId="0" applyFont="1" applyAlignment="1">
      <alignment vertical="center"/>
    </xf>
    <xf numFmtId="0" fontId="20" fillId="0" borderId="0" xfId="0" applyFont="1" applyAlignment="1"/>
    <xf numFmtId="0" fontId="20" fillId="7" borderId="2" xfId="0" applyFont="1" applyFill="1" applyBorder="1" applyAlignment="1">
      <alignment horizontal="center" wrapText="1"/>
    </xf>
    <xf numFmtId="0" fontId="20" fillId="7" borderId="4"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23" fillId="0" borderId="0" xfId="0" applyFont="1"/>
    <xf numFmtId="0" fontId="16" fillId="6" borderId="2" xfId="0" applyFont="1" applyFill="1" applyBorder="1" applyAlignment="1">
      <alignment vertical="center" wrapText="1"/>
    </xf>
    <xf numFmtId="0" fontId="16" fillId="6" borderId="3" xfId="0" applyFont="1" applyFill="1" applyBorder="1" applyAlignment="1">
      <alignment vertical="center" wrapText="1"/>
    </xf>
    <xf numFmtId="0" fontId="16" fillId="7" borderId="1" xfId="0" applyFont="1" applyFill="1" applyBorder="1" applyAlignment="1">
      <alignment horizontal="left" wrapText="1"/>
    </xf>
    <xf numFmtId="0" fontId="22" fillId="0" borderId="0" xfId="0" applyFont="1" applyBorder="1" applyAlignment="1">
      <alignment vertical="center"/>
    </xf>
    <xf numFmtId="0" fontId="20" fillId="0" borderId="0" xfId="0" applyFont="1" applyBorder="1"/>
    <xf numFmtId="0" fontId="20" fillId="7" borderId="1" xfId="0" applyFont="1" applyFill="1" applyBorder="1" applyAlignment="1">
      <alignment horizontal="left" vertical="center" wrapText="1"/>
    </xf>
    <xf numFmtId="10" fontId="20" fillId="0" borderId="1" xfId="0" applyNumberFormat="1" applyFont="1" applyBorder="1" applyAlignment="1">
      <alignment horizontal="center" vertical="center" wrapText="1"/>
    </xf>
    <xf numFmtId="165" fontId="20" fillId="0" borderId="1" xfId="0" applyNumberFormat="1" applyFont="1" applyBorder="1" applyAlignment="1">
      <alignment horizontal="center" vertical="center" wrapText="1"/>
    </xf>
    <xf numFmtId="0" fontId="20" fillId="0" borderId="0" xfId="0" applyFont="1"/>
    <xf numFmtId="0" fontId="24" fillId="0" borderId="0" xfId="0" applyFont="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7" fillId="7" borderId="1" xfId="0" applyFont="1" applyFill="1" applyBorder="1" applyAlignment="1">
      <alignment horizontal="left" vertical="center" wrapText="1"/>
    </xf>
    <xf numFmtId="0" fontId="18" fillId="0" borderId="1" xfId="2" applyFont="1" applyBorder="1" applyAlignment="1" applyProtection="1">
      <alignment horizontal="center" vertical="center" wrapText="1"/>
    </xf>
    <xf numFmtId="0" fontId="20" fillId="7" borderId="1" xfId="0" applyFont="1" applyFill="1" applyBorder="1" applyAlignment="1">
      <alignment horizontal="center" vertical="top" wrapText="1"/>
    </xf>
    <xf numFmtId="0" fontId="20" fillId="7" borderId="1" xfId="0" applyFont="1" applyFill="1" applyBorder="1" applyAlignment="1">
      <alignment vertical="center" wrapText="1"/>
    </xf>
    <xf numFmtId="49" fontId="17" fillId="0" borderId="1" xfId="0" applyNumberFormat="1" applyFont="1" applyBorder="1" applyAlignment="1">
      <alignment horizontal="center" vertical="center" wrapText="1"/>
    </xf>
    <xf numFmtId="0" fontId="20" fillId="0" borderId="1" xfId="0" applyFont="1" applyBorder="1" applyAlignment="1">
      <alignment horizontal="justify" vertical="center" wrapText="1"/>
    </xf>
    <xf numFmtId="0" fontId="28" fillId="0" borderId="1" xfId="0" applyFont="1" applyBorder="1" applyAlignment="1">
      <alignment horizontal="center" vertical="center" wrapText="1"/>
    </xf>
    <xf numFmtId="0" fontId="20" fillId="7" borderId="4" xfId="0" applyFont="1" applyFill="1" applyBorder="1" applyAlignment="1">
      <alignment vertical="center" wrapText="1"/>
    </xf>
    <xf numFmtId="49" fontId="29"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166" fontId="17" fillId="0" borderId="1" xfId="0" applyNumberFormat="1" applyFont="1" applyBorder="1" applyAlignment="1">
      <alignment horizontal="center" vertical="center" wrapText="1"/>
    </xf>
    <xf numFmtId="0" fontId="22" fillId="0" borderId="0" xfId="0" applyFont="1"/>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1" fillId="0" borderId="3" xfId="0" applyFont="1" applyBorder="1" applyAlignment="1">
      <alignment vertical="center" wrapText="1"/>
    </xf>
    <xf numFmtId="0" fontId="1" fillId="0" borderId="3" xfId="0" applyFont="1" applyFill="1" applyBorder="1" applyAlignment="1">
      <alignment vertical="center" wrapText="1"/>
    </xf>
    <xf numFmtId="0" fontId="3" fillId="3"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9" fontId="1" fillId="0" borderId="1" xfId="1" applyFont="1" applyBorder="1" applyAlignment="1">
      <alignment horizontal="center" vertical="center" wrapText="1"/>
    </xf>
    <xf numFmtId="0" fontId="1" fillId="0" borderId="2" xfId="0" applyFont="1" applyBorder="1" applyAlignment="1">
      <alignment horizontal="center" vertical="center" wrapText="1"/>
    </xf>
    <xf numFmtId="9" fontId="1" fillId="0" borderId="2" xfId="1" applyFont="1" applyBorder="1" applyAlignment="1">
      <alignment horizontal="center" vertical="center" wrapText="1"/>
    </xf>
    <xf numFmtId="9" fontId="1" fillId="0" borderId="3" xfId="1" applyFont="1" applyBorder="1" applyAlignment="1">
      <alignment vertical="center" wrapText="1"/>
    </xf>
    <xf numFmtId="9" fontId="1" fillId="0" borderId="1" xfId="1" applyFont="1" applyFill="1" applyBorder="1" applyAlignment="1">
      <alignment horizontal="center" wrapText="1"/>
    </xf>
    <xf numFmtId="0" fontId="2"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20" fillId="7" borderId="1" xfId="0" applyFont="1" applyFill="1" applyBorder="1" applyAlignment="1">
      <alignment horizontal="center" wrapText="1"/>
    </xf>
    <xf numFmtId="0" fontId="16" fillId="7" borderId="1" xfId="0" applyFont="1" applyFill="1" applyBorder="1" applyAlignment="1">
      <alignment horizontal="left" wrapText="1"/>
    </xf>
    <xf numFmtId="0" fontId="2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7"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9" fontId="1" fillId="0" borderId="2" xfId="1" applyFont="1" applyBorder="1" applyAlignment="1">
      <alignment horizontal="center" vertical="center" wrapText="1"/>
    </xf>
    <xf numFmtId="9" fontId="1" fillId="0" borderId="3" xfId="1"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center" vertical="center" wrapText="1"/>
    </xf>
    <xf numFmtId="9" fontId="1" fillId="0" borderId="13" xfId="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24</xdr:row>
      <xdr:rowOff>95251</xdr:rowOff>
    </xdr:from>
    <xdr:to>
      <xdr:col>4</xdr:col>
      <xdr:colOff>171450</xdr:colOff>
      <xdr:row>39</xdr:row>
      <xdr:rowOff>85725</xdr:rowOff>
    </xdr:to>
    <xdr:pic>
      <xdr:nvPicPr>
        <xdr:cNvPr id="2" name="Immagine 7">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257801"/>
          <a:ext cx="3343275" cy="2847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piwik.vliz.be/index.php?module=CoreHome&amp;action=index&amp;idSite=26&amp;period=day&amp;date=yesterday&amp;updated=22"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hyperlink" Target="http://piwik.vliz.be/index.php?module=CoreHome&amp;action=index&amp;idSite=26&amp;period=day&amp;date=yesterday&amp;updated=2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piwik.vliz.be/index.php?module=CoreHome&amp;action=index&amp;idSite=24&amp;period=day&amp;date=yesterday&amp;updated=2"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workbookViewId="0">
      <selection activeCell="D6" sqref="D6"/>
    </sheetView>
  </sheetViews>
  <sheetFormatPr defaultColWidth="9.109375" defaultRowHeight="15.6"/>
  <cols>
    <col min="1" max="1" width="15.88671875" style="43" customWidth="1"/>
    <col min="2" max="2" width="22.5546875" style="43" customWidth="1"/>
    <col min="3" max="3" width="11.33203125" style="43" customWidth="1"/>
    <col min="4" max="4" width="22.6640625" style="43" customWidth="1"/>
    <col min="5" max="5" width="16.33203125" style="43" customWidth="1"/>
    <col min="6" max="6" width="18.88671875" style="43" customWidth="1"/>
    <col min="7" max="7" width="14.109375" style="43" customWidth="1"/>
    <col min="8" max="8" width="16.109375" style="43" customWidth="1"/>
    <col min="9" max="9" width="15.5546875" style="43" customWidth="1"/>
    <col min="10" max="10" width="12.44140625" style="43" customWidth="1"/>
    <col min="11" max="16384" width="9.109375" style="43"/>
  </cols>
  <sheetData>
    <row r="1" spans="1:11" ht="17.399999999999999">
      <c r="A1" s="42" t="s">
        <v>172</v>
      </c>
    </row>
    <row r="2" spans="1:11" ht="32.25" customHeight="1">
      <c r="A2" s="135" t="s">
        <v>305</v>
      </c>
      <c r="B2" s="34" t="s">
        <v>71</v>
      </c>
      <c r="C2" s="34" t="s">
        <v>72</v>
      </c>
      <c r="D2" s="34" t="s">
        <v>73</v>
      </c>
      <c r="E2" s="39"/>
      <c r="F2" s="39"/>
      <c r="G2" s="39"/>
      <c r="H2" s="39"/>
      <c r="I2" s="34" t="s">
        <v>74</v>
      </c>
      <c r="J2" s="34" t="s">
        <v>268</v>
      </c>
      <c r="K2" s="44"/>
    </row>
    <row r="3" spans="1:11" ht="120">
      <c r="A3" s="135"/>
      <c r="B3" s="68" t="s">
        <v>350</v>
      </c>
      <c r="C3" s="68" t="s">
        <v>348</v>
      </c>
      <c r="D3" s="39" t="s">
        <v>482</v>
      </c>
      <c r="E3" s="39"/>
      <c r="F3" s="39"/>
      <c r="G3" s="39"/>
      <c r="H3" s="39"/>
      <c r="I3" s="68" t="s">
        <v>351</v>
      </c>
      <c r="J3" s="68">
        <v>0</v>
      </c>
    </row>
    <row r="4" spans="1:11" ht="30">
      <c r="A4" s="33" t="s">
        <v>70</v>
      </c>
      <c r="B4" s="12" t="s">
        <v>230</v>
      </c>
      <c r="C4" s="12" t="s">
        <v>0</v>
      </c>
      <c r="D4" s="12" t="s">
        <v>1</v>
      </c>
      <c r="E4" s="12" t="s">
        <v>2</v>
      </c>
      <c r="F4" s="12" t="s">
        <v>3</v>
      </c>
      <c r="G4" s="12" t="s">
        <v>4</v>
      </c>
      <c r="H4" s="12" t="s">
        <v>5</v>
      </c>
      <c r="I4" s="13" t="s">
        <v>6</v>
      </c>
      <c r="J4" s="14" t="s">
        <v>264</v>
      </c>
    </row>
    <row r="5" spans="1:11" ht="45">
      <c r="A5" s="18" t="s">
        <v>316</v>
      </c>
      <c r="B5" s="69">
        <v>5186383.9985600002</v>
      </c>
      <c r="C5" s="69">
        <v>2030606.4762299999</v>
      </c>
      <c r="D5" s="69">
        <v>384249.68098100001</v>
      </c>
      <c r="E5" s="69">
        <v>429397.91904100002</v>
      </c>
      <c r="F5" s="69">
        <v>2475793.6478340002</v>
      </c>
      <c r="G5" s="69">
        <v>635146.49521199998</v>
      </c>
      <c r="H5" s="69">
        <v>0</v>
      </c>
      <c r="I5" s="37">
        <v>11141578.217858002</v>
      </c>
      <c r="J5" s="37">
        <v>0</v>
      </c>
    </row>
    <row r="6" spans="1:11" ht="120">
      <c r="A6" s="18" t="s">
        <v>317</v>
      </c>
      <c r="B6" s="69">
        <v>1</v>
      </c>
      <c r="C6" s="69">
        <v>1</v>
      </c>
      <c r="D6" s="69">
        <v>1</v>
      </c>
      <c r="E6" s="69">
        <v>1</v>
      </c>
      <c r="F6" s="69">
        <v>1</v>
      </c>
      <c r="G6" s="69">
        <v>1</v>
      </c>
      <c r="H6" s="69">
        <v>0</v>
      </c>
      <c r="I6" s="37">
        <v>1</v>
      </c>
      <c r="J6" s="37">
        <v>0</v>
      </c>
    </row>
    <row r="7" spans="1:11" ht="45">
      <c r="A7" s="70" t="s">
        <v>318</v>
      </c>
      <c r="B7" s="69">
        <v>3</v>
      </c>
      <c r="C7" s="69">
        <v>2</v>
      </c>
      <c r="D7" s="69">
        <v>2</v>
      </c>
      <c r="E7" s="69">
        <v>2</v>
      </c>
      <c r="F7" s="69">
        <v>2</v>
      </c>
      <c r="G7" s="69">
        <v>1</v>
      </c>
      <c r="H7" s="69">
        <v>0</v>
      </c>
      <c r="I7" s="37">
        <v>3</v>
      </c>
      <c r="J7" s="37">
        <v>0</v>
      </c>
    </row>
    <row r="8" spans="1:11" ht="45">
      <c r="A8" s="70" t="s">
        <v>319</v>
      </c>
      <c r="B8" s="69">
        <v>0</v>
      </c>
      <c r="C8" s="69">
        <v>0</v>
      </c>
      <c r="D8" s="69">
        <v>1</v>
      </c>
      <c r="E8" s="52">
        <v>1</v>
      </c>
      <c r="F8" s="52">
        <v>0</v>
      </c>
      <c r="G8" s="52">
        <v>0</v>
      </c>
      <c r="H8" s="52">
        <v>0</v>
      </c>
      <c r="I8" s="37">
        <v>1</v>
      </c>
      <c r="J8" s="37">
        <v>0</v>
      </c>
    </row>
    <row r="9" spans="1:11">
      <c r="A9" s="70"/>
      <c r="B9" s="69"/>
      <c r="C9" s="69"/>
      <c r="D9" s="69"/>
      <c r="E9" s="69"/>
      <c r="F9" s="69"/>
      <c r="G9" s="69"/>
      <c r="H9" s="69"/>
      <c r="I9" s="37"/>
      <c r="J9" s="37"/>
    </row>
    <row r="10" spans="1:11" s="45" customFormat="1" ht="15">
      <c r="A10" s="65" t="s">
        <v>308</v>
      </c>
    </row>
    <row r="11" spans="1:11">
      <c r="A11" s="25" t="s">
        <v>203</v>
      </c>
    </row>
    <row r="12" spans="1:11">
      <c r="A12" s="25" t="s">
        <v>201</v>
      </c>
    </row>
    <row r="13" spans="1:11">
      <c r="A13" s="25" t="s">
        <v>7</v>
      </c>
      <c r="B13" s="45"/>
      <c r="C13" s="45"/>
      <c r="D13" s="45"/>
    </row>
    <row r="14" spans="1:11">
      <c r="A14" s="25" t="s">
        <v>282</v>
      </c>
      <c r="B14" s="45"/>
      <c r="C14" s="45"/>
      <c r="D14" s="45"/>
    </row>
    <row r="15" spans="1:11">
      <c r="A15" s="25" t="s">
        <v>281</v>
      </c>
      <c r="B15" s="45"/>
      <c r="C15" s="45"/>
      <c r="D15" s="45"/>
    </row>
    <row r="16" spans="1:11">
      <c r="A16" s="25" t="s">
        <v>269</v>
      </c>
      <c r="B16" s="45"/>
      <c r="C16" s="45"/>
      <c r="D16" s="45"/>
    </row>
    <row r="17" spans="1:8">
      <c r="A17" s="25" t="s">
        <v>204</v>
      </c>
      <c r="B17" s="45"/>
      <c r="C17" s="45"/>
      <c r="D17" s="45"/>
    </row>
    <row r="18" spans="1:8">
      <c r="A18" s="25" t="s">
        <v>266</v>
      </c>
      <c r="B18" s="45"/>
      <c r="C18" s="45"/>
      <c r="D18" s="45"/>
    </row>
    <row r="19" spans="1:8">
      <c r="B19" s="45"/>
      <c r="C19" s="45"/>
      <c r="D19" s="45"/>
    </row>
    <row r="22" spans="1:8">
      <c r="A22" s="46" t="s">
        <v>8</v>
      </c>
      <c r="B22" s="46" t="s">
        <v>9</v>
      </c>
      <c r="C22" s="25"/>
      <c r="D22" s="25"/>
      <c r="E22" s="4" t="s">
        <v>21</v>
      </c>
      <c r="F22" s="4" t="s">
        <v>22</v>
      </c>
      <c r="G22" s="4" t="s">
        <v>23</v>
      </c>
      <c r="H22" s="4" t="s">
        <v>24</v>
      </c>
    </row>
    <row r="23" spans="1:8" ht="26.4">
      <c r="A23" s="47" t="s">
        <v>10</v>
      </c>
      <c r="B23" s="32" t="s">
        <v>10</v>
      </c>
      <c r="C23" s="25"/>
      <c r="D23" s="25"/>
      <c r="E23" s="31" t="s">
        <v>10</v>
      </c>
      <c r="F23" s="32" t="s">
        <v>25</v>
      </c>
      <c r="G23" s="32" t="s">
        <v>26</v>
      </c>
      <c r="H23" s="32" t="s">
        <v>27</v>
      </c>
    </row>
    <row r="24" spans="1:8" ht="66">
      <c r="A24" s="47" t="s">
        <v>11</v>
      </c>
      <c r="B24" s="32" t="s">
        <v>12</v>
      </c>
      <c r="C24" s="25"/>
      <c r="D24" s="25"/>
      <c r="E24" s="31" t="s">
        <v>11</v>
      </c>
      <c r="F24" s="32" t="s">
        <v>28</v>
      </c>
      <c r="G24" s="32" t="s">
        <v>26</v>
      </c>
      <c r="H24" s="32" t="s">
        <v>29</v>
      </c>
    </row>
    <row r="25" spans="1:8" ht="118.8">
      <c r="A25" s="47" t="s">
        <v>13</v>
      </c>
      <c r="B25" s="32" t="s">
        <v>14</v>
      </c>
      <c r="C25" s="25"/>
      <c r="D25" s="25"/>
      <c r="E25" s="31" t="s">
        <v>13</v>
      </c>
      <c r="F25" s="32" t="s">
        <v>30</v>
      </c>
      <c r="G25" s="32" t="s">
        <v>26</v>
      </c>
      <c r="H25" s="32" t="s">
        <v>29</v>
      </c>
    </row>
    <row r="26" spans="1:8" ht="145.19999999999999">
      <c r="A26" s="47" t="s">
        <v>15</v>
      </c>
      <c r="B26" s="32" t="s">
        <v>16</v>
      </c>
      <c r="C26" s="25"/>
      <c r="D26" s="25"/>
      <c r="E26" s="31" t="s">
        <v>15</v>
      </c>
      <c r="F26" s="32" t="s">
        <v>31</v>
      </c>
      <c r="G26" s="32" t="s">
        <v>32</v>
      </c>
      <c r="H26" s="32" t="s">
        <v>33</v>
      </c>
    </row>
    <row r="27" spans="1:8" ht="118.8">
      <c r="A27" s="47" t="s">
        <v>17</v>
      </c>
      <c r="B27" s="62" t="s">
        <v>301</v>
      </c>
      <c r="C27" s="25"/>
      <c r="D27" s="25"/>
      <c r="E27" s="31" t="s">
        <v>17</v>
      </c>
      <c r="F27" s="32" t="s">
        <v>25</v>
      </c>
      <c r="G27" s="32" t="s">
        <v>34</v>
      </c>
      <c r="H27" s="32" t="s">
        <v>27</v>
      </c>
    </row>
    <row r="28" spans="1:8" ht="66">
      <c r="A28" s="47" t="s">
        <v>18</v>
      </c>
      <c r="B28" s="32" t="s">
        <v>228</v>
      </c>
      <c r="C28" s="25"/>
      <c r="D28" s="25"/>
      <c r="E28" s="31" t="s">
        <v>18</v>
      </c>
      <c r="F28" s="32" t="s">
        <v>35</v>
      </c>
      <c r="G28" s="32" t="s">
        <v>26</v>
      </c>
      <c r="H28" s="32" t="s">
        <v>27</v>
      </c>
    </row>
    <row r="29" spans="1:8" ht="132">
      <c r="A29" s="47" t="s">
        <v>19</v>
      </c>
      <c r="B29" s="32" t="s">
        <v>20</v>
      </c>
      <c r="C29" s="25"/>
      <c r="D29" s="25"/>
      <c r="E29" s="136" t="s">
        <v>19</v>
      </c>
      <c r="F29" s="137" t="s">
        <v>36</v>
      </c>
      <c r="G29" s="137" t="s">
        <v>26</v>
      </c>
      <c r="H29" s="5" t="s">
        <v>29</v>
      </c>
    </row>
    <row r="30" spans="1:8" ht="24">
      <c r="A30" s="25"/>
      <c r="B30" s="25"/>
      <c r="C30" s="25"/>
      <c r="D30" s="25"/>
      <c r="E30" s="136"/>
      <c r="F30" s="137"/>
      <c r="G30" s="137"/>
      <c r="H30" s="48" t="s">
        <v>111</v>
      </c>
    </row>
    <row r="31" spans="1:8">
      <c r="E31" s="25" t="s">
        <v>108</v>
      </c>
      <c r="F31" s="49"/>
      <c r="G31" s="49"/>
      <c r="H31" s="49"/>
    </row>
    <row r="32" spans="1:8">
      <c r="E32" s="25" t="s">
        <v>109</v>
      </c>
      <c r="F32" s="49"/>
      <c r="G32" s="49"/>
      <c r="H32" s="49"/>
    </row>
    <row r="33" spans="6:8">
      <c r="F33" s="49"/>
      <c r="G33" s="49"/>
      <c r="H33" s="49"/>
    </row>
  </sheetData>
  <mergeCells count="4">
    <mergeCell ref="A2:A3"/>
    <mergeCell ref="E29:E30"/>
    <mergeCell ref="F29:F30"/>
    <mergeCell ref="G29:G30"/>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19"/>
  <sheetViews>
    <sheetView workbookViewId="0">
      <selection activeCell="B3" sqref="B3"/>
    </sheetView>
  </sheetViews>
  <sheetFormatPr defaultRowHeight="14.4"/>
  <cols>
    <col min="1" max="1" width="15.109375" style="78" customWidth="1"/>
    <col min="2" max="2" width="26.88671875" style="78" customWidth="1"/>
    <col min="3" max="3" width="22.6640625" style="78" customWidth="1"/>
    <col min="4" max="4" width="20.6640625" style="78" customWidth="1"/>
    <col min="5" max="1025" width="9.109375" style="78"/>
  </cols>
  <sheetData>
    <row r="1" spans="1:4" ht="17.399999999999999">
      <c r="A1" s="96" t="s">
        <v>179</v>
      </c>
    </row>
    <row r="2" spans="1:4" ht="15" customHeight="1">
      <c r="A2" s="141" t="s">
        <v>112</v>
      </c>
      <c r="B2" s="75" t="s">
        <v>71</v>
      </c>
      <c r="C2" s="75" t="s">
        <v>72</v>
      </c>
      <c r="D2" s="102" t="s">
        <v>392</v>
      </c>
    </row>
    <row r="3" spans="1:4" ht="27.75" customHeight="1">
      <c r="A3" s="141"/>
      <c r="B3" s="68" t="s">
        <v>350</v>
      </c>
      <c r="C3" s="80" t="s">
        <v>348</v>
      </c>
      <c r="D3" s="80" t="s">
        <v>393</v>
      </c>
    </row>
    <row r="4" spans="1:4" ht="45">
      <c r="A4" s="99" t="s">
        <v>113</v>
      </c>
      <c r="B4" s="94" t="s">
        <v>248</v>
      </c>
      <c r="C4" s="94" t="s">
        <v>249</v>
      </c>
      <c r="D4" s="94" t="s">
        <v>250</v>
      </c>
    </row>
    <row r="5" spans="1:4" ht="15">
      <c r="A5" s="85" t="s">
        <v>10</v>
      </c>
      <c r="B5" s="87"/>
      <c r="C5" s="86"/>
      <c r="D5" s="103"/>
    </row>
    <row r="6" spans="1:4" ht="15">
      <c r="A6" s="85" t="s">
        <v>11</v>
      </c>
      <c r="B6" s="103"/>
      <c r="C6" s="86"/>
      <c r="D6" s="103"/>
    </row>
    <row r="7" spans="1:4" ht="15">
      <c r="A7" s="85" t="s">
        <v>13</v>
      </c>
      <c r="B7" s="103">
        <v>0.96597999999999995</v>
      </c>
      <c r="C7" s="86" t="s">
        <v>394</v>
      </c>
      <c r="D7" s="103">
        <v>0.99719999999999998</v>
      </c>
    </row>
    <row r="8" spans="1:4" ht="15">
      <c r="A8" s="85" t="s">
        <v>15</v>
      </c>
      <c r="B8" s="87"/>
      <c r="C8" s="86"/>
      <c r="D8" s="103"/>
    </row>
    <row r="9" spans="1:4" ht="15">
      <c r="A9" s="85" t="s">
        <v>17</v>
      </c>
      <c r="B9" s="87"/>
      <c r="C9" s="86"/>
      <c r="D9" s="103"/>
    </row>
    <row r="10" spans="1:4" ht="15">
      <c r="A10" s="85" t="s">
        <v>18</v>
      </c>
      <c r="B10" s="87"/>
      <c r="C10" s="86"/>
      <c r="D10" s="103"/>
    </row>
    <row r="11" spans="1:4" ht="30">
      <c r="A11" s="85" t="s">
        <v>19</v>
      </c>
      <c r="B11" s="87"/>
      <c r="C11" s="86"/>
      <c r="D11" s="103"/>
    </row>
    <row r="12" spans="1:4" ht="15">
      <c r="A12" s="90" t="s">
        <v>200</v>
      </c>
      <c r="B12" s="105"/>
      <c r="C12" s="105"/>
      <c r="D12" s="105"/>
    </row>
    <row r="13" spans="1:4" ht="15">
      <c r="A13" s="90" t="s">
        <v>201</v>
      </c>
      <c r="B13" s="105"/>
      <c r="C13" s="105"/>
      <c r="D13" s="105"/>
    </row>
    <row r="14" spans="1:4" ht="15">
      <c r="A14" s="90" t="s">
        <v>285</v>
      </c>
      <c r="B14" s="105"/>
      <c r="C14" s="105"/>
      <c r="D14" s="105"/>
    </row>
    <row r="15" spans="1:4" ht="15">
      <c r="A15" s="90" t="s">
        <v>286</v>
      </c>
      <c r="B15" s="105"/>
      <c r="C15" s="105"/>
      <c r="D15" s="105"/>
    </row>
    <row r="16" spans="1:4" ht="15">
      <c r="A16" s="90" t="s">
        <v>251</v>
      </c>
      <c r="B16" s="105"/>
      <c r="C16" s="105"/>
      <c r="D16" s="105"/>
    </row>
    <row r="17" spans="1:4" ht="15">
      <c r="A17" s="90" t="s">
        <v>252</v>
      </c>
      <c r="B17" s="105"/>
      <c r="C17" s="105"/>
      <c r="D17" s="105"/>
    </row>
    <row r="18" spans="1:4" ht="15">
      <c r="A18" s="106"/>
      <c r="B18" s="105"/>
      <c r="C18" s="105"/>
      <c r="D18" s="105"/>
    </row>
    <row r="19" spans="1:4" ht="15">
      <c r="B19" s="105"/>
      <c r="C19" s="105"/>
      <c r="D19" s="105"/>
    </row>
  </sheetData>
  <mergeCells count="1">
    <mergeCell ref="A2: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48"/>
  <sheetViews>
    <sheetView workbookViewId="0">
      <selection activeCell="N34" sqref="N34"/>
    </sheetView>
  </sheetViews>
  <sheetFormatPr defaultRowHeight="14.4"/>
  <cols>
    <col min="1" max="1" width="18.33203125" style="78" customWidth="1"/>
    <col min="2" max="2" width="15.6640625" style="78" customWidth="1"/>
    <col min="3" max="3" width="20.88671875" style="78" customWidth="1"/>
    <col min="4" max="4" width="15.88671875" style="78" customWidth="1"/>
    <col min="5" max="5" width="13.33203125" style="78" customWidth="1"/>
    <col min="6" max="6" width="9.109375" style="78" customWidth="1"/>
    <col min="7" max="9" width="9.109375" style="78"/>
    <col min="10" max="10" width="19.5546875" style="78" customWidth="1"/>
    <col min="11" max="11" width="11.109375" style="78" customWidth="1"/>
    <col min="12" max="12" width="18.44140625" style="78" customWidth="1"/>
    <col min="13" max="13" width="15.109375" style="78" customWidth="1"/>
    <col min="14" max="14" width="10.5546875" style="78" customWidth="1"/>
    <col min="15" max="15" width="9.109375" style="78" customWidth="1"/>
    <col min="16" max="1025" width="9.109375" style="78"/>
  </cols>
  <sheetData>
    <row r="1" spans="1:14" ht="17.399999999999999">
      <c r="A1" s="96" t="s">
        <v>180</v>
      </c>
    </row>
    <row r="2" spans="1:14" ht="15">
      <c r="A2" s="107" t="s">
        <v>159</v>
      </c>
      <c r="J2" s="108" t="s">
        <v>160</v>
      </c>
    </row>
    <row r="3" spans="1:14" ht="24.75" customHeight="1">
      <c r="A3" s="141" t="s">
        <v>114</v>
      </c>
      <c r="B3" s="75" t="s">
        <v>71</v>
      </c>
      <c r="C3" s="75" t="s">
        <v>72</v>
      </c>
      <c r="D3" s="109"/>
      <c r="E3" s="77"/>
      <c r="J3" s="141" t="s">
        <v>119</v>
      </c>
      <c r="K3" s="75" t="s">
        <v>120</v>
      </c>
      <c r="L3" s="75" t="s">
        <v>21</v>
      </c>
      <c r="M3" s="146" t="s">
        <v>161</v>
      </c>
      <c r="N3" s="146"/>
    </row>
    <row r="4" spans="1:14" ht="31.5" customHeight="1">
      <c r="A4" s="141"/>
      <c r="B4" s="79">
        <v>43475</v>
      </c>
      <c r="C4" s="80" t="s">
        <v>348</v>
      </c>
      <c r="D4" s="110" t="s">
        <v>359</v>
      </c>
      <c r="E4" s="80"/>
      <c r="J4" s="141"/>
      <c r="K4" s="79">
        <v>43475</v>
      </c>
      <c r="L4" s="80" t="s">
        <v>348</v>
      </c>
      <c r="M4" s="80">
        <v>84</v>
      </c>
      <c r="N4" s="80"/>
    </row>
    <row r="5" spans="1:14" ht="15.45" customHeight="1">
      <c r="A5" s="99" t="s">
        <v>115</v>
      </c>
      <c r="B5" s="147" t="s">
        <v>116</v>
      </c>
      <c r="C5" s="147"/>
      <c r="D5" s="94" t="s">
        <v>395</v>
      </c>
      <c r="E5" s="94" t="s">
        <v>247</v>
      </c>
      <c r="J5" s="148" t="s">
        <v>121</v>
      </c>
      <c r="K5" s="146" t="s">
        <v>122</v>
      </c>
      <c r="L5" s="146"/>
      <c r="M5" s="75" t="s">
        <v>396</v>
      </c>
      <c r="N5" s="75" t="s">
        <v>397</v>
      </c>
    </row>
    <row r="6" spans="1:14" ht="14.7" customHeight="1">
      <c r="A6" s="99"/>
      <c r="B6" s="111" t="s">
        <v>88</v>
      </c>
      <c r="C6" s="111" t="s">
        <v>89</v>
      </c>
      <c r="D6" s="94"/>
      <c r="E6" s="94"/>
      <c r="J6" s="148"/>
      <c r="K6" s="146"/>
      <c r="L6" s="146"/>
      <c r="M6" s="75"/>
      <c r="N6" s="75"/>
    </row>
    <row r="7" spans="1:14" ht="15">
      <c r="A7" s="85" t="s">
        <v>365</v>
      </c>
      <c r="B7" s="104">
        <v>1.19212962962963E-3</v>
      </c>
      <c r="C7" s="104">
        <v>1.1226851851851901E-3</v>
      </c>
      <c r="D7" s="86">
        <f t="shared" ref="D7:D15" si="0">((C7-B7)/B7)*100</f>
        <v>-5.8252427184462192</v>
      </c>
      <c r="E7" s="86" t="s">
        <v>398</v>
      </c>
      <c r="J7" s="148"/>
      <c r="K7" s="146"/>
      <c r="L7" s="146"/>
      <c r="M7" s="75" t="s">
        <v>399</v>
      </c>
      <c r="N7" s="94" t="s">
        <v>229</v>
      </c>
    </row>
    <row r="8" spans="1:14" ht="45" customHeight="1">
      <c r="A8" s="85" t="s">
        <v>366</v>
      </c>
      <c r="B8" s="104">
        <v>1.4004629629629599E-3</v>
      </c>
      <c r="C8" s="104">
        <v>1.4814814814814801E-3</v>
      </c>
      <c r="D8" s="86">
        <f t="shared" si="0"/>
        <v>5.7851239669422814</v>
      </c>
      <c r="E8" s="86" t="s">
        <v>400</v>
      </c>
      <c r="J8" s="148"/>
      <c r="K8" s="146"/>
      <c r="L8" s="146"/>
      <c r="M8" s="75"/>
      <c r="N8" s="94"/>
    </row>
    <row r="9" spans="1:14" ht="45" customHeight="1">
      <c r="A9" s="85" t="s">
        <v>368</v>
      </c>
      <c r="B9" s="104">
        <v>1.19212962962963E-3</v>
      </c>
      <c r="C9" s="104">
        <v>2.3148148148148099E-3</v>
      </c>
      <c r="D9" s="86">
        <f t="shared" si="0"/>
        <v>94.174757281552928</v>
      </c>
      <c r="E9" s="86" t="s">
        <v>398</v>
      </c>
      <c r="J9" s="148"/>
      <c r="K9" s="146"/>
      <c r="L9" s="146"/>
      <c r="M9" s="75"/>
      <c r="N9" s="94"/>
    </row>
    <row r="10" spans="1:14" ht="15">
      <c r="A10" s="85" t="s">
        <v>370</v>
      </c>
      <c r="B10" s="104">
        <v>6.1342592592592601E-4</v>
      </c>
      <c r="C10" s="104">
        <v>1.0879629629629601E-3</v>
      </c>
      <c r="D10" s="86">
        <f t="shared" si="0"/>
        <v>77.358490566037247</v>
      </c>
      <c r="E10" s="86" t="s">
        <v>401</v>
      </c>
      <c r="J10" s="112" t="s">
        <v>123</v>
      </c>
      <c r="K10" s="80" t="s">
        <v>124</v>
      </c>
      <c r="L10" s="80" t="s">
        <v>124</v>
      </c>
      <c r="M10" s="113" t="s">
        <v>402</v>
      </c>
      <c r="N10" s="114"/>
    </row>
    <row r="11" spans="1:14" ht="45" customHeight="1">
      <c r="A11" s="85" t="s">
        <v>372</v>
      </c>
      <c r="B11" s="104">
        <v>6.9444444444444404E-4</v>
      </c>
      <c r="C11" s="104">
        <v>6.2500000000000001E-4</v>
      </c>
      <c r="D11" s="86">
        <f t="shared" si="0"/>
        <v>-9.9999999999999449</v>
      </c>
      <c r="E11" s="86" t="s">
        <v>398</v>
      </c>
      <c r="J11" s="95" t="s">
        <v>125</v>
      </c>
      <c r="K11" s="80"/>
      <c r="L11" s="80"/>
      <c r="M11" s="113" t="s">
        <v>403</v>
      </c>
      <c r="N11" s="86" t="s">
        <v>229</v>
      </c>
    </row>
    <row r="12" spans="1:14" ht="30">
      <c r="A12" s="85" t="s">
        <v>374</v>
      </c>
      <c r="B12" s="104">
        <v>7.5231481481481503E-4</v>
      </c>
      <c r="C12" s="104">
        <v>2.19907407407407E-4</v>
      </c>
      <c r="D12" s="86">
        <f t="shared" si="0"/>
        <v>-70.769230769230845</v>
      </c>
      <c r="E12" s="86" t="s">
        <v>398</v>
      </c>
      <c r="J12" s="95" t="s">
        <v>126</v>
      </c>
      <c r="K12" s="86"/>
      <c r="L12" s="115"/>
      <c r="M12" s="113" t="s">
        <v>403</v>
      </c>
      <c r="N12" s="86"/>
    </row>
    <row r="13" spans="1:14" ht="15">
      <c r="A13" s="85" t="s">
        <v>376</v>
      </c>
      <c r="B13" s="104">
        <v>1.7361111111111099E-3</v>
      </c>
      <c r="C13" s="104">
        <v>7.0601851851851804E-4</v>
      </c>
      <c r="D13" s="86">
        <f t="shared" si="0"/>
        <v>-59.333333333333336</v>
      </c>
      <c r="E13" s="86" t="s">
        <v>400</v>
      </c>
      <c r="J13" s="95" t="s">
        <v>127</v>
      </c>
      <c r="K13" s="86"/>
      <c r="L13" s="86"/>
      <c r="M13" s="113" t="s">
        <v>403</v>
      </c>
      <c r="N13" s="86"/>
    </row>
    <row r="14" spans="1:14" ht="15">
      <c r="A14" s="85" t="s">
        <v>378</v>
      </c>
      <c r="B14" s="104">
        <v>1.93287037037037E-3</v>
      </c>
      <c r="C14" s="104">
        <v>4.0509259259259301E-4</v>
      </c>
      <c r="D14" s="86">
        <f t="shared" si="0"/>
        <v>-79.041916167664652</v>
      </c>
      <c r="E14" s="86" t="s">
        <v>400</v>
      </c>
      <c r="J14" s="95" t="s">
        <v>128</v>
      </c>
      <c r="K14" s="80"/>
      <c r="L14" s="80"/>
      <c r="M14" s="113" t="s">
        <v>403</v>
      </c>
      <c r="N14" s="86"/>
    </row>
    <row r="15" spans="1:14" ht="15">
      <c r="A15" s="85" t="s">
        <v>404</v>
      </c>
      <c r="B15" s="104">
        <v>7.8703703703703705E-4</v>
      </c>
      <c r="C15" s="104">
        <v>3.2407407407407401E-4</v>
      </c>
      <c r="D15" s="86">
        <f t="shared" si="0"/>
        <v>-58.823529411764717</v>
      </c>
      <c r="E15" s="86" t="s">
        <v>405</v>
      </c>
      <c r="J15" s="112" t="s">
        <v>129</v>
      </c>
      <c r="K15" s="80" t="s">
        <v>124</v>
      </c>
      <c r="L15" s="80" t="s">
        <v>124</v>
      </c>
      <c r="M15" s="113" t="s">
        <v>406</v>
      </c>
      <c r="N15" s="114"/>
    </row>
    <row r="16" spans="1:14" ht="15">
      <c r="A16" s="90" t="s">
        <v>200</v>
      </c>
      <c r="J16" s="95" t="s">
        <v>130</v>
      </c>
      <c r="K16" s="86"/>
      <c r="L16" s="86"/>
      <c r="M16" s="113" t="s">
        <v>403</v>
      </c>
      <c r="N16" s="86" t="s">
        <v>229</v>
      </c>
    </row>
    <row r="17" spans="1:14" ht="30">
      <c r="A17" s="90" t="s">
        <v>201</v>
      </c>
      <c r="B17" s="90"/>
      <c r="C17" s="90"/>
      <c r="D17" s="90"/>
      <c r="E17" s="90"/>
      <c r="J17" s="95" t="s">
        <v>131</v>
      </c>
      <c r="K17" s="80"/>
      <c r="L17" s="80"/>
      <c r="M17" s="113" t="s">
        <v>403</v>
      </c>
      <c r="N17" s="86"/>
    </row>
    <row r="18" spans="1:14" ht="15" customHeight="1">
      <c r="A18" s="90" t="s">
        <v>287</v>
      </c>
      <c r="B18" s="105"/>
      <c r="C18" s="105"/>
      <c r="D18" s="105"/>
      <c r="E18" s="105"/>
      <c r="J18" s="95" t="s">
        <v>132</v>
      </c>
      <c r="K18" s="80"/>
      <c r="L18" s="80"/>
      <c r="M18" s="113" t="s">
        <v>403</v>
      </c>
      <c r="N18" s="86"/>
    </row>
    <row r="19" spans="1:14" ht="15">
      <c r="A19" s="90" t="s">
        <v>288</v>
      </c>
      <c r="J19" s="95" t="s">
        <v>133</v>
      </c>
      <c r="K19" s="80"/>
      <c r="L19" s="80"/>
      <c r="M19" s="113" t="s">
        <v>403</v>
      </c>
      <c r="N19" s="86"/>
    </row>
    <row r="20" spans="1:14" ht="15">
      <c r="J20" s="95" t="s">
        <v>134</v>
      </c>
      <c r="K20" s="80"/>
      <c r="L20" s="80"/>
      <c r="M20" s="113" t="s">
        <v>403</v>
      </c>
      <c r="N20" s="86"/>
    </row>
    <row r="21" spans="1:14" ht="15">
      <c r="A21" s="107" t="s">
        <v>117</v>
      </c>
      <c r="J21" s="116" t="s">
        <v>135</v>
      </c>
      <c r="K21" s="80" t="s">
        <v>124</v>
      </c>
      <c r="L21" s="80"/>
      <c r="M21" s="113" t="s">
        <v>407</v>
      </c>
      <c r="N21" s="114"/>
    </row>
    <row r="22" spans="1:14" ht="15">
      <c r="J22" s="95" t="s">
        <v>136</v>
      </c>
      <c r="K22" s="80"/>
      <c r="L22" s="80"/>
      <c r="M22" s="113" t="s">
        <v>403</v>
      </c>
      <c r="N22" s="86"/>
    </row>
    <row r="23" spans="1:14" ht="15">
      <c r="J23" s="95" t="s">
        <v>137</v>
      </c>
      <c r="K23" s="80"/>
      <c r="L23" s="80"/>
      <c r="M23" s="113" t="s">
        <v>403</v>
      </c>
      <c r="N23" s="86"/>
    </row>
    <row r="24" spans="1:14" ht="15">
      <c r="A24" s="107" t="s">
        <v>118</v>
      </c>
      <c r="J24" s="95" t="s">
        <v>138</v>
      </c>
      <c r="K24" s="80"/>
      <c r="L24" s="80"/>
      <c r="M24" s="113" t="s">
        <v>403</v>
      </c>
      <c r="N24" s="86"/>
    </row>
    <row r="25" spans="1:14" ht="15">
      <c r="J25" s="95" t="s">
        <v>139</v>
      </c>
      <c r="K25" s="80"/>
      <c r="L25" s="80"/>
      <c r="M25" s="113" t="s">
        <v>403</v>
      </c>
      <c r="N25" s="86"/>
    </row>
    <row r="26" spans="1:14" ht="15" customHeight="1">
      <c r="J26" s="95" t="s">
        <v>140</v>
      </c>
      <c r="K26" s="80"/>
      <c r="L26" s="80"/>
      <c r="M26" s="113" t="s">
        <v>403</v>
      </c>
      <c r="N26" s="86"/>
    </row>
    <row r="27" spans="1:14" ht="15">
      <c r="J27" s="95" t="s">
        <v>141</v>
      </c>
      <c r="K27" s="80"/>
      <c r="L27" s="80"/>
      <c r="M27" s="113" t="s">
        <v>403</v>
      </c>
      <c r="N27" s="86" t="s">
        <v>408</v>
      </c>
    </row>
    <row r="28" spans="1:14" ht="15">
      <c r="J28" s="95" t="s">
        <v>142</v>
      </c>
      <c r="K28" s="80"/>
      <c r="L28" s="80"/>
      <c r="M28" s="113" t="s">
        <v>403</v>
      </c>
      <c r="N28" s="86"/>
    </row>
    <row r="29" spans="1:14" ht="15">
      <c r="J29" s="116" t="s">
        <v>143</v>
      </c>
      <c r="K29" s="80" t="s">
        <v>124</v>
      </c>
      <c r="L29" s="80"/>
      <c r="M29" s="113" t="s">
        <v>407</v>
      </c>
      <c r="N29" s="86" t="s">
        <v>229</v>
      </c>
    </row>
    <row r="30" spans="1:14" ht="15">
      <c r="J30" s="95" t="s">
        <v>144</v>
      </c>
      <c r="K30" s="80"/>
      <c r="L30" s="80"/>
      <c r="M30" s="113" t="s">
        <v>403</v>
      </c>
      <c r="N30" s="86"/>
    </row>
    <row r="31" spans="1:14" ht="15">
      <c r="J31" s="95" t="s">
        <v>145</v>
      </c>
      <c r="K31" s="80"/>
      <c r="L31" s="80"/>
      <c r="M31" s="113" t="s">
        <v>403</v>
      </c>
      <c r="N31" s="86"/>
    </row>
    <row r="32" spans="1:14" ht="15">
      <c r="J32" s="95" t="s">
        <v>146</v>
      </c>
      <c r="K32" s="80"/>
      <c r="L32" s="80"/>
      <c r="M32" s="113" t="s">
        <v>403</v>
      </c>
      <c r="N32" s="86"/>
    </row>
    <row r="33" spans="10:14" ht="15">
      <c r="J33" s="95" t="s">
        <v>237</v>
      </c>
      <c r="K33" s="80"/>
      <c r="L33" s="80"/>
      <c r="M33" s="113" t="s">
        <v>403</v>
      </c>
      <c r="N33" s="86"/>
    </row>
    <row r="34" spans="10:14" ht="15" customHeight="1">
      <c r="J34" s="95" t="s">
        <v>147</v>
      </c>
      <c r="K34" s="80"/>
      <c r="L34" s="80"/>
      <c r="M34" s="113" t="s">
        <v>403</v>
      </c>
      <c r="N34" s="86"/>
    </row>
    <row r="35" spans="10:14" ht="15">
      <c r="J35" s="95" t="s">
        <v>148</v>
      </c>
      <c r="K35" s="80"/>
      <c r="L35" s="80"/>
      <c r="M35" s="113" t="s">
        <v>403</v>
      </c>
      <c r="N35" s="86"/>
    </row>
    <row r="36" spans="10:14" ht="15">
      <c r="J36" s="95" t="s">
        <v>149</v>
      </c>
      <c r="K36" s="80"/>
      <c r="L36" s="80"/>
      <c r="M36" s="113" t="s">
        <v>403</v>
      </c>
      <c r="N36" s="86" t="s">
        <v>408</v>
      </c>
    </row>
    <row r="37" spans="10:14" ht="15">
      <c r="J37" s="116" t="s">
        <v>150</v>
      </c>
      <c r="K37" s="80" t="s">
        <v>124</v>
      </c>
      <c r="L37" s="80"/>
      <c r="M37" s="113" t="s">
        <v>409</v>
      </c>
      <c r="N37" s="114"/>
    </row>
    <row r="38" spans="10:14" ht="15">
      <c r="J38" s="95" t="s">
        <v>151</v>
      </c>
      <c r="K38" s="80"/>
      <c r="L38" s="80"/>
      <c r="M38" s="113" t="s">
        <v>403</v>
      </c>
      <c r="N38" s="86" t="s">
        <v>229</v>
      </c>
    </row>
    <row r="39" spans="10:14" ht="15">
      <c r="J39" s="95" t="s">
        <v>152</v>
      </c>
      <c r="K39" s="80"/>
      <c r="L39" s="80"/>
      <c r="M39" s="113" t="s">
        <v>410</v>
      </c>
      <c r="N39" s="86"/>
    </row>
    <row r="40" spans="10:14" ht="15">
      <c r="J40" s="116" t="s">
        <v>153</v>
      </c>
      <c r="K40" s="80" t="s">
        <v>124</v>
      </c>
      <c r="L40" s="80"/>
      <c r="M40" s="117" t="s">
        <v>402</v>
      </c>
      <c r="N40" s="114"/>
    </row>
    <row r="41" spans="10:14" ht="15">
      <c r="J41" s="95" t="s">
        <v>154</v>
      </c>
      <c r="K41" s="80"/>
      <c r="L41" s="80"/>
      <c r="M41" s="113" t="s">
        <v>403</v>
      </c>
      <c r="N41" s="86" t="s">
        <v>229</v>
      </c>
    </row>
    <row r="42" spans="10:14" ht="15">
      <c r="J42" s="95" t="s">
        <v>155</v>
      </c>
      <c r="K42" s="80"/>
      <c r="L42" s="118"/>
      <c r="M42" s="113" t="s">
        <v>403</v>
      </c>
      <c r="N42" s="86" t="s">
        <v>408</v>
      </c>
    </row>
    <row r="43" spans="10:14" ht="30">
      <c r="J43" s="95" t="s">
        <v>156</v>
      </c>
      <c r="K43" s="80"/>
      <c r="L43" s="80"/>
      <c r="M43" s="113" t="s">
        <v>403</v>
      </c>
      <c r="N43" s="86" t="s">
        <v>408</v>
      </c>
    </row>
    <row r="44" spans="10:14" ht="15">
      <c r="J44" s="95" t="s">
        <v>157</v>
      </c>
      <c r="K44" s="80"/>
      <c r="L44" s="80"/>
      <c r="M44" s="113" t="s">
        <v>403</v>
      </c>
      <c r="N44" s="86"/>
    </row>
    <row r="45" spans="10:14" ht="15">
      <c r="J45" s="116" t="s">
        <v>158</v>
      </c>
      <c r="K45" s="145"/>
      <c r="L45" s="145"/>
      <c r="M45" s="119" t="s">
        <v>411</v>
      </c>
      <c r="N45" s="86" t="s">
        <v>229</v>
      </c>
    </row>
    <row r="48" spans="10:14">
      <c r="J48" s="120" t="s">
        <v>207</v>
      </c>
    </row>
  </sheetData>
  <mergeCells count="7">
    <mergeCell ref="A3:A4"/>
    <mergeCell ref="K45:L45"/>
    <mergeCell ref="J3:J4"/>
    <mergeCell ref="M3:N3"/>
    <mergeCell ref="B5:C5"/>
    <mergeCell ref="J5:J9"/>
    <mergeCell ref="K5:L9"/>
  </mergeCells>
  <hyperlinks>
    <hyperlink ref="D4" r:id="rId1" location="?idSite=26&amp;period=range&amp;date=2018-07-01,2018-09-30&amp;category=General_Actions&amp;subcategory=General_Pages"/>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I7" sqref="I7"/>
    </sheetView>
  </sheetViews>
  <sheetFormatPr defaultColWidth="9.109375" defaultRowHeight="15"/>
  <cols>
    <col min="1" max="1" width="12.88671875" style="26" customWidth="1"/>
    <col min="2" max="2" width="11.88671875" style="26" customWidth="1"/>
    <col min="3" max="3" width="11.44140625" style="26" customWidth="1"/>
    <col min="4" max="4" width="13.5546875" style="26" customWidth="1"/>
    <col min="5" max="5" width="11.5546875" style="26" customWidth="1"/>
    <col min="6" max="6" width="12" style="26" bestFit="1" customWidth="1"/>
    <col min="7" max="7" width="4" style="26" customWidth="1"/>
    <col min="8" max="8" width="12.44140625" style="26" customWidth="1"/>
    <col min="9" max="9" width="14" style="26" customWidth="1"/>
    <col min="10" max="10" width="11.6640625" style="26" customWidth="1"/>
    <col min="11" max="11" width="11.88671875" style="26" customWidth="1"/>
    <col min="12" max="12" width="10.33203125" style="26" customWidth="1"/>
    <col min="13" max="13" width="11.5546875" style="26" customWidth="1"/>
    <col min="14" max="14" width="4.109375" style="26" customWidth="1"/>
    <col min="15" max="15" width="29.109375" style="26" customWidth="1"/>
    <col min="16" max="16" width="13.5546875" style="26" customWidth="1"/>
    <col min="17" max="17" width="12.44140625" style="26" customWidth="1"/>
    <col min="18" max="18" width="10.5546875" style="26" customWidth="1"/>
    <col min="19" max="19" width="9.109375" style="26"/>
    <col min="20" max="20" width="11.44140625" style="26" customWidth="1"/>
    <col min="21" max="16384" width="9.109375" style="26"/>
  </cols>
  <sheetData>
    <row r="1" spans="1:21" ht="17.399999999999999">
      <c r="A1" s="20" t="s">
        <v>181</v>
      </c>
    </row>
    <row r="2" spans="1:21">
      <c r="A2" s="7" t="s">
        <v>162</v>
      </c>
    </row>
    <row r="3" spans="1:21" ht="45" customHeight="1">
      <c r="A3" s="135" t="s">
        <v>163</v>
      </c>
      <c r="B3" s="135" t="s">
        <v>164</v>
      </c>
      <c r="C3" s="34" t="s">
        <v>71</v>
      </c>
      <c r="D3" s="34" t="s">
        <v>72</v>
      </c>
      <c r="E3" s="34"/>
      <c r="F3" s="34"/>
      <c r="H3" s="149" t="s">
        <v>165</v>
      </c>
      <c r="I3" s="149" t="s">
        <v>166</v>
      </c>
      <c r="J3" s="56" t="s">
        <v>71</v>
      </c>
      <c r="K3" s="56" t="s">
        <v>72</v>
      </c>
      <c r="L3" s="34"/>
      <c r="M3" s="34"/>
      <c r="O3" s="135" t="s">
        <v>167</v>
      </c>
      <c r="P3" s="149" t="s">
        <v>168</v>
      </c>
      <c r="Q3" s="56" t="s">
        <v>71</v>
      </c>
      <c r="R3" s="56" t="s">
        <v>72</v>
      </c>
      <c r="S3" s="34"/>
      <c r="T3" s="34"/>
    </row>
    <row r="4" spans="1:21" ht="26.25" customHeight="1">
      <c r="A4" s="135"/>
      <c r="B4" s="135"/>
      <c r="C4" s="68" t="s">
        <v>350</v>
      </c>
      <c r="D4" s="68" t="s">
        <v>348</v>
      </c>
      <c r="E4" s="39"/>
      <c r="F4" s="39"/>
      <c r="H4" s="150"/>
      <c r="I4" s="150"/>
      <c r="J4" s="68" t="s">
        <v>350</v>
      </c>
      <c r="K4" s="68" t="s">
        <v>348</v>
      </c>
      <c r="L4" s="39"/>
      <c r="M4" s="39"/>
      <c r="O4" s="135"/>
      <c r="P4" s="150"/>
      <c r="Q4" s="68" t="s">
        <v>350</v>
      </c>
      <c r="R4" s="68" t="s">
        <v>348</v>
      </c>
      <c r="S4" s="39"/>
      <c r="T4" s="39"/>
    </row>
    <row r="5" spans="1:21" ht="45">
      <c r="A5" s="60" t="s">
        <v>297</v>
      </c>
      <c r="B5" s="12" t="s">
        <v>243</v>
      </c>
      <c r="C5" s="12" t="s">
        <v>244</v>
      </c>
      <c r="D5" s="12" t="s">
        <v>245</v>
      </c>
      <c r="E5" s="12" t="s">
        <v>246</v>
      </c>
      <c r="F5" s="12" t="s">
        <v>428</v>
      </c>
      <c r="G5" s="53"/>
      <c r="H5" s="60" t="s">
        <v>297</v>
      </c>
      <c r="I5" s="12" t="s">
        <v>243</v>
      </c>
      <c r="J5" s="12" t="s">
        <v>244</v>
      </c>
      <c r="K5" s="12" t="s">
        <v>245</v>
      </c>
      <c r="L5" s="12" t="s">
        <v>246</v>
      </c>
      <c r="M5" s="12" t="s">
        <v>428</v>
      </c>
      <c r="N5" s="53"/>
      <c r="O5" s="60" t="s">
        <v>297</v>
      </c>
      <c r="P5" s="12" t="s">
        <v>243</v>
      </c>
      <c r="Q5" s="12" t="s">
        <v>244</v>
      </c>
      <c r="R5" s="12" t="s">
        <v>245</v>
      </c>
      <c r="S5" s="12" t="s">
        <v>246</v>
      </c>
      <c r="T5" s="12" t="s">
        <v>428</v>
      </c>
    </row>
    <row r="6" spans="1:21" ht="25.5" customHeight="1">
      <c r="A6" s="40" t="s">
        <v>423</v>
      </c>
      <c r="B6" s="38">
        <v>1</v>
      </c>
      <c r="C6" s="71" t="s">
        <v>169</v>
      </c>
      <c r="D6" s="69" t="s">
        <v>349</v>
      </c>
      <c r="E6" s="71" t="s">
        <v>169</v>
      </c>
      <c r="F6" s="71" t="s">
        <v>169</v>
      </c>
      <c r="H6" s="40" t="s">
        <v>356</v>
      </c>
      <c r="I6" s="38">
        <v>0.97</v>
      </c>
      <c r="J6" s="71" t="s">
        <v>169</v>
      </c>
      <c r="K6" s="69" t="s">
        <v>349</v>
      </c>
      <c r="L6" s="69" t="s">
        <v>349</v>
      </c>
      <c r="M6" s="71" t="s">
        <v>169</v>
      </c>
      <c r="N6" s="45"/>
      <c r="O6" s="40" t="s">
        <v>425</v>
      </c>
      <c r="P6" s="38">
        <v>1</v>
      </c>
      <c r="Q6" s="71" t="s">
        <v>169</v>
      </c>
      <c r="R6" s="69" t="s">
        <v>349</v>
      </c>
      <c r="S6" s="71" t="s">
        <v>169</v>
      </c>
      <c r="T6" s="71" t="s">
        <v>169</v>
      </c>
      <c r="U6" s="45"/>
    </row>
    <row r="7" spans="1:21" ht="105" customHeight="1">
      <c r="A7" s="40"/>
      <c r="B7" s="38"/>
      <c r="C7" s="71"/>
      <c r="D7" s="69"/>
      <c r="E7" s="71"/>
      <c r="F7" s="69"/>
      <c r="H7" s="40" t="s">
        <v>424</v>
      </c>
      <c r="I7" s="38">
        <v>0</v>
      </c>
      <c r="J7" s="71" t="s">
        <v>169</v>
      </c>
      <c r="K7" s="71" t="s">
        <v>169</v>
      </c>
      <c r="L7" s="71" t="s">
        <v>349</v>
      </c>
      <c r="M7" s="71" t="s">
        <v>169</v>
      </c>
      <c r="N7" s="45"/>
      <c r="O7" s="40" t="s">
        <v>357</v>
      </c>
      <c r="P7" s="38">
        <v>1</v>
      </c>
      <c r="Q7" s="71" t="s">
        <v>169</v>
      </c>
      <c r="R7" s="69" t="s">
        <v>349</v>
      </c>
      <c r="S7" s="71" t="s">
        <v>169</v>
      </c>
      <c r="T7" s="71" t="s">
        <v>169</v>
      </c>
      <c r="U7" s="45"/>
    </row>
    <row r="8" spans="1:21" ht="30">
      <c r="A8" s="40"/>
      <c r="B8" s="38"/>
      <c r="C8" s="71"/>
      <c r="D8" s="69"/>
      <c r="E8" s="71"/>
      <c r="F8" s="69"/>
      <c r="H8" s="125"/>
      <c r="I8" s="124"/>
      <c r="J8" s="124"/>
      <c r="K8" s="124"/>
      <c r="L8" s="124"/>
      <c r="M8" s="124"/>
      <c r="O8" s="40" t="s">
        <v>426</v>
      </c>
      <c r="P8" s="38">
        <v>1</v>
      </c>
      <c r="Q8" s="71" t="s">
        <v>169</v>
      </c>
      <c r="R8" s="71" t="s">
        <v>169</v>
      </c>
      <c r="S8" s="71" t="s">
        <v>169</v>
      </c>
      <c r="T8" s="71" t="s">
        <v>169</v>
      </c>
      <c r="U8" s="45"/>
    </row>
    <row r="9" spans="1:21" s="53" customFormat="1" ht="30">
      <c r="A9" s="40"/>
      <c r="B9" s="35"/>
      <c r="C9" s="64"/>
      <c r="D9" s="35"/>
      <c r="E9" s="35"/>
      <c r="F9" s="35"/>
      <c r="H9" s="40"/>
      <c r="I9" s="35"/>
      <c r="J9" s="35"/>
      <c r="K9" s="35"/>
      <c r="L9" s="35"/>
      <c r="M9" s="35"/>
      <c r="O9" s="40" t="s">
        <v>427</v>
      </c>
      <c r="P9" s="38">
        <v>1</v>
      </c>
      <c r="Q9" s="71" t="s">
        <v>169</v>
      </c>
      <c r="R9" s="69" t="s">
        <v>349</v>
      </c>
      <c r="S9" s="71" t="s">
        <v>169</v>
      </c>
      <c r="T9" s="71" t="s">
        <v>169</v>
      </c>
      <c r="U9" s="45"/>
    </row>
    <row r="10" spans="1:21" s="53" customFormat="1">
      <c r="A10" s="25" t="s">
        <v>200</v>
      </c>
      <c r="B10" s="58"/>
      <c r="C10" s="58"/>
      <c r="D10" s="58"/>
      <c r="E10" s="58"/>
      <c r="F10" s="58"/>
      <c r="H10" s="57"/>
      <c r="I10" s="58"/>
      <c r="J10" s="58"/>
      <c r="K10" s="58"/>
      <c r="L10" s="58"/>
      <c r="M10" s="58"/>
      <c r="O10" s="57"/>
      <c r="P10" s="58"/>
      <c r="Q10" s="58"/>
      <c r="R10" s="58"/>
      <c r="S10" s="58"/>
      <c r="T10" s="58"/>
    </row>
    <row r="11" spans="1:21" s="53" customFormat="1">
      <c r="A11" s="25" t="s">
        <v>201</v>
      </c>
      <c r="B11" s="58"/>
      <c r="C11" s="58"/>
      <c r="D11" s="58"/>
      <c r="E11" s="58"/>
      <c r="F11" s="58"/>
      <c r="H11" s="57"/>
      <c r="I11" s="58"/>
      <c r="J11" s="58"/>
      <c r="K11" s="58"/>
      <c r="L11" s="58"/>
      <c r="M11" s="58"/>
      <c r="O11" s="57"/>
      <c r="P11" s="58"/>
      <c r="Q11" s="58"/>
      <c r="R11" s="58"/>
      <c r="S11" s="58"/>
      <c r="T11" s="58"/>
    </row>
    <row r="12" spans="1:21" s="45" customFormat="1">
      <c r="A12" s="25" t="s">
        <v>239</v>
      </c>
    </row>
    <row r="13" spans="1:21">
      <c r="A13" s="25" t="s">
        <v>240</v>
      </c>
    </row>
    <row r="14" spans="1:21">
      <c r="A14" s="25" t="s">
        <v>241</v>
      </c>
    </row>
    <row r="15" spans="1:21">
      <c r="A15" s="25" t="s">
        <v>242</v>
      </c>
    </row>
    <row r="16" spans="1:21">
      <c r="A16" s="25" t="s">
        <v>299</v>
      </c>
    </row>
    <row r="27" spans="1:1">
      <c r="A27" s="6"/>
    </row>
    <row r="28" spans="1:1">
      <c r="A28" s="6"/>
    </row>
    <row r="30" spans="1:1" ht="24.75" customHeight="1"/>
  </sheetData>
  <mergeCells count="6">
    <mergeCell ref="A3:A4"/>
    <mergeCell ref="B3:B4"/>
    <mergeCell ref="O3:O4"/>
    <mergeCell ref="P3:P4"/>
    <mergeCell ref="I3:I4"/>
    <mergeCell ref="H3:H4"/>
  </mergeCells>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D5" sqref="D5"/>
    </sheetView>
  </sheetViews>
  <sheetFormatPr defaultColWidth="9.109375" defaultRowHeight="15"/>
  <cols>
    <col min="1" max="1" width="12.44140625" style="26" customWidth="1"/>
    <col min="2" max="2" width="13.6640625" style="26" customWidth="1"/>
    <col min="3" max="3" width="9.109375" style="26"/>
    <col min="4" max="4" width="13" style="26" customWidth="1"/>
    <col min="5" max="5" width="9.109375" style="26"/>
    <col min="6" max="6" width="61.88671875" style="26" customWidth="1"/>
    <col min="7" max="7" width="9.109375" style="26"/>
    <col min="8" max="10" width="52.6640625" style="26" customWidth="1"/>
    <col min="11" max="11" width="41.6640625" style="26" customWidth="1"/>
    <col min="12" max="12" width="48.6640625" style="26" customWidth="1"/>
    <col min="13" max="13" width="12.88671875" style="26" customWidth="1"/>
    <col min="14" max="14" width="5.88671875" style="26" customWidth="1"/>
    <col min="15" max="16384" width="9.109375" style="26"/>
  </cols>
  <sheetData>
    <row r="1" spans="1:13" ht="17.399999999999999">
      <c r="A1" s="20" t="s">
        <v>182</v>
      </c>
    </row>
    <row r="2" spans="1:13" ht="30" customHeight="1">
      <c r="A2" s="135" t="s">
        <v>290</v>
      </c>
      <c r="B2" s="153" t="s">
        <v>71</v>
      </c>
      <c r="C2" s="154"/>
      <c r="D2" s="153" t="s">
        <v>72</v>
      </c>
      <c r="E2" s="154"/>
      <c r="F2" s="153" t="s">
        <v>183</v>
      </c>
      <c r="G2" s="155"/>
      <c r="H2" s="155"/>
      <c r="I2" s="126"/>
      <c r="J2" s="126"/>
      <c r="K2" s="74"/>
      <c r="L2" s="153" t="s">
        <v>184</v>
      </c>
      <c r="M2" s="154"/>
    </row>
    <row r="3" spans="1:13" ht="63" customHeight="1">
      <c r="A3" s="135" t="s">
        <v>185</v>
      </c>
      <c r="B3" s="68" t="s">
        <v>350</v>
      </c>
      <c r="C3" s="68" t="s">
        <v>348</v>
      </c>
      <c r="D3" s="151"/>
      <c r="E3" s="151"/>
      <c r="F3" s="156"/>
      <c r="G3" s="157"/>
      <c r="H3" s="157"/>
      <c r="I3" s="157"/>
      <c r="J3" s="157"/>
      <c r="K3" s="158"/>
      <c r="L3" s="152" t="s">
        <v>353</v>
      </c>
      <c r="M3" s="152"/>
    </row>
    <row r="4" spans="1:13" ht="60">
      <c r="A4" s="33"/>
      <c r="B4" s="12" t="s">
        <v>443</v>
      </c>
      <c r="C4" s="12" t="s">
        <v>292</v>
      </c>
      <c r="D4" s="12" t="s">
        <v>300</v>
      </c>
      <c r="E4" s="12" t="s">
        <v>264</v>
      </c>
      <c r="F4" s="12" t="s">
        <v>234</v>
      </c>
      <c r="G4" s="12" t="s">
        <v>264</v>
      </c>
      <c r="H4" s="12" t="s">
        <v>354</v>
      </c>
      <c r="I4" s="12" t="s">
        <v>355</v>
      </c>
      <c r="J4" s="12" t="s">
        <v>434</v>
      </c>
      <c r="K4" s="12" t="s">
        <v>435</v>
      </c>
      <c r="L4" s="12" t="s">
        <v>235</v>
      </c>
      <c r="M4" s="12" t="s">
        <v>264</v>
      </c>
    </row>
    <row r="5" spans="1:13" s="53" customFormat="1" ht="90">
      <c r="A5" s="40" t="s">
        <v>429</v>
      </c>
      <c r="B5" s="35">
        <v>1</v>
      </c>
      <c r="C5" s="35" t="s">
        <v>349</v>
      </c>
      <c r="D5" s="35" t="s">
        <v>430</v>
      </c>
      <c r="E5" s="35" t="s">
        <v>349</v>
      </c>
      <c r="F5" s="35" t="s">
        <v>431</v>
      </c>
      <c r="G5" s="130">
        <v>0.72310540069686402</v>
      </c>
      <c r="H5" s="69" t="s">
        <v>432</v>
      </c>
      <c r="I5" s="128" t="s">
        <v>433</v>
      </c>
      <c r="J5" s="128" t="s">
        <v>436</v>
      </c>
      <c r="K5" s="128" t="s">
        <v>437</v>
      </c>
      <c r="L5" s="131" t="s">
        <v>440</v>
      </c>
      <c r="M5" s="132">
        <v>0.63279711096520019</v>
      </c>
    </row>
    <row r="6" spans="1:13" s="53" customFormat="1">
      <c r="A6" s="40"/>
      <c r="B6" s="35"/>
      <c r="C6" s="35"/>
      <c r="D6" s="35"/>
      <c r="E6" s="35"/>
      <c r="F6" s="35"/>
      <c r="G6" s="35"/>
      <c r="H6" s="69"/>
      <c r="I6" s="128"/>
      <c r="J6" s="128"/>
      <c r="K6" s="69"/>
      <c r="L6" s="124"/>
      <c r="M6" s="133"/>
    </row>
    <row r="7" spans="1:13" s="53" customFormat="1">
      <c r="A7" s="40"/>
      <c r="B7" s="35"/>
      <c r="C7" s="35"/>
      <c r="D7" s="35"/>
      <c r="E7" s="35"/>
      <c r="F7" s="35"/>
      <c r="G7" s="35"/>
      <c r="H7" s="69"/>
      <c r="I7" s="128"/>
      <c r="J7" s="128"/>
      <c r="K7" s="69"/>
      <c r="L7" s="35"/>
      <c r="M7" s="35"/>
    </row>
    <row r="8" spans="1:13">
      <c r="A8" s="25" t="s">
        <v>200</v>
      </c>
    </row>
    <row r="9" spans="1:13">
      <c r="A9" s="25" t="s">
        <v>201</v>
      </c>
    </row>
    <row r="10" spans="1:13">
      <c r="A10" s="25" t="s">
        <v>170</v>
      </c>
    </row>
    <row r="11" spans="1:13">
      <c r="A11" s="25" t="s">
        <v>209</v>
      </c>
    </row>
    <row r="12" spans="1:13">
      <c r="A12" s="25" t="s">
        <v>208</v>
      </c>
    </row>
    <row r="13" spans="1:13">
      <c r="A13" s="25" t="s">
        <v>312</v>
      </c>
    </row>
    <row r="14" spans="1:13">
      <c r="A14" s="25" t="s">
        <v>233</v>
      </c>
    </row>
    <row r="15" spans="1:13">
      <c r="A15" s="25" t="s">
        <v>171</v>
      </c>
    </row>
    <row r="16" spans="1:13">
      <c r="A16" s="25" t="s">
        <v>238</v>
      </c>
    </row>
    <row r="17" spans="1:1">
      <c r="A17" s="25" t="s">
        <v>236</v>
      </c>
    </row>
    <row r="18" spans="1:1">
      <c r="A18" s="25"/>
    </row>
  </sheetData>
  <mergeCells count="8">
    <mergeCell ref="D3:E3"/>
    <mergeCell ref="L3:M3"/>
    <mergeCell ref="A2:A3"/>
    <mergeCell ref="B2:C2"/>
    <mergeCell ref="D2:E2"/>
    <mergeCell ref="L2:M2"/>
    <mergeCell ref="F2:H2"/>
    <mergeCell ref="F3:K3"/>
  </mergeCells>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E5" sqref="E5:F5"/>
    </sheetView>
  </sheetViews>
  <sheetFormatPr defaultColWidth="9.109375" defaultRowHeight="15"/>
  <cols>
    <col min="1" max="1" width="12.44140625" style="26" customWidth="1"/>
    <col min="2" max="3" width="13.6640625" style="26" customWidth="1"/>
    <col min="4" max="4" width="29.44140625" style="26" customWidth="1"/>
    <col min="5" max="6" width="13" style="26" customWidth="1"/>
    <col min="7" max="7" width="11.5546875" style="26" bestFit="1" customWidth="1"/>
    <col min="8" max="8" width="32.33203125" style="26" customWidth="1"/>
    <col min="9" max="9" width="15.109375" style="26" customWidth="1"/>
    <col min="10" max="10" width="11.5546875" style="26" bestFit="1" customWidth="1"/>
    <col min="11" max="11" width="45" style="26" customWidth="1"/>
    <col min="12" max="12" width="26.6640625" style="26" customWidth="1"/>
    <col min="13" max="13" width="35.44140625" style="26" customWidth="1"/>
    <col min="14" max="14" width="21.88671875" style="26" customWidth="1"/>
    <col min="15" max="15" width="24.33203125" style="26" customWidth="1"/>
    <col min="16" max="16" width="17.5546875" style="26" customWidth="1"/>
    <col min="17" max="17" width="36.44140625" style="26" customWidth="1"/>
    <col min="18" max="18" width="23.33203125" style="26" customWidth="1"/>
    <col min="19" max="19" width="36.33203125" style="26" customWidth="1"/>
    <col min="20" max="20" width="12.88671875" style="26" customWidth="1"/>
    <col min="21" max="16384" width="9.109375" style="26"/>
  </cols>
  <sheetData>
    <row r="1" spans="1:20" ht="17.399999999999999">
      <c r="A1" s="20" t="s">
        <v>182</v>
      </c>
    </row>
    <row r="2" spans="1:20" ht="30" customHeight="1">
      <c r="A2" s="135" t="s">
        <v>289</v>
      </c>
      <c r="B2" s="153" t="s">
        <v>71</v>
      </c>
      <c r="C2" s="155"/>
      <c r="D2" s="154"/>
      <c r="E2" s="153" t="s">
        <v>72</v>
      </c>
      <c r="F2" s="155"/>
      <c r="G2" s="154"/>
      <c r="H2" s="153" t="s">
        <v>183</v>
      </c>
      <c r="I2" s="155"/>
      <c r="J2" s="155"/>
      <c r="K2" s="155"/>
      <c r="L2" s="126"/>
      <c r="M2" s="126"/>
      <c r="N2" s="126"/>
      <c r="O2" s="126"/>
      <c r="P2" s="126"/>
      <c r="Q2" s="74"/>
      <c r="R2" s="126"/>
      <c r="S2" s="153" t="s">
        <v>184</v>
      </c>
      <c r="T2" s="154"/>
    </row>
    <row r="3" spans="1:20" ht="63" customHeight="1">
      <c r="A3" s="135" t="s">
        <v>185</v>
      </c>
      <c r="B3" s="159" t="s">
        <v>350</v>
      </c>
      <c r="C3" s="160"/>
      <c r="D3" s="161"/>
      <c r="E3" s="159" t="s">
        <v>348</v>
      </c>
      <c r="F3" s="160"/>
      <c r="G3" s="161"/>
      <c r="H3" s="156"/>
      <c r="I3" s="157"/>
      <c r="J3" s="157"/>
      <c r="K3" s="157"/>
      <c r="L3" s="157"/>
      <c r="M3" s="157"/>
      <c r="N3" s="157"/>
      <c r="O3" s="157"/>
      <c r="P3" s="157"/>
      <c r="Q3" s="158"/>
      <c r="R3" s="127"/>
      <c r="S3" s="152" t="s">
        <v>353</v>
      </c>
      <c r="T3" s="152"/>
    </row>
    <row r="4" spans="1:20" ht="51" customHeight="1">
      <c r="A4" s="60"/>
      <c r="B4" s="162" t="s">
        <v>442</v>
      </c>
      <c r="C4" s="163"/>
      <c r="D4" s="12" t="s">
        <v>292</v>
      </c>
      <c r="E4" s="162" t="s">
        <v>441</v>
      </c>
      <c r="F4" s="163"/>
      <c r="G4" s="12" t="s">
        <v>264</v>
      </c>
      <c r="H4" s="162" t="s">
        <v>234</v>
      </c>
      <c r="I4" s="163"/>
      <c r="J4" s="12" t="s">
        <v>264</v>
      </c>
      <c r="K4" s="12" t="s">
        <v>354</v>
      </c>
      <c r="L4" s="12" t="s">
        <v>264</v>
      </c>
      <c r="M4" s="12" t="s">
        <v>355</v>
      </c>
      <c r="N4" s="12" t="s">
        <v>264</v>
      </c>
      <c r="O4" s="12" t="s">
        <v>434</v>
      </c>
      <c r="P4" s="12" t="s">
        <v>264</v>
      </c>
      <c r="Q4" s="12" t="s">
        <v>435</v>
      </c>
      <c r="R4" s="12" t="s">
        <v>264</v>
      </c>
      <c r="S4" s="12" t="s">
        <v>235</v>
      </c>
      <c r="T4" s="12" t="s">
        <v>264</v>
      </c>
    </row>
    <row r="5" spans="1:20" s="53" customFormat="1" ht="63.75" customHeight="1">
      <c r="A5" s="40" t="s">
        <v>356</v>
      </c>
      <c r="B5" s="156">
        <v>608</v>
      </c>
      <c r="C5" s="158"/>
      <c r="D5" s="40">
        <v>0</v>
      </c>
      <c r="E5" s="156">
        <v>23189</v>
      </c>
      <c r="F5" s="158"/>
      <c r="G5" s="130">
        <v>0.75541256623769903</v>
      </c>
      <c r="H5" s="166" t="s">
        <v>431</v>
      </c>
      <c r="I5" s="167"/>
      <c r="J5" s="170">
        <v>0.72310540069686402</v>
      </c>
      <c r="K5" s="164" t="s">
        <v>432</v>
      </c>
      <c r="L5" s="170">
        <v>3.649635036496357E-2</v>
      </c>
      <c r="M5" s="164" t="s">
        <v>433</v>
      </c>
      <c r="N5" s="170">
        <v>4.8068965517241375</v>
      </c>
      <c r="O5" s="164" t="s">
        <v>436</v>
      </c>
      <c r="P5" s="164" t="s">
        <v>438</v>
      </c>
      <c r="Q5" s="164" t="s">
        <v>437</v>
      </c>
      <c r="R5" s="172" t="s">
        <v>439</v>
      </c>
      <c r="S5" s="164" t="s">
        <v>440</v>
      </c>
      <c r="T5" s="170">
        <v>0.63279711096520019</v>
      </c>
    </row>
    <row r="6" spans="1:20" s="53" customFormat="1" ht="30">
      <c r="A6" s="40" t="s">
        <v>357</v>
      </c>
      <c r="B6" s="156">
        <v>1</v>
      </c>
      <c r="C6" s="158"/>
      <c r="D6" s="40">
        <v>0</v>
      </c>
      <c r="E6" s="156">
        <v>98</v>
      </c>
      <c r="F6" s="158"/>
      <c r="G6" s="130">
        <v>0.36111111111111116</v>
      </c>
      <c r="H6" s="168"/>
      <c r="I6" s="169"/>
      <c r="J6" s="171"/>
      <c r="K6" s="165"/>
      <c r="L6" s="171"/>
      <c r="M6" s="165"/>
      <c r="N6" s="171"/>
      <c r="O6" s="165"/>
      <c r="P6" s="165"/>
      <c r="Q6" s="165"/>
      <c r="R6" s="173"/>
      <c r="S6" s="165"/>
      <c r="T6" s="171"/>
    </row>
    <row r="7" spans="1:20">
      <c r="A7" s="25" t="s">
        <v>200</v>
      </c>
    </row>
    <row r="8" spans="1:20">
      <c r="A8" s="25" t="s">
        <v>201</v>
      </c>
    </row>
    <row r="9" spans="1:20">
      <c r="A9" s="25" t="s">
        <v>170</v>
      </c>
    </row>
    <row r="10" spans="1:20">
      <c r="A10" s="25" t="s">
        <v>209</v>
      </c>
    </row>
    <row r="11" spans="1:20">
      <c r="A11" s="25" t="s">
        <v>208</v>
      </c>
    </row>
    <row r="12" spans="1:20">
      <c r="A12" s="25" t="s">
        <v>312</v>
      </c>
    </row>
    <row r="13" spans="1:20">
      <c r="A13" s="25" t="s">
        <v>233</v>
      </c>
    </row>
    <row r="14" spans="1:20">
      <c r="A14" s="25" t="s">
        <v>171</v>
      </c>
    </row>
    <row r="15" spans="1:20">
      <c r="A15" s="25" t="s">
        <v>238</v>
      </c>
    </row>
    <row r="16" spans="1:20">
      <c r="A16" s="25" t="s">
        <v>236</v>
      </c>
    </row>
    <row r="17" spans="1:1">
      <c r="A17" s="25"/>
    </row>
  </sheetData>
  <mergeCells count="28">
    <mergeCell ref="L5:L6"/>
    <mergeCell ref="N5:N6"/>
    <mergeCell ref="R5:R6"/>
    <mergeCell ref="S5:S6"/>
    <mergeCell ref="T5:T6"/>
    <mergeCell ref="M5:M6"/>
    <mergeCell ref="O5:O6"/>
    <mergeCell ref="Q5:Q6"/>
    <mergeCell ref="P5:P6"/>
    <mergeCell ref="E4:F4"/>
    <mergeCell ref="E5:F5"/>
    <mergeCell ref="E6:F6"/>
    <mergeCell ref="K5:K6"/>
    <mergeCell ref="B5:C5"/>
    <mergeCell ref="B6:C6"/>
    <mergeCell ref="B4:C4"/>
    <mergeCell ref="H4:I4"/>
    <mergeCell ref="H5:I6"/>
    <mergeCell ref="J5:J6"/>
    <mergeCell ref="H3:Q3"/>
    <mergeCell ref="S3:T3"/>
    <mergeCell ref="A2:A3"/>
    <mergeCell ref="B2:D2"/>
    <mergeCell ref="E2:G2"/>
    <mergeCell ref="S2:T2"/>
    <mergeCell ref="B3:D3"/>
    <mergeCell ref="E3:G3"/>
    <mergeCell ref="H2:K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M1" workbookViewId="0">
      <selection activeCell="Q5" sqref="Q5:Q15"/>
    </sheetView>
  </sheetViews>
  <sheetFormatPr defaultColWidth="9.109375" defaultRowHeight="15"/>
  <cols>
    <col min="1" max="1" width="56.33203125" style="26" customWidth="1"/>
    <col min="2" max="2" width="13.6640625" style="26" customWidth="1"/>
    <col min="3" max="3" width="9.109375" style="26"/>
    <col min="4" max="4" width="18.88671875" style="26" customWidth="1"/>
    <col min="5" max="5" width="11.5546875" style="26" bestFit="1" customWidth="1"/>
    <col min="6" max="6" width="12.33203125" style="26" customWidth="1"/>
    <col min="7" max="7" width="36.33203125" style="26" customWidth="1"/>
    <col min="8" max="8" width="12.33203125" style="26" customWidth="1"/>
    <col min="9" max="9" width="34" style="26" customWidth="1"/>
    <col min="10" max="10" width="12.33203125" style="26" customWidth="1"/>
    <col min="11" max="11" width="25.88671875" style="26" customWidth="1"/>
    <col min="12" max="12" width="12.33203125" style="26" customWidth="1"/>
    <col min="13" max="13" width="37" style="26" customWidth="1"/>
    <col min="14" max="14" width="13.5546875" style="26" customWidth="1"/>
    <col min="15" max="15" width="31.33203125" style="26" customWidth="1"/>
    <col min="16" max="16" width="12.33203125" style="26" customWidth="1"/>
    <col min="17" max="17" width="31.88671875" style="26" customWidth="1"/>
    <col min="18" max="18" width="30.33203125" style="26" customWidth="1"/>
    <col min="19" max="19" width="5.88671875" style="26" customWidth="1"/>
    <col min="20" max="16384" width="9.109375" style="26"/>
  </cols>
  <sheetData>
    <row r="1" spans="1:18" ht="17.399999999999999">
      <c r="A1" s="20" t="s">
        <v>182</v>
      </c>
    </row>
    <row r="2" spans="1:18" ht="30" customHeight="1">
      <c r="A2" s="135" t="s">
        <v>291</v>
      </c>
      <c r="B2" s="153" t="s">
        <v>71</v>
      </c>
      <c r="C2" s="154"/>
      <c r="D2" s="153" t="s">
        <v>72</v>
      </c>
      <c r="E2" s="154"/>
      <c r="F2" s="153" t="s">
        <v>183</v>
      </c>
      <c r="G2" s="155"/>
      <c r="H2" s="155"/>
      <c r="I2" s="155"/>
      <c r="J2" s="155"/>
      <c r="K2" s="155"/>
      <c r="L2" s="155"/>
      <c r="M2" s="155"/>
      <c r="N2" s="155"/>
      <c r="O2" s="155"/>
      <c r="P2" s="155"/>
      <c r="Q2" s="153" t="s">
        <v>184</v>
      </c>
      <c r="R2" s="154"/>
    </row>
    <row r="3" spans="1:18" ht="63" customHeight="1">
      <c r="A3" s="135" t="s">
        <v>185</v>
      </c>
      <c r="B3" s="159" t="s">
        <v>350</v>
      </c>
      <c r="C3" s="161"/>
      <c r="D3" s="151" t="s">
        <v>348</v>
      </c>
      <c r="E3" s="151"/>
      <c r="F3" s="151"/>
      <c r="G3" s="151"/>
      <c r="H3" s="151"/>
      <c r="I3" s="151"/>
      <c r="J3" s="151"/>
      <c r="K3" s="151"/>
      <c r="L3" s="151"/>
      <c r="M3" s="151"/>
      <c r="N3" s="151"/>
      <c r="O3" s="151"/>
      <c r="P3" s="151"/>
      <c r="Q3" s="152" t="s">
        <v>353</v>
      </c>
      <c r="R3" s="152"/>
    </row>
    <row r="4" spans="1:18" ht="45">
      <c r="A4" s="60"/>
      <c r="B4" s="12" t="s">
        <v>443</v>
      </c>
      <c r="C4" s="12" t="s">
        <v>292</v>
      </c>
      <c r="D4" s="12" t="s">
        <v>444</v>
      </c>
      <c r="E4" s="12" t="s">
        <v>264</v>
      </c>
      <c r="F4" s="162" t="s">
        <v>234</v>
      </c>
      <c r="G4" s="163"/>
      <c r="H4" s="12" t="s">
        <v>264</v>
      </c>
      <c r="I4" s="12" t="s">
        <v>354</v>
      </c>
      <c r="J4" s="12" t="s">
        <v>264</v>
      </c>
      <c r="K4" s="12" t="s">
        <v>355</v>
      </c>
      <c r="L4" s="12" t="s">
        <v>264</v>
      </c>
      <c r="M4" s="12" t="s">
        <v>434</v>
      </c>
      <c r="N4" s="12" t="s">
        <v>264</v>
      </c>
      <c r="O4" s="12" t="s">
        <v>435</v>
      </c>
      <c r="P4" s="12" t="s">
        <v>264</v>
      </c>
      <c r="Q4" s="12" t="s">
        <v>235</v>
      </c>
      <c r="R4" s="12" t="s">
        <v>264</v>
      </c>
    </row>
    <row r="5" spans="1:18" s="53" customFormat="1" ht="12.75" customHeight="1">
      <c r="A5" s="40" t="s">
        <v>425</v>
      </c>
      <c r="B5" s="59">
        <v>1</v>
      </c>
      <c r="C5" s="59">
        <v>0</v>
      </c>
      <c r="D5" s="59">
        <v>249</v>
      </c>
      <c r="E5" s="130">
        <v>0.40677966101694918</v>
      </c>
      <c r="F5" s="166" t="s">
        <v>431</v>
      </c>
      <c r="G5" s="167"/>
      <c r="H5" s="170">
        <v>0.72310540069686402</v>
      </c>
      <c r="I5" s="164" t="s">
        <v>432</v>
      </c>
      <c r="J5" s="170">
        <v>3.649635036496357E-2</v>
      </c>
      <c r="K5" s="164" t="s">
        <v>433</v>
      </c>
      <c r="L5" s="170">
        <v>4.8068965517241375</v>
      </c>
      <c r="M5" s="164" t="s">
        <v>436</v>
      </c>
      <c r="N5" s="164" t="s">
        <v>438</v>
      </c>
      <c r="O5" s="164" t="s">
        <v>437</v>
      </c>
      <c r="P5" s="164" t="s">
        <v>439</v>
      </c>
      <c r="Q5" s="164" t="s">
        <v>440</v>
      </c>
      <c r="R5" s="170">
        <v>0.63279711096520019</v>
      </c>
    </row>
    <row r="6" spans="1:18" s="53" customFormat="1">
      <c r="A6" s="40" t="s">
        <v>445</v>
      </c>
      <c r="B6" s="128">
        <v>1</v>
      </c>
      <c r="C6" s="128">
        <v>0</v>
      </c>
      <c r="D6" s="128">
        <v>17</v>
      </c>
      <c r="E6" s="130">
        <v>0.54545454545454541</v>
      </c>
      <c r="F6" s="176"/>
      <c r="G6" s="177"/>
      <c r="H6" s="175"/>
      <c r="I6" s="174"/>
      <c r="J6" s="175"/>
      <c r="K6" s="174"/>
      <c r="L6" s="175"/>
      <c r="M6" s="174"/>
      <c r="N6" s="174"/>
      <c r="O6" s="174"/>
      <c r="P6" s="174"/>
      <c r="Q6" s="174"/>
      <c r="R6" s="175"/>
    </row>
    <row r="7" spans="1:18" s="53" customFormat="1">
      <c r="A7" s="40" t="s">
        <v>446</v>
      </c>
      <c r="B7" s="128">
        <v>1</v>
      </c>
      <c r="C7" s="128">
        <v>0</v>
      </c>
      <c r="D7" s="128">
        <v>41</v>
      </c>
      <c r="E7" s="130">
        <v>0.70833333333333326</v>
      </c>
      <c r="F7" s="176"/>
      <c r="G7" s="177"/>
      <c r="H7" s="175"/>
      <c r="I7" s="174"/>
      <c r="J7" s="175"/>
      <c r="K7" s="174"/>
      <c r="L7" s="175"/>
      <c r="M7" s="174"/>
      <c r="N7" s="174"/>
      <c r="O7" s="174"/>
      <c r="P7" s="174"/>
      <c r="Q7" s="174"/>
      <c r="R7" s="175"/>
    </row>
    <row r="8" spans="1:18" s="53" customFormat="1">
      <c r="A8" s="40" t="s">
        <v>447</v>
      </c>
      <c r="B8" s="128">
        <v>1</v>
      </c>
      <c r="C8" s="128">
        <v>0</v>
      </c>
      <c r="D8" s="128">
        <v>34</v>
      </c>
      <c r="E8" s="130">
        <v>1.8333333333333335</v>
      </c>
      <c r="F8" s="176"/>
      <c r="G8" s="177"/>
      <c r="H8" s="175"/>
      <c r="I8" s="174"/>
      <c r="J8" s="175"/>
      <c r="K8" s="174"/>
      <c r="L8" s="175"/>
      <c r="M8" s="174"/>
      <c r="N8" s="174"/>
      <c r="O8" s="174"/>
      <c r="P8" s="174"/>
      <c r="Q8" s="174"/>
      <c r="R8" s="175"/>
    </row>
    <row r="9" spans="1:18" s="53" customFormat="1">
      <c r="A9" s="40" t="s">
        <v>448</v>
      </c>
      <c r="B9" s="128">
        <v>1</v>
      </c>
      <c r="C9" s="128">
        <v>0</v>
      </c>
      <c r="D9" s="128">
        <v>24</v>
      </c>
      <c r="E9" s="130">
        <v>1</v>
      </c>
      <c r="F9" s="176"/>
      <c r="G9" s="177"/>
      <c r="H9" s="175"/>
      <c r="I9" s="174"/>
      <c r="J9" s="175"/>
      <c r="K9" s="174"/>
      <c r="L9" s="175"/>
      <c r="M9" s="174"/>
      <c r="N9" s="174"/>
      <c r="O9" s="174"/>
      <c r="P9" s="174"/>
      <c r="Q9" s="174"/>
      <c r="R9" s="175"/>
    </row>
    <row r="10" spans="1:18" s="53" customFormat="1">
      <c r="A10" s="40" t="s">
        <v>449</v>
      </c>
      <c r="B10" s="128">
        <v>1</v>
      </c>
      <c r="C10" s="128">
        <v>0</v>
      </c>
      <c r="D10" s="128">
        <v>29</v>
      </c>
      <c r="E10" s="130">
        <v>0.93333333333333335</v>
      </c>
      <c r="F10" s="176"/>
      <c r="G10" s="177"/>
      <c r="H10" s="175"/>
      <c r="I10" s="174"/>
      <c r="J10" s="175"/>
      <c r="K10" s="174"/>
      <c r="L10" s="175"/>
      <c r="M10" s="174"/>
      <c r="N10" s="174"/>
      <c r="O10" s="174"/>
      <c r="P10" s="174"/>
      <c r="Q10" s="174"/>
      <c r="R10" s="175"/>
    </row>
    <row r="11" spans="1:18" s="53" customFormat="1">
      <c r="A11" s="40" t="s">
        <v>450</v>
      </c>
      <c r="B11" s="128">
        <v>1</v>
      </c>
      <c r="C11" s="128">
        <v>0</v>
      </c>
      <c r="D11" s="128">
        <v>37</v>
      </c>
      <c r="E11" s="130">
        <v>0.85000000000000009</v>
      </c>
      <c r="F11" s="176"/>
      <c r="G11" s="177"/>
      <c r="H11" s="175"/>
      <c r="I11" s="174"/>
      <c r="J11" s="175"/>
      <c r="K11" s="174"/>
      <c r="L11" s="175"/>
      <c r="M11" s="174"/>
      <c r="N11" s="174"/>
      <c r="O11" s="174"/>
      <c r="P11" s="174"/>
      <c r="Q11" s="174"/>
      <c r="R11" s="175"/>
    </row>
    <row r="12" spans="1:18" s="53" customFormat="1" ht="30">
      <c r="A12" s="40" t="s">
        <v>451</v>
      </c>
      <c r="B12" s="128">
        <v>1</v>
      </c>
      <c r="C12" s="128">
        <v>0</v>
      </c>
      <c r="D12" s="128">
        <v>37</v>
      </c>
      <c r="E12" s="130">
        <v>0.85000000000000009</v>
      </c>
      <c r="F12" s="176"/>
      <c r="G12" s="177"/>
      <c r="H12" s="175"/>
      <c r="I12" s="174"/>
      <c r="J12" s="175"/>
      <c r="K12" s="174"/>
      <c r="L12" s="175"/>
      <c r="M12" s="174"/>
      <c r="N12" s="174"/>
      <c r="O12" s="174"/>
      <c r="P12" s="174"/>
      <c r="Q12" s="174"/>
      <c r="R12" s="175"/>
    </row>
    <row r="13" spans="1:18" s="53" customFormat="1" ht="30">
      <c r="A13" s="40" t="s">
        <v>452</v>
      </c>
      <c r="B13" s="128">
        <v>1</v>
      </c>
      <c r="C13" s="128">
        <v>0</v>
      </c>
      <c r="D13" s="128">
        <v>34</v>
      </c>
      <c r="E13" s="130">
        <v>0.88888888888888884</v>
      </c>
      <c r="F13" s="176"/>
      <c r="G13" s="177"/>
      <c r="H13" s="175"/>
      <c r="I13" s="174"/>
      <c r="J13" s="175"/>
      <c r="K13" s="174"/>
      <c r="L13" s="175"/>
      <c r="M13" s="174"/>
      <c r="N13" s="174"/>
      <c r="O13" s="174"/>
      <c r="P13" s="174"/>
      <c r="Q13" s="174"/>
      <c r="R13" s="175"/>
    </row>
    <row r="14" spans="1:18" s="53" customFormat="1" ht="15.75" customHeight="1">
      <c r="A14" s="40" t="s">
        <v>453</v>
      </c>
      <c r="B14" s="128">
        <v>1</v>
      </c>
      <c r="C14" s="128">
        <v>0</v>
      </c>
      <c r="D14" s="128">
        <v>31</v>
      </c>
      <c r="E14" s="130">
        <v>1.2142857142857144</v>
      </c>
      <c r="F14" s="176"/>
      <c r="G14" s="177"/>
      <c r="H14" s="175"/>
      <c r="I14" s="174"/>
      <c r="J14" s="175"/>
      <c r="K14" s="174"/>
      <c r="L14" s="175"/>
      <c r="M14" s="174"/>
      <c r="N14" s="174"/>
      <c r="O14" s="174"/>
      <c r="P14" s="174"/>
      <c r="Q14" s="174"/>
      <c r="R14" s="175"/>
    </row>
    <row r="15" spans="1:18" s="53" customFormat="1" ht="20.25" customHeight="1">
      <c r="A15" s="40" t="s">
        <v>454</v>
      </c>
      <c r="B15" s="128">
        <v>1</v>
      </c>
      <c r="C15" s="128">
        <v>0</v>
      </c>
      <c r="D15" s="128">
        <v>21</v>
      </c>
      <c r="E15" s="130">
        <v>1.3333333333333335</v>
      </c>
      <c r="F15" s="168"/>
      <c r="G15" s="169"/>
      <c r="H15" s="171"/>
      <c r="I15" s="165"/>
      <c r="J15" s="171"/>
      <c r="K15" s="165"/>
      <c r="L15" s="171"/>
      <c r="M15" s="165"/>
      <c r="N15" s="165"/>
      <c r="O15" s="165"/>
      <c r="P15" s="165"/>
      <c r="Q15" s="165"/>
      <c r="R15" s="171"/>
    </row>
    <row r="16" spans="1:18" s="53" customFormat="1">
      <c r="A16" s="40"/>
      <c r="B16" s="59"/>
      <c r="C16" s="59"/>
      <c r="D16" s="59"/>
      <c r="E16" s="59"/>
      <c r="F16" s="59"/>
      <c r="G16" s="129"/>
      <c r="H16" s="129"/>
      <c r="I16" s="129"/>
      <c r="J16" s="129"/>
      <c r="K16" s="129"/>
      <c r="L16" s="129"/>
      <c r="M16" s="129"/>
      <c r="N16" s="129"/>
      <c r="O16" s="129"/>
      <c r="P16" s="129"/>
      <c r="Q16" s="59"/>
      <c r="R16" s="59"/>
    </row>
    <row r="17" spans="1:18" s="53" customFormat="1">
      <c r="A17" s="40"/>
      <c r="B17" s="59"/>
      <c r="C17" s="59"/>
      <c r="D17" s="59"/>
      <c r="E17" s="59"/>
      <c r="F17" s="59"/>
      <c r="G17" s="129"/>
      <c r="H17" s="129"/>
      <c r="I17" s="129"/>
      <c r="J17" s="129"/>
      <c r="K17" s="129"/>
      <c r="L17" s="129"/>
      <c r="M17" s="129"/>
      <c r="N17" s="129"/>
      <c r="O17" s="129"/>
      <c r="P17" s="129"/>
      <c r="Q17" s="59"/>
      <c r="R17" s="59"/>
    </row>
    <row r="18" spans="1:18">
      <c r="A18" s="25" t="s">
        <v>200</v>
      </c>
    </row>
    <row r="19" spans="1:18">
      <c r="A19" s="25" t="s">
        <v>201</v>
      </c>
    </row>
    <row r="20" spans="1:18">
      <c r="A20" s="25" t="s">
        <v>170</v>
      </c>
    </row>
    <row r="21" spans="1:18">
      <c r="A21" s="25" t="s">
        <v>209</v>
      </c>
    </row>
    <row r="22" spans="1:18">
      <c r="A22" s="25" t="s">
        <v>208</v>
      </c>
    </row>
    <row r="23" spans="1:18">
      <c r="A23" s="25" t="s">
        <v>312</v>
      </c>
    </row>
    <row r="24" spans="1:18">
      <c r="A24" s="25" t="s">
        <v>233</v>
      </c>
    </row>
    <row r="25" spans="1:18">
      <c r="A25" s="25" t="s">
        <v>171</v>
      </c>
    </row>
    <row r="26" spans="1:18">
      <c r="A26" s="25" t="s">
        <v>238</v>
      </c>
    </row>
    <row r="27" spans="1:18">
      <c r="A27" s="25" t="s">
        <v>236</v>
      </c>
    </row>
    <row r="28" spans="1:18">
      <c r="A28" s="25"/>
    </row>
  </sheetData>
  <mergeCells count="22">
    <mergeCell ref="Q2:R2"/>
    <mergeCell ref="B3:C3"/>
    <mergeCell ref="D3:E3"/>
    <mergeCell ref="F3:P3"/>
    <mergeCell ref="Q3:R3"/>
    <mergeCell ref="F4:G4"/>
    <mergeCell ref="A2:A3"/>
    <mergeCell ref="B2:C2"/>
    <mergeCell ref="D2:E2"/>
    <mergeCell ref="F2:P2"/>
    <mergeCell ref="Q5:Q15"/>
    <mergeCell ref="R5:R15"/>
    <mergeCell ref="F5:G15"/>
    <mergeCell ref="H5:H15"/>
    <mergeCell ref="I5:I15"/>
    <mergeCell ref="J5:J15"/>
    <mergeCell ref="K5:K15"/>
    <mergeCell ref="L5:L15"/>
    <mergeCell ref="M5:M15"/>
    <mergeCell ref="N5:N15"/>
    <mergeCell ref="O5:O15"/>
    <mergeCell ref="P5:P1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4" workbookViewId="0">
      <selection activeCell="C13" sqref="C13"/>
    </sheetView>
  </sheetViews>
  <sheetFormatPr defaultColWidth="9.109375" defaultRowHeight="15"/>
  <cols>
    <col min="1" max="1" width="27.6640625" style="26" customWidth="1"/>
    <col min="2" max="2" width="26.109375" style="26" customWidth="1"/>
    <col min="3" max="3" width="25.33203125" style="26" customWidth="1"/>
    <col min="4" max="4" width="24.88671875" style="26" customWidth="1"/>
    <col min="5" max="16384" width="9.109375" style="26"/>
  </cols>
  <sheetData>
    <row r="1" spans="1:4" ht="17.399999999999999">
      <c r="A1" s="20" t="s">
        <v>211</v>
      </c>
    </row>
    <row r="2" spans="1:4">
      <c r="A2" s="135" t="s">
        <v>210</v>
      </c>
      <c r="B2" s="34" t="s">
        <v>71</v>
      </c>
      <c r="C2" s="34" t="s">
        <v>72</v>
      </c>
      <c r="D2" s="12"/>
    </row>
    <row r="3" spans="1:4" ht="42" customHeight="1">
      <c r="A3" s="135"/>
      <c r="B3" s="68" t="s">
        <v>350</v>
      </c>
      <c r="C3" s="68" t="s">
        <v>348</v>
      </c>
      <c r="D3" s="35"/>
    </row>
    <row r="4" spans="1:4" ht="30">
      <c r="A4" s="3" t="s">
        <v>212</v>
      </c>
      <c r="B4" s="12" t="s">
        <v>186</v>
      </c>
      <c r="C4" s="12" t="s">
        <v>213</v>
      </c>
      <c r="D4" s="12" t="s">
        <v>214</v>
      </c>
    </row>
    <row r="5" spans="1:4" ht="60">
      <c r="A5" s="54"/>
      <c r="B5" s="35" t="s">
        <v>462</v>
      </c>
      <c r="C5" s="35" t="s">
        <v>461</v>
      </c>
      <c r="D5" s="35">
        <v>346</v>
      </c>
    </row>
    <row r="6" spans="1:4" ht="30">
      <c r="A6" s="61" t="s">
        <v>215</v>
      </c>
      <c r="B6" s="12" t="s">
        <v>216</v>
      </c>
      <c r="C6" s="12" t="s">
        <v>217</v>
      </c>
      <c r="D6" s="12"/>
    </row>
    <row r="7" spans="1:4" ht="90">
      <c r="A7" s="41" t="s">
        <v>455</v>
      </c>
      <c r="B7" s="134">
        <v>0.14739884393063585</v>
      </c>
      <c r="C7" s="29" t="s">
        <v>466</v>
      </c>
      <c r="D7" s="55"/>
    </row>
    <row r="8" spans="1:4">
      <c r="A8" s="41" t="s">
        <v>456</v>
      </c>
      <c r="B8" s="134">
        <v>0.26011560693641617</v>
      </c>
      <c r="C8" s="29" t="s">
        <v>463</v>
      </c>
      <c r="D8" s="55"/>
    </row>
    <row r="9" spans="1:4" ht="30">
      <c r="A9" s="41" t="s">
        <v>457</v>
      </c>
      <c r="B9" s="134">
        <v>1.7341040462427744E-2</v>
      </c>
      <c r="C9" s="29" t="s">
        <v>464</v>
      </c>
      <c r="D9" s="55"/>
    </row>
    <row r="10" spans="1:4" ht="30">
      <c r="A10" s="41" t="s">
        <v>458</v>
      </c>
      <c r="B10" s="134">
        <v>7.2254335260115612E-2</v>
      </c>
      <c r="C10" s="29" t="s">
        <v>465</v>
      </c>
      <c r="D10" s="55"/>
    </row>
    <row r="11" spans="1:4" ht="150">
      <c r="A11" s="41" t="s">
        <v>459</v>
      </c>
      <c r="B11" s="134">
        <v>0.36127167630057805</v>
      </c>
      <c r="C11" s="29" t="s">
        <v>467</v>
      </c>
      <c r="D11" s="55"/>
    </row>
    <row r="12" spans="1:4" ht="30">
      <c r="A12" s="41" t="s">
        <v>460</v>
      </c>
      <c r="B12" s="134">
        <v>8.670520231213872E-3</v>
      </c>
      <c r="C12" s="29"/>
      <c r="D12" s="55"/>
    </row>
    <row r="13" spans="1:4" ht="75">
      <c r="A13" s="41" t="s">
        <v>58</v>
      </c>
      <c r="B13" s="134">
        <v>0.13294797687861271</v>
      </c>
      <c r="C13" s="29" t="s">
        <v>468</v>
      </c>
      <c r="D13" s="55"/>
    </row>
    <row r="14" spans="1:4">
      <c r="A14" s="41"/>
      <c r="B14" s="29"/>
      <c r="C14" s="29"/>
      <c r="D14" s="55"/>
    </row>
    <row r="15" spans="1:4">
      <c r="A15" s="41"/>
      <c r="B15" s="29"/>
      <c r="C15" s="29"/>
      <c r="D15" s="55"/>
    </row>
    <row r="16" spans="1:4">
      <c r="A16" s="61" t="s">
        <v>260</v>
      </c>
      <c r="B16" s="12" t="s">
        <v>261</v>
      </c>
      <c r="C16" s="29"/>
      <c r="D16" s="55"/>
    </row>
    <row r="17" spans="1:4" ht="38.25" customHeight="1">
      <c r="A17" s="178" t="s">
        <v>469</v>
      </c>
      <c r="B17" s="179"/>
      <c r="C17" s="179"/>
      <c r="D17" s="180"/>
    </row>
    <row r="18" spans="1:4">
      <c r="A18" s="181"/>
      <c r="B18" s="182"/>
      <c r="C18" s="182"/>
      <c r="D18" s="183"/>
    </row>
    <row r="19" spans="1:4">
      <c r="A19" s="23" t="s">
        <v>200</v>
      </c>
      <c r="B19" s="27"/>
      <c r="C19" s="28"/>
      <c r="D19" s="24"/>
    </row>
    <row r="20" spans="1:4">
      <c r="A20" s="25" t="s">
        <v>201</v>
      </c>
      <c r="B20" s="27"/>
      <c r="C20" s="28"/>
      <c r="D20" s="24"/>
    </row>
    <row r="21" spans="1:4">
      <c r="A21" s="25" t="s">
        <v>302</v>
      </c>
    </row>
    <row r="22" spans="1:4">
      <c r="A22" s="25" t="s">
        <v>218</v>
      </c>
    </row>
    <row r="23" spans="1:4">
      <c r="A23" s="25" t="s">
        <v>219</v>
      </c>
    </row>
    <row r="24" spans="1:4">
      <c r="A24" s="25" t="s">
        <v>221</v>
      </c>
    </row>
    <row r="25" spans="1:4">
      <c r="A25" s="25" t="s">
        <v>313</v>
      </c>
    </row>
    <row r="26" spans="1:4">
      <c r="A26" s="25" t="s">
        <v>220</v>
      </c>
    </row>
    <row r="27" spans="1:4">
      <c r="A27" s="63" t="s">
        <v>314</v>
      </c>
    </row>
    <row r="28" spans="1:4">
      <c r="A28" s="63" t="s">
        <v>303</v>
      </c>
    </row>
    <row r="29" spans="1:4">
      <c r="A29" s="63"/>
    </row>
  </sheetData>
  <mergeCells count="2">
    <mergeCell ref="A2:A3"/>
    <mergeCell ref="A17:D18"/>
  </mergeCells>
  <pageMargins left="0.7" right="0.7" top="0.75" bottom="0.75" header="0.3" footer="0.3"/>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B13" sqref="B13"/>
    </sheetView>
  </sheetViews>
  <sheetFormatPr defaultColWidth="9.109375" defaultRowHeight="14.4"/>
  <cols>
    <col min="1" max="1" width="25.109375" style="21" customWidth="1"/>
    <col min="2" max="4" width="22" style="21" customWidth="1"/>
    <col min="5" max="5" width="58.88671875" style="21" customWidth="1"/>
    <col min="6" max="16384" width="9.109375" style="21"/>
  </cols>
  <sheetData>
    <row r="1" spans="1:5" ht="17.399999999999999">
      <c r="A1" s="20" t="s">
        <v>187</v>
      </c>
    </row>
    <row r="2" spans="1:5" ht="15">
      <c r="A2" s="135" t="s">
        <v>188</v>
      </c>
      <c r="B2" s="56" t="s">
        <v>71</v>
      </c>
      <c r="C2" s="56" t="s">
        <v>72</v>
      </c>
      <c r="D2" s="12"/>
      <c r="E2" s="12"/>
    </row>
    <row r="3" spans="1:5" ht="43.5" customHeight="1">
      <c r="A3" s="135"/>
      <c r="B3" s="68" t="s">
        <v>350</v>
      </c>
      <c r="C3" s="68" t="s">
        <v>348</v>
      </c>
      <c r="D3" s="39"/>
      <c r="E3" s="39"/>
    </row>
    <row r="4" spans="1:5" ht="15">
      <c r="A4" s="33" t="s">
        <v>85</v>
      </c>
      <c r="B4" s="12" t="s">
        <v>189</v>
      </c>
      <c r="C4" s="12" t="s">
        <v>43</v>
      </c>
      <c r="D4" s="12" t="s">
        <v>190</v>
      </c>
      <c r="E4" s="12" t="s">
        <v>191</v>
      </c>
    </row>
    <row r="5" spans="1:5" ht="75">
      <c r="A5" s="36" t="s">
        <v>470</v>
      </c>
      <c r="B5" s="35" t="s">
        <v>471</v>
      </c>
      <c r="C5" s="35" t="s">
        <v>472</v>
      </c>
      <c r="D5" s="35" t="s">
        <v>473</v>
      </c>
      <c r="E5" s="35" t="s">
        <v>474</v>
      </c>
    </row>
    <row r="6" spans="1:5" ht="60">
      <c r="A6" s="36" t="s">
        <v>475</v>
      </c>
      <c r="B6" s="35" t="s">
        <v>471</v>
      </c>
      <c r="C6" s="35" t="s">
        <v>476</v>
      </c>
      <c r="D6" s="35" t="s">
        <v>428</v>
      </c>
      <c r="E6" s="35" t="s">
        <v>477</v>
      </c>
    </row>
    <row r="7" spans="1:5" ht="60">
      <c r="A7" s="36" t="s">
        <v>344</v>
      </c>
      <c r="B7" s="35" t="s">
        <v>478</v>
      </c>
      <c r="C7" s="35" t="s">
        <v>479</v>
      </c>
      <c r="D7" s="35" t="s">
        <v>428</v>
      </c>
      <c r="E7" s="35" t="s">
        <v>480</v>
      </c>
    </row>
    <row r="8" spans="1:5">
      <c r="A8" s="25" t="s">
        <v>200</v>
      </c>
    </row>
    <row r="9" spans="1:5">
      <c r="A9" s="25" t="s">
        <v>201</v>
      </c>
    </row>
  </sheetData>
  <mergeCells count="1">
    <mergeCell ref="A2:A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29"/>
  <sheetViews>
    <sheetView workbookViewId="0">
      <selection activeCell="E8" sqref="E8"/>
    </sheetView>
  </sheetViews>
  <sheetFormatPr defaultRowHeight="14.4"/>
  <cols>
    <col min="1" max="1" width="30.6640625" style="78" customWidth="1"/>
    <col min="2" max="2" width="16.33203125" style="78" customWidth="1"/>
    <col min="3" max="3" width="26.109375" style="78" customWidth="1"/>
    <col min="4" max="4" width="25.6640625" style="78" customWidth="1"/>
    <col min="5" max="5" width="37.109375" style="78" customWidth="1"/>
    <col min="6" max="6" width="23" style="78" customWidth="1"/>
    <col min="7" max="1025" width="9.109375" style="78"/>
  </cols>
  <sheetData>
    <row r="1" spans="1:5" ht="17.399999999999999">
      <c r="A1" s="96" t="s">
        <v>222</v>
      </c>
    </row>
    <row r="2" spans="1:5" ht="15" customHeight="1">
      <c r="A2" s="141" t="s">
        <v>192</v>
      </c>
      <c r="B2" s="75" t="s">
        <v>71</v>
      </c>
      <c r="C2" s="75" t="s">
        <v>72</v>
      </c>
      <c r="D2" s="83"/>
      <c r="E2" s="83"/>
    </row>
    <row r="3" spans="1:5" ht="26.25" customHeight="1">
      <c r="A3" s="141"/>
      <c r="B3" s="79">
        <v>43475</v>
      </c>
      <c r="C3" s="80" t="s">
        <v>348</v>
      </c>
      <c r="D3" s="110" t="s">
        <v>359</v>
      </c>
      <c r="E3" s="86"/>
    </row>
    <row r="4" spans="1:5" ht="45">
      <c r="A4" s="99" t="s">
        <v>193</v>
      </c>
      <c r="B4" s="83" t="s">
        <v>194</v>
      </c>
      <c r="C4" s="83" t="s">
        <v>315</v>
      </c>
      <c r="D4" s="83" t="s">
        <v>195</v>
      </c>
      <c r="E4" s="83" t="s">
        <v>304</v>
      </c>
    </row>
    <row r="5" spans="1:5" ht="60">
      <c r="A5" s="85" t="s">
        <v>412</v>
      </c>
      <c r="B5" s="86" t="s">
        <v>413</v>
      </c>
      <c r="C5" s="86" t="s">
        <v>413</v>
      </c>
      <c r="D5" s="121" t="s">
        <v>414</v>
      </c>
      <c r="E5" s="122">
        <v>29</v>
      </c>
    </row>
    <row r="6" spans="1:5" ht="60">
      <c r="A6" s="85" t="s">
        <v>415</v>
      </c>
      <c r="B6" s="86" t="s">
        <v>413</v>
      </c>
      <c r="C6" s="86" t="s">
        <v>413</v>
      </c>
      <c r="D6" s="121" t="s">
        <v>414</v>
      </c>
      <c r="E6" s="122">
        <v>5</v>
      </c>
    </row>
    <row r="7" spans="1:5" ht="60">
      <c r="A7" s="85" t="s">
        <v>416</v>
      </c>
      <c r="B7" s="86" t="s">
        <v>413</v>
      </c>
      <c r="C7" s="86" t="s">
        <v>413</v>
      </c>
      <c r="D7" s="121" t="s">
        <v>414</v>
      </c>
      <c r="E7" s="122">
        <v>4</v>
      </c>
    </row>
    <row r="8" spans="1:5" ht="60">
      <c r="A8" s="85" t="s">
        <v>417</v>
      </c>
      <c r="B8" s="86" t="s">
        <v>413</v>
      </c>
      <c r="C8" s="86" t="s">
        <v>413</v>
      </c>
      <c r="D8" s="121" t="s">
        <v>414</v>
      </c>
      <c r="E8" s="122">
        <v>4</v>
      </c>
    </row>
    <row r="9" spans="1:5" ht="60">
      <c r="A9" s="85" t="s">
        <v>418</v>
      </c>
      <c r="B9" s="86" t="s">
        <v>413</v>
      </c>
      <c r="C9" s="86" t="s">
        <v>413</v>
      </c>
      <c r="D9" s="123" t="s">
        <v>419</v>
      </c>
      <c r="E9" s="122" t="s">
        <v>413</v>
      </c>
    </row>
    <row r="10" spans="1:5" ht="60">
      <c r="A10" s="85" t="s">
        <v>420</v>
      </c>
      <c r="B10" s="86" t="s">
        <v>413</v>
      </c>
      <c r="C10" s="86" t="s">
        <v>413</v>
      </c>
      <c r="D10" s="123" t="s">
        <v>419</v>
      </c>
      <c r="E10" s="122" t="s">
        <v>413</v>
      </c>
    </row>
    <row r="28" spans="1:1">
      <c r="A28" s="90" t="s">
        <v>200</v>
      </c>
    </row>
    <row r="29" spans="1:1">
      <c r="A29" s="90" t="s">
        <v>201</v>
      </c>
    </row>
  </sheetData>
  <mergeCells count="1">
    <mergeCell ref="A2:A3"/>
  </mergeCells>
  <hyperlinks>
    <hyperlink ref="D3" r:id="rId1" location="?idSite=26&amp;period=range&amp;date=2018-07-01,2018-09-30&amp;category=General_Actions&amp;subcategory=General_Pag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A5" sqref="A5"/>
    </sheetView>
  </sheetViews>
  <sheetFormatPr defaultColWidth="9.109375" defaultRowHeight="15"/>
  <cols>
    <col min="1" max="1" width="22.109375" style="26" customWidth="1"/>
    <col min="2" max="2" width="11.109375" style="26" customWidth="1"/>
    <col min="3" max="3" width="12.6640625" style="26" customWidth="1"/>
    <col min="4" max="4" width="9.109375" style="26"/>
    <col min="5" max="8" width="12.44140625" style="26" customWidth="1"/>
    <col min="9" max="9" width="40.5546875" style="26" customWidth="1"/>
    <col min="10" max="10" width="13.5546875" style="26" customWidth="1"/>
    <col min="11" max="16384" width="9.109375" style="26"/>
  </cols>
  <sheetData>
    <row r="1" spans="1:10" s="43" customFormat="1" ht="17.399999999999999">
      <c r="A1" s="42" t="s">
        <v>173</v>
      </c>
    </row>
    <row r="2" spans="1:10" ht="45" customHeight="1">
      <c r="A2" s="135" t="s">
        <v>306</v>
      </c>
      <c r="B2" s="34" t="s">
        <v>71</v>
      </c>
      <c r="C2" s="34" t="s">
        <v>72</v>
      </c>
      <c r="D2" s="39"/>
      <c r="E2" s="39"/>
      <c r="F2" s="39"/>
      <c r="G2" s="39"/>
      <c r="H2" s="39"/>
      <c r="I2" s="34" t="s">
        <v>75</v>
      </c>
      <c r="J2" s="34" t="s">
        <v>270</v>
      </c>
    </row>
    <row r="3" spans="1:10" ht="105">
      <c r="A3" s="135"/>
      <c r="B3" s="68" t="s">
        <v>350</v>
      </c>
      <c r="C3" s="68" t="s">
        <v>348</v>
      </c>
      <c r="D3" s="1"/>
      <c r="E3" s="1"/>
      <c r="F3" s="1"/>
      <c r="G3" s="1"/>
      <c r="H3" s="1"/>
      <c r="I3" s="68" t="s">
        <v>352</v>
      </c>
      <c r="J3" s="38" t="s">
        <v>422</v>
      </c>
    </row>
    <row r="4" spans="1:10" ht="24" customHeight="1">
      <c r="A4" s="33" t="s">
        <v>41</v>
      </c>
      <c r="B4" s="12" t="s">
        <v>231</v>
      </c>
      <c r="C4" s="12" t="s">
        <v>0</v>
      </c>
      <c r="D4" s="12" t="s">
        <v>1</v>
      </c>
      <c r="E4" s="12" t="s">
        <v>38</v>
      </c>
      <c r="F4" s="15" t="s">
        <v>39</v>
      </c>
      <c r="G4" s="15" t="s">
        <v>4</v>
      </c>
      <c r="H4" s="15" t="s">
        <v>40</v>
      </c>
      <c r="I4" s="16" t="s">
        <v>37</v>
      </c>
      <c r="J4" s="17" t="s">
        <v>264</v>
      </c>
    </row>
    <row r="5" spans="1:10" ht="45">
      <c r="A5" s="70" t="s">
        <v>320</v>
      </c>
      <c r="B5" s="69">
        <v>85249</v>
      </c>
      <c r="C5" s="69">
        <v>5973</v>
      </c>
      <c r="D5" s="69">
        <v>0</v>
      </c>
      <c r="E5" s="69">
        <v>0</v>
      </c>
      <c r="F5" s="69">
        <v>0</v>
      </c>
      <c r="G5" s="69">
        <v>36953</v>
      </c>
      <c r="H5" s="69">
        <v>0</v>
      </c>
      <c r="I5" s="37">
        <v>128175</v>
      </c>
      <c r="J5" s="72">
        <v>0</v>
      </c>
    </row>
    <row r="6" spans="1:10" ht="60">
      <c r="A6" s="70" t="s">
        <v>321</v>
      </c>
      <c r="B6" s="69">
        <v>336</v>
      </c>
      <c r="C6" s="69">
        <v>18</v>
      </c>
      <c r="D6" s="69">
        <v>53</v>
      </c>
      <c r="E6" s="69">
        <v>6</v>
      </c>
      <c r="F6" s="69">
        <v>17</v>
      </c>
      <c r="G6" s="69">
        <v>276</v>
      </c>
      <c r="H6" s="69">
        <v>0</v>
      </c>
      <c r="I6" s="37">
        <v>621</v>
      </c>
      <c r="J6" s="73">
        <v>0</v>
      </c>
    </row>
    <row r="7" spans="1:10" ht="45">
      <c r="A7" s="70" t="s">
        <v>322</v>
      </c>
      <c r="B7" s="69">
        <v>0</v>
      </c>
      <c r="C7" s="69">
        <v>7</v>
      </c>
      <c r="D7" s="69">
        <v>0</v>
      </c>
      <c r="E7" s="69">
        <v>0</v>
      </c>
      <c r="F7" s="69">
        <v>3</v>
      </c>
      <c r="G7" s="69">
        <v>10</v>
      </c>
      <c r="H7" s="69">
        <v>0</v>
      </c>
      <c r="I7" s="37">
        <v>20</v>
      </c>
      <c r="J7" s="72">
        <v>0</v>
      </c>
    </row>
    <row r="8" spans="1:10" ht="45">
      <c r="A8" s="70" t="s">
        <v>323</v>
      </c>
      <c r="B8" s="69">
        <v>18842</v>
      </c>
      <c r="C8" s="69">
        <v>2419</v>
      </c>
      <c r="D8" s="69">
        <v>0</v>
      </c>
      <c r="E8" s="69">
        <v>0</v>
      </c>
      <c r="F8" s="69">
        <v>0</v>
      </c>
      <c r="G8" s="69">
        <v>23476</v>
      </c>
      <c r="H8" s="69">
        <v>0</v>
      </c>
      <c r="I8" s="37">
        <f>SUM(B8:H8)</f>
        <v>44737</v>
      </c>
      <c r="J8" s="72">
        <v>0</v>
      </c>
    </row>
    <row r="9" spans="1:10" ht="30">
      <c r="A9" s="70" t="s">
        <v>324</v>
      </c>
      <c r="B9" s="69">
        <v>17211.366384000001</v>
      </c>
      <c r="C9" s="69">
        <v>9249.8187170000001</v>
      </c>
      <c r="D9" s="69">
        <v>0</v>
      </c>
      <c r="E9" s="69">
        <v>0</v>
      </c>
      <c r="F9" s="69">
        <v>0</v>
      </c>
      <c r="G9" s="69">
        <v>7349.3823259999999</v>
      </c>
      <c r="H9" s="69">
        <v>0</v>
      </c>
      <c r="I9" s="37" t="s">
        <v>325</v>
      </c>
      <c r="J9" s="72">
        <v>0</v>
      </c>
    </row>
    <row r="10" spans="1:10">
      <c r="A10" s="70"/>
      <c r="B10" s="69"/>
      <c r="C10" s="69"/>
      <c r="D10" s="69"/>
      <c r="E10" s="69"/>
      <c r="F10" s="69"/>
      <c r="G10" s="69"/>
      <c r="H10" s="69"/>
      <c r="I10" s="37"/>
      <c r="J10" s="37"/>
    </row>
    <row r="11" spans="1:10">
      <c r="A11" s="70"/>
      <c r="B11" s="69"/>
      <c r="C11" s="69"/>
      <c r="D11" s="69"/>
      <c r="E11" s="69"/>
      <c r="F11" s="69"/>
      <c r="G11" s="69"/>
      <c r="H11" s="69"/>
      <c r="I11" s="37"/>
      <c r="J11" s="37"/>
    </row>
    <row r="12" spans="1:10">
      <c r="A12" s="36"/>
      <c r="B12" s="35"/>
      <c r="C12" s="35"/>
      <c r="D12" s="35"/>
      <c r="E12" s="35"/>
      <c r="F12" s="35"/>
      <c r="G12" s="35"/>
      <c r="H12" s="35"/>
      <c r="I12" s="37"/>
      <c r="J12" s="37"/>
    </row>
    <row r="13" spans="1:10">
      <c r="A13" s="36"/>
      <c r="B13" s="35"/>
      <c r="C13" s="35"/>
      <c r="D13" s="35"/>
      <c r="E13" s="35"/>
      <c r="F13" s="35"/>
      <c r="G13" s="35"/>
      <c r="H13" s="35"/>
      <c r="I13" s="37"/>
      <c r="J13" s="37"/>
    </row>
    <row r="14" spans="1:10" s="45" customFormat="1">
      <c r="A14" s="65" t="s">
        <v>307</v>
      </c>
    </row>
    <row r="15" spans="1:10">
      <c r="A15" s="25" t="s">
        <v>200</v>
      </c>
    </row>
    <row r="16" spans="1:10">
      <c r="A16" s="25" t="s">
        <v>201</v>
      </c>
    </row>
    <row r="17" spans="1:1">
      <c r="A17" s="25" t="s">
        <v>283</v>
      </c>
    </row>
    <row r="18" spans="1:1">
      <c r="A18" s="25" t="s">
        <v>284</v>
      </c>
    </row>
    <row r="19" spans="1:1">
      <c r="A19" s="25" t="s">
        <v>271</v>
      </c>
    </row>
    <row r="20" spans="1:1">
      <c r="A20" s="25" t="s">
        <v>205</v>
      </c>
    </row>
    <row r="21" spans="1:1">
      <c r="A21" s="25" t="s">
        <v>265</v>
      </c>
    </row>
  </sheetData>
  <mergeCells count="1">
    <mergeCell ref="A2:A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A5" sqref="A5:F5"/>
    </sheetView>
  </sheetViews>
  <sheetFormatPr defaultColWidth="9.109375" defaultRowHeight="14.4"/>
  <cols>
    <col min="1" max="1" width="18.6640625" style="21" customWidth="1"/>
    <col min="2" max="2" width="16.88671875" style="21" customWidth="1"/>
    <col min="3" max="4" width="16.109375" style="21" customWidth="1"/>
    <col min="5" max="5" width="18.88671875" style="21" customWidth="1"/>
    <col min="6" max="6" width="29.33203125" style="21" customWidth="1"/>
    <col min="7" max="16384" width="9.109375" style="21"/>
  </cols>
  <sheetData>
    <row r="1" spans="1:7" s="43" customFormat="1" ht="17.399999999999999">
      <c r="A1" s="42" t="s">
        <v>174</v>
      </c>
    </row>
    <row r="2" spans="1:7" ht="22.5" customHeight="1">
      <c r="A2" s="135" t="s">
        <v>42</v>
      </c>
      <c r="B2" s="34" t="s">
        <v>71</v>
      </c>
      <c r="C2" s="34" t="s">
        <v>72</v>
      </c>
      <c r="D2" s="12"/>
      <c r="E2" s="12"/>
      <c r="F2" s="12"/>
      <c r="G2" s="50"/>
    </row>
    <row r="3" spans="1:7" ht="33.75" customHeight="1">
      <c r="A3" s="135"/>
      <c r="B3" s="68" t="s">
        <v>350</v>
      </c>
      <c r="C3" s="68" t="s">
        <v>348</v>
      </c>
      <c r="D3" s="1"/>
      <c r="E3" s="1"/>
      <c r="F3" s="1"/>
      <c r="G3" s="50"/>
    </row>
    <row r="4" spans="1:7" ht="30">
      <c r="A4" s="33" t="s">
        <v>85</v>
      </c>
      <c r="B4" s="12" t="s">
        <v>76</v>
      </c>
      <c r="C4" s="12" t="s">
        <v>43</v>
      </c>
      <c r="D4" s="12" t="s">
        <v>44</v>
      </c>
      <c r="E4" s="12" t="s">
        <v>45</v>
      </c>
      <c r="F4" s="12" t="s">
        <v>198</v>
      </c>
      <c r="G4" s="50"/>
    </row>
    <row r="5" spans="1:7" ht="15">
      <c r="A5" s="138" t="s">
        <v>421</v>
      </c>
      <c r="B5" s="139"/>
      <c r="C5" s="139"/>
      <c r="D5" s="139"/>
      <c r="E5" s="139"/>
      <c r="F5" s="140"/>
    </row>
    <row r="6" spans="1:7" ht="15">
      <c r="A6" s="25" t="s">
        <v>200</v>
      </c>
      <c r="B6" s="45"/>
      <c r="C6" s="45"/>
      <c r="D6" s="45"/>
      <c r="E6" s="45"/>
      <c r="F6" s="45"/>
    </row>
    <row r="7" spans="1:7" ht="15">
      <c r="A7" s="25" t="s">
        <v>201</v>
      </c>
      <c r="B7" s="45"/>
      <c r="C7" s="45"/>
      <c r="D7" s="45"/>
      <c r="E7" s="45"/>
      <c r="F7" s="45"/>
    </row>
    <row r="8" spans="1:7" ht="15">
      <c r="A8" s="25" t="s">
        <v>46</v>
      </c>
      <c r="B8" s="45"/>
      <c r="C8" s="45"/>
      <c r="D8" s="45"/>
      <c r="E8" s="45"/>
      <c r="F8" s="45"/>
    </row>
    <row r="9" spans="1:7" ht="15">
      <c r="A9" s="25" t="s">
        <v>47</v>
      </c>
      <c r="B9" s="45"/>
      <c r="C9" s="45"/>
      <c r="D9" s="45"/>
      <c r="E9" s="45"/>
      <c r="F9" s="45"/>
    </row>
    <row r="10" spans="1:7" ht="15">
      <c r="B10" s="45"/>
      <c r="C10" s="45"/>
      <c r="D10" s="45"/>
      <c r="E10" s="45"/>
      <c r="F10" s="45"/>
    </row>
    <row r="11" spans="1:7" ht="15">
      <c r="B11" s="45"/>
      <c r="C11" s="45"/>
      <c r="D11" s="45"/>
      <c r="E11" s="45"/>
      <c r="F11" s="45"/>
    </row>
  </sheetData>
  <mergeCells count="2">
    <mergeCell ref="A2:A3"/>
    <mergeCell ref="A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workbookViewId="0">
      <selection activeCell="A3" sqref="A3"/>
    </sheetView>
  </sheetViews>
  <sheetFormatPr defaultColWidth="9.109375" defaultRowHeight="14.4"/>
  <cols>
    <col min="1" max="16384" width="9.109375" style="21"/>
  </cols>
  <sheetData>
    <row r="1" spans="1:15" s="51" customFormat="1" ht="17.399999999999999">
      <c r="A1" s="8" t="s">
        <v>175</v>
      </c>
      <c r="B1" s="9"/>
      <c r="C1" s="9"/>
      <c r="D1" s="9"/>
      <c r="E1" s="9"/>
      <c r="F1" s="9"/>
      <c r="G1" s="9"/>
      <c r="H1" s="9"/>
      <c r="I1" s="9"/>
      <c r="J1" s="9"/>
      <c r="K1" s="9"/>
      <c r="L1" s="9"/>
      <c r="M1" s="9"/>
      <c r="N1" s="9"/>
      <c r="O1" s="9"/>
    </row>
    <row r="2" spans="1:15" ht="15">
      <c r="A2" s="2"/>
    </row>
    <row r="3" spans="1:15">
      <c r="A3" s="21" t="s">
        <v>481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7" workbookViewId="0">
      <selection activeCell="A5" sqref="A5:E19"/>
    </sheetView>
  </sheetViews>
  <sheetFormatPr defaultColWidth="9.109375" defaultRowHeight="14.4"/>
  <cols>
    <col min="1" max="1" width="25.109375" style="21" customWidth="1"/>
    <col min="2" max="2" width="12" style="21" customWidth="1"/>
    <col min="3" max="3" width="24.6640625" style="21" customWidth="1"/>
    <col min="4" max="4" width="19" style="21" customWidth="1"/>
    <col min="5" max="5" width="24" style="21" customWidth="1"/>
    <col min="6" max="16384" width="9.109375" style="21"/>
  </cols>
  <sheetData>
    <row r="1" spans="1:5" ht="17.399999999999999">
      <c r="A1" s="20" t="s">
        <v>176</v>
      </c>
    </row>
    <row r="2" spans="1:5" ht="22.5" customHeight="1">
      <c r="A2" s="135" t="s">
        <v>48</v>
      </c>
      <c r="B2" s="34" t="s">
        <v>71</v>
      </c>
      <c r="C2" s="34" t="s">
        <v>72</v>
      </c>
      <c r="D2" s="12"/>
      <c r="E2" s="12"/>
    </row>
    <row r="3" spans="1:5" ht="21.75" customHeight="1">
      <c r="A3" s="135"/>
      <c r="B3" s="68" t="s">
        <v>350</v>
      </c>
      <c r="C3" s="68" t="s">
        <v>348</v>
      </c>
      <c r="D3" s="1"/>
      <c r="E3" s="1"/>
    </row>
    <row r="4" spans="1:5" ht="30">
      <c r="A4" s="33" t="s">
        <v>49</v>
      </c>
      <c r="B4" s="12" t="s">
        <v>77</v>
      </c>
      <c r="C4" s="12" t="s">
        <v>50</v>
      </c>
      <c r="D4" s="12" t="s">
        <v>51</v>
      </c>
      <c r="E4" s="12" t="s">
        <v>65</v>
      </c>
    </row>
    <row r="5" spans="1:5" ht="75">
      <c r="A5" s="11" t="s">
        <v>52</v>
      </c>
      <c r="B5" s="69" t="s">
        <v>326</v>
      </c>
      <c r="C5" s="69" t="s">
        <v>327</v>
      </c>
      <c r="D5" s="69" t="s">
        <v>328</v>
      </c>
      <c r="E5" s="69" t="s">
        <v>329</v>
      </c>
    </row>
    <row r="6" spans="1:5" ht="105">
      <c r="A6" s="11" t="s">
        <v>53</v>
      </c>
      <c r="B6" s="69" t="s">
        <v>326</v>
      </c>
      <c r="C6" s="69" t="s">
        <v>330</v>
      </c>
      <c r="D6" s="69" t="s">
        <v>328</v>
      </c>
      <c r="E6" s="69" t="s">
        <v>331</v>
      </c>
    </row>
    <row r="7" spans="1:5" ht="60">
      <c r="A7" s="11" t="s">
        <v>54</v>
      </c>
      <c r="B7" s="69" t="s">
        <v>326</v>
      </c>
      <c r="C7" s="69" t="s">
        <v>332</v>
      </c>
      <c r="D7" s="69" t="s">
        <v>328</v>
      </c>
      <c r="E7" s="69" t="s">
        <v>331</v>
      </c>
    </row>
    <row r="8" spans="1:5" ht="30">
      <c r="A8" s="11" t="s">
        <v>55</v>
      </c>
      <c r="B8" s="69"/>
      <c r="C8" s="69"/>
      <c r="D8" s="69"/>
      <c r="E8" s="69"/>
    </row>
    <row r="9" spans="1:5" ht="90">
      <c r="A9" s="11" t="s">
        <v>56</v>
      </c>
      <c r="B9" s="69" t="s">
        <v>326</v>
      </c>
      <c r="C9" s="69" t="s">
        <v>333</v>
      </c>
      <c r="D9" s="69" t="s">
        <v>334</v>
      </c>
      <c r="E9" s="69" t="s">
        <v>335</v>
      </c>
    </row>
    <row r="10" spans="1:5" ht="15">
      <c r="A10" s="11" t="s">
        <v>57</v>
      </c>
      <c r="B10" s="69"/>
      <c r="C10" s="69"/>
      <c r="D10" s="69"/>
      <c r="E10" s="69"/>
    </row>
    <row r="11" spans="1:5" ht="15">
      <c r="A11" s="11" t="s">
        <v>58</v>
      </c>
      <c r="B11" s="69"/>
      <c r="C11" s="69"/>
      <c r="D11" s="69"/>
      <c r="E11" s="69"/>
    </row>
    <row r="12" spans="1:5" ht="15">
      <c r="A12" s="67" t="s">
        <v>336</v>
      </c>
      <c r="B12" s="69"/>
      <c r="C12" s="69"/>
      <c r="D12" s="69"/>
      <c r="E12" s="69"/>
    </row>
    <row r="13" spans="1:5" ht="45">
      <c r="A13" s="11" t="s">
        <v>59</v>
      </c>
      <c r="B13" s="69" t="s">
        <v>326</v>
      </c>
      <c r="C13" s="69" t="s">
        <v>337</v>
      </c>
      <c r="D13" s="69" t="s">
        <v>328</v>
      </c>
      <c r="E13" s="69" t="s">
        <v>335</v>
      </c>
    </row>
    <row r="14" spans="1:5" ht="45">
      <c r="A14" s="11" t="s">
        <v>60</v>
      </c>
      <c r="B14" s="69" t="s">
        <v>326</v>
      </c>
      <c r="C14" s="69" t="s">
        <v>338</v>
      </c>
      <c r="D14" s="69" t="s">
        <v>328</v>
      </c>
      <c r="E14" s="69" t="s">
        <v>339</v>
      </c>
    </row>
    <row r="15" spans="1:5" ht="45">
      <c r="A15" s="11" t="s">
        <v>61</v>
      </c>
      <c r="B15" s="69" t="s">
        <v>326</v>
      </c>
      <c r="C15" s="69" t="s">
        <v>340</v>
      </c>
      <c r="D15" s="69" t="s">
        <v>328</v>
      </c>
      <c r="E15" s="69" t="s">
        <v>339</v>
      </c>
    </row>
    <row r="16" spans="1:5" ht="60">
      <c r="A16" s="11" t="s">
        <v>62</v>
      </c>
      <c r="B16" s="69" t="s">
        <v>326</v>
      </c>
      <c r="C16" s="69" t="s">
        <v>341</v>
      </c>
      <c r="D16" s="69" t="s">
        <v>342</v>
      </c>
      <c r="E16" s="69" t="s">
        <v>331</v>
      </c>
    </row>
    <row r="17" spans="1:5" ht="60">
      <c r="A17" s="11" t="s">
        <v>63</v>
      </c>
      <c r="B17" s="69" t="s">
        <v>326</v>
      </c>
      <c r="C17" s="69" t="s">
        <v>343</v>
      </c>
      <c r="D17" s="69" t="s">
        <v>344</v>
      </c>
      <c r="E17" s="69" t="s">
        <v>345</v>
      </c>
    </row>
    <row r="18" spans="1:5" ht="45">
      <c r="A18" s="11" t="s">
        <v>64</v>
      </c>
      <c r="B18" s="69" t="s">
        <v>326</v>
      </c>
      <c r="C18" s="69" t="s">
        <v>346</v>
      </c>
      <c r="D18" s="69" t="s">
        <v>347</v>
      </c>
      <c r="E18" s="69" t="s">
        <v>331</v>
      </c>
    </row>
    <row r="19" spans="1:5" ht="15">
      <c r="A19" s="11" t="s">
        <v>58</v>
      </c>
      <c r="B19" s="69"/>
      <c r="C19" s="69"/>
      <c r="D19" s="69"/>
      <c r="E19" s="69"/>
    </row>
    <row r="20" spans="1:5" ht="15">
      <c r="A20" s="25" t="s">
        <v>200</v>
      </c>
      <c r="B20" s="45"/>
      <c r="C20" s="45"/>
      <c r="D20" s="45"/>
      <c r="E20" s="45"/>
    </row>
    <row r="21" spans="1:5" ht="15">
      <c r="A21" s="25" t="s">
        <v>201</v>
      </c>
      <c r="B21" s="45"/>
      <c r="C21" s="45"/>
      <c r="D21" s="45"/>
      <c r="E21" s="45"/>
    </row>
    <row r="22" spans="1:5" ht="15">
      <c r="A22" s="25" t="s">
        <v>309</v>
      </c>
      <c r="B22" s="45"/>
      <c r="C22" s="45"/>
      <c r="D22" s="45"/>
      <c r="E22" s="45"/>
    </row>
    <row r="23" spans="1:5" ht="15">
      <c r="A23" s="25" t="s">
        <v>310</v>
      </c>
      <c r="B23" s="45"/>
      <c r="C23" s="45"/>
      <c r="D23" s="45"/>
      <c r="E23" s="45"/>
    </row>
    <row r="24" spans="1:5" ht="15">
      <c r="B24" s="45"/>
      <c r="C24" s="45"/>
      <c r="D24" s="45"/>
      <c r="E24" s="45"/>
    </row>
  </sheetData>
  <mergeCells count="1">
    <mergeCell ref="A2:A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J7" sqref="A5:J7"/>
    </sheetView>
  </sheetViews>
  <sheetFormatPr defaultColWidth="9.109375" defaultRowHeight="15"/>
  <cols>
    <col min="1" max="1" width="16" style="21" customWidth="1"/>
    <col min="2" max="2" width="11.109375" style="21" customWidth="1"/>
    <col min="3" max="3" width="9.109375" style="21"/>
    <col min="4" max="4" width="11.88671875" style="21" customWidth="1"/>
    <col min="5" max="8" width="12.44140625" style="26" customWidth="1"/>
    <col min="9" max="9" width="14.33203125" style="21" customWidth="1"/>
    <col min="10" max="10" width="15.33203125" style="21" customWidth="1"/>
    <col min="11" max="16384" width="9.109375" style="21"/>
  </cols>
  <sheetData>
    <row r="1" spans="1:10" ht="17.399999999999999">
      <c r="A1" s="20" t="s">
        <v>177</v>
      </c>
      <c r="E1" s="21"/>
      <c r="F1" s="21"/>
      <c r="G1" s="21"/>
      <c r="H1" s="21"/>
    </row>
    <row r="2" spans="1:10">
      <c r="A2" s="135" t="s">
        <v>66</v>
      </c>
      <c r="B2" s="34" t="s">
        <v>71</v>
      </c>
      <c r="C2" s="34" t="s">
        <v>72</v>
      </c>
      <c r="D2" s="34" t="s">
        <v>67</v>
      </c>
      <c r="E2" s="39"/>
      <c r="F2" s="39"/>
      <c r="G2" s="39"/>
      <c r="H2" s="39"/>
      <c r="I2" s="19" t="s">
        <v>68</v>
      </c>
      <c r="J2" s="19" t="s">
        <v>270</v>
      </c>
    </row>
    <row r="3" spans="1:10" ht="30">
      <c r="A3" s="135"/>
      <c r="B3" s="68" t="s">
        <v>350</v>
      </c>
      <c r="C3" s="68" t="s">
        <v>348</v>
      </c>
      <c r="D3" s="35" t="s">
        <v>196</v>
      </c>
      <c r="E3" s="1"/>
      <c r="F3" s="1"/>
      <c r="G3" s="1"/>
      <c r="H3" s="1"/>
      <c r="I3" s="39">
        <v>10</v>
      </c>
      <c r="J3" s="39">
        <v>0</v>
      </c>
    </row>
    <row r="4" spans="1:10" ht="34.5" customHeight="1">
      <c r="A4" s="33" t="s">
        <v>9</v>
      </c>
      <c r="B4" s="12" t="s">
        <v>257</v>
      </c>
      <c r="C4" s="12" t="s">
        <v>0</v>
      </c>
      <c r="D4" s="12" t="s">
        <v>69</v>
      </c>
      <c r="E4" s="12" t="s">
        <v>38</v>
      </c>
      <c r="F4" s="12" t="s">
        <v>39</v>
      </c>
      <c r="G4" s="12" t="s">
        <v>4</v>
      </c>
      <c r="H4" s="12" t="s">
        <v>40</v>
      </c>
      <c r="I4" s="16" t="s">
        <v>37</v>
      </c>
      <c r="J4" s="17" t="s">
        <v>264</v>
      </c>
    </row>
    <row r="5" spans="1:10">
      <c r="A5" s="18" t="s">
        <v>348</v>
      </c>
      <c r="B5" s="69">
        <v>2</v>
      </c>
      <c r="C5" s="69">
        <v>2</v>
      </c>
      <c r="D5" s="69">
        <v>1</v>
      </c>
      <c r="E5" s="69">
        <v>3</v>
      </c>
      <c r="F5" s="69">
        <v>1</v>
      </c>
      <c r="G5" s="69">
        <v>1</v>
      </c>
      <c r="H5" s="69">
        <v>3</v>
      </c>
      <c r="I5" s="37">
        <v>3</v>
      </c>
      <c r="J5" s="37">
        <v>0</v>
      </c>
    </row>
    <row r="6" spans="1:10">
      <c r="A6" s="18" t="s">
        <v>83</v>
      </c>
      <c r="B6" s="69">
        <v>3</v>
      </c>
      <c r="C6" s="69">
        <v>1</v>
      </c>
      <c r="D6" s="69">
        <v>2</v>
      </c>
      <c r="E6" s="69">
        <v>1</v>
      </c>
      <c r="F6" s="69">
        <v>1</v>
      </c>
      <c r="G6" s="69">
        <v>1</v>
      </c>
      <c r="H6" s="69">
        <v>0</v>
      </c>
      <c r="I6" s="37">
        <v>7</v>
      </c>
      <c r="J6" s="37">
        <v>0</v>
      </c>
    </row>
    <row r="7" spans="1:10">
      <c r="A7" s="70" t="s">
        <v>84</v>
      </c>
      <c r="B7" s="69">
        <v>0</v>
      </c>
      <c r="C7" s="69">
        <v>0</v>
      </c>
      <c r="D7" s="69">
        <v>0</v>
      </c>
      <c r="E7" s="69">
        <v>1</v>
      </c>
      <c r="F7" s="69">
        <v>0</v>
      </c>
      <c r="G7" s="69">
        <v>0</v>
      </c>
      <c r="H7" s="69">
        <v>0</v>
      </c>
      <c r="I7" s="37">
        <v>0</v>
      </c>
      <c r="J7" s="37">
        <v>0</v>
      </c>
    </row>
    <row r="8" spans="1:10" s="45" customFormat="1">
      <c r="A8" s="65" t="s">
        <v>307</v>
      </c>
    </row>
    <row r="9" spans="1:10">
      <c r="A9" s="25" t="s">
        <v>200</v>
      </c>
      <c r="B9" s="26"/>
      <c r="C9" s="26"/>
      <c r="D9" s="26"/>
      <c r="I9" s="26"/>
      <c r="J9" s="26"/>
    </row>
    <row r="10" spans="1:10">
      <c r="A10" s="25" t="s">
        <v>201</v>
      </c>
      <c r="B10" s="26"/>
      <c r="C10" s="26"/>
      <c r="D10" s="26"/>
      <c r="I10" s="26"/>
      <c r="J10" s="26"/>
    </row>
    <row r="11" spans="1:10">
      <c r="A11" s="25" t="s">
        <v>267</v>
      </c>
      <c r="B11" s="26"/>
      <c r="C11" s="26"/>
      <c r="D11" s="26"/>
      <c r="I11" s="26"/>
      <c r="J11" s="26"/>
    </row>
    <row r="12" spans="1:10">
      <c r="A12" s="25" t="s">
        <v>271</v>
      </c>
      <c r="B12" s="26"/>
      <c r="C12" s="26"/>
      <c r="D12" s="26"/>
      <c r="I12" s="26"/>
      <c r="J12" s="26"/>
    </row>
    <row r="13" spans="1:10">
      <c r="B13" s="26"/>
      <c r="C13" s="26"/>
      <c r="D13" s="26"/>
      <c r="I13" s="26"/>
      <c r="J13" s="26"/>
    </row>
  </sheetData>
  <mergeCells count="1">
    <mergeCell ref="A2:A3"/>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D8" sqref="D8"/>
    </sheetView>
  </sheetViews>
  <sheetFormatPr defaultColWidth="9.109375" defaultRowHeight="15"/>
  <cols>
    <col min="1" max="1" width="19.6640625" style="26" customWidth="1"/>
    <col min="2" max="2" width="19.109375" style="22" customWidth="1"/>
    <col min="3" max="3" width="23.109375" style="22" customWidth="1"/>
    <col min="4" max="4" width="34.6640625" style="22" customWidth="1"/>
    <col min="5" max="5" width="9.109375" style="26"/>
    <col min="6" max="6" width="15.88671875" style="26" customWidth="1"/>
    <col min="7" max="7" width="17.88671875" style="26" customWidth="1"/>
    <col min="8" max="8" width="21.88671875" style="26" customWidth="1"/>
    <col min="9" max="10" width="16.109375" style="26" customWidth="1"/>
    <col min="11" max="16384" width="9.109375" style="26"/>
  </cols>
  <sheetData>
    <row r="1" spans="1:10" s="21" customFormat="1" ht="17.399999999999999">
      <c r="A1" s="20" t="s">
        <v>178</v>
      </c>
    </row>
    <row r="2" spans="1:10" ht="30" customHeight="1">
      <c r="A2" s="135" t="s">
        <v>294</v>
      </c>
      <c r="B2" s="34" t="s">
        <v>71</v>
      </c>
      <c r="C2" s="34" t="s">
        <v>72</v>
      </c>
      <c r="D2" s="34" t="s">
        <v>80</v>
      </c>
      <c r="F2" s="135" t="s">
        <v>293</v>
      </c>
      <c r="G2" s="34" t="s">
        <v>71</v>
      </c>
      <c r="H2" s="10"/>
      <c r="I2" s="10"/>
      <c r="J2" s="10"/>
    </row>
    <row r="3" spans="1:10" ht="27" customHeight="1">
      <c r="A3" s="135"/>
      <c r="B3" s="39" t="s">
        <v>350</v>
      </c>
      <c r="C3" s="39" t="s">
        <v>348</v>
      </c>
      <c r="D3" s="39">
        <v>0</v>
      </c>
      <c r="F3" s="135"/>
      <c r="G3" s="68" t="s">
        <v>350</v>
      </c>
      <c r="H3" s="39"/>
      <c r="I3" s="39"/>
      <c r="J3" s="39"/>
    </row>
    <row r="4" spans="1:10" ht="33" customHeight="1">
      <c r="A4" s="30" t="s">
        <v>78</v>
      </c>
      <c r="B4" s="12" t="s">
        <v>226</v>
      </c>
      <c r="C4" s="12" t="s">
        <v>81</v>
      </c>
      <c r="D4" s="12" t="s">
        <v>79</v>
      </c>
      <c r="F4" s="30" t="s">
        <v>21</v>
      </c>
      <c r="G4" s="12" t="s">
        <v>227</v>
      </c>
      <c r="H4" s="12" t="s">
        <v>224</v>
      </c>
      <c r="I4" s="12" t="s">
        <v>225</v>
      </c>
      <c r="J4" s="12" t="s">
        <v>82</v>
      </c>
    </row>
    <row r="5" spans="1:10">
      <c r="A5" s="36" t="s">
        <v>349</v>
      </c>
      <c r="B5" s="35" t="s">
        <v>349</v>
      </c>
      <c r="C5" s="35" t="s">
        <v>349</v>
      </c>
      <c r="D5" s="35" t="s">
        <v>349</v>
      </c>
      <c r="F5" s="36" t="s">
        <v>10</v>
      </c>
      <c r="G5" s="35"/>
      <c r="H5" s="35"/>
      <c r="I5" s="35"/>
      <c r="J5" s="35"/>
    </row>
    <row r="6" spans="1:10">
      <c r="A6" s="36"/>
      <c r="B6" s="35"/>
      <c r="C6" s="35"/>
      <c r="D6" s="35"/>
      <c r="F6" s="36" t="s">
        <v>11</v>
      </c>
      <c r="G6" s="35"/>
      <c r="H6" s="35"/>
      <c r="I6" s="35"/>
      <c r="J6" s="35"/>
    </row>
    <row r="7" spans="1:10">
      <c r="A7" s="36"/>
      <c r="B7" s="35"/>
      <c r="C7" s="35"/>
      <c r="D7" s="35"/>
      <c r="F7" s="36" t="s">
        <v>13</v>
      </c>
      <c r="G7" s="35">
        <v>0</v>
      </c>
      <c r="H7" s="35">
        <v>3</v>
      </c>
      <c r="I7" s="35" t="s">
        <v>349</v>
      </c>
      <c r="J7" s="35" t="s">
        <v>349</v>
      </c>
    </row>
    <row r="8" spans="1:10">
      <c r="A8" s="25" t="s">
        <v>200</v>
      </c>
      <c r="F8" s="36" t="s">
        <v>83</v>
      </c>
      <c r="G8" s="35"/>
      <c r="H8" s="35"/>
      <c r="I8" s="35"/>
      <c r="J8" s="35"/>
    </row>
    <row r="9" spans="1:10">
      <c r="A9" s="25" t="s">
        <v>201</v>
      </c>
      <c r="F9" s="36" t="s">
        <v>84</v>
      </c>
      <c r="G9" s="35"/>
      <c r="H9" s="35"/>
      <c r="I9" s="35"/>
      <c r="J9" s="35"/>
    </row>
    <row r="10" spans="1:10">
      <c r="A10" s="25" t="s">
        <v>206</v>
      </c>
      <c r="F10" s="36" t="s">
        <v>18</v>
      </c>
      <c r="G10" s="35"/>
      <c r="H10" s="35"/>
      <c r="I10" s="35"/>
      <c r="J10" s="35"/>
    </row>
    <row r="11" spans="1:10">
      <c r="A11" s="25" t="s">
        <v>232</v>
      </c>
      <c r="F11" s="36" t="s">
        <v>19</v>
      </c>
      <c r="G11" s="35"/>
      <c r="H11" s="35"/>
      <c r="I11" s="35"/>
      <c r="J11" s="35"/>
    </row>
    <row r="12" spans="1:10">
      <c r="F12" s="25" t="s">
        <v>200</v>
      </c>
    </row>
    <row r="13" spans="1:10">
      <c r="F13" s="25" t="s">
        <v>295</v>
      </c>
    </row>
    <row r="14" spans="1:10">
      <c r="F14" s="66" t="s">
        <v>296</v>
      </c>
    </row>
  </sheetData>
  <mergeCells count="2">
    <mergeCell ref="A2:A3"/>
    <mergeCell ref="F2:F3"/>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27"/>
  <sheetViews>
    <sheetView workbookViewId="0">
      <selection activeCell="B2" sqref="B2"/>
    </sheetView>
  </sheetViews>
  <sheetFormatPr defaultRowHeight="15"/>
  <cols>
    <col min="1" max="1" width="14.6640625" style="82" customWidth="1"/>
    <col min="2" max="2" width="11.6640625" style="82" customWidth="1"/>
    <col min="3" max="3" width="14.33203125" style="82" customWidth="1"/>
    <col min="4" max="4" width="13.44140625" style="82" customWidth="1"/>
    <col min="5" max="5" width="13.6640625" style="82" customWidth="1"/>
    <col min="6" max="6" width="13.44140625" style="82" customWidth="1"/>
    <col min="7" max="7" width="10" style="82" customWidth="1"/>
    <col min="8" max="8" width="11.5546875" style="82" customWidth="1"/>
    <col min="9" max="9" width="7.33203125" style="82" customWidth="1"/>
    <col min="10" max="10" width="16.33203125" style="82" customWidth="1"/>
    <col min="11" max="11" width="11.6640625" style="82" customWidth="1"/>
    <col min="12" max="12" width="12.5546875" style="82" customWidth="1"/>
    <col min="13" max="13" width="15.109375" style="82" customWidth="1"/>
    <col min="14" max="14" width="11.88671875" style="82" customWidth="1"/>
    <col min="15" max="15" width="12.5546875" style="82" customWidth="1"/>
    <col min="16" max="1025" width="9.109375" style="82"/>
  </cols>
  <sheetData>
    <row r="1" spans="1:16" s="78" customFormat="1" ht="30">
      <c r="A1" s="141" t="s">
        <v>358</v>
      </c>
      <c r="B1" s="75" t="s">
        <v>71</v>
      </c>
      <c r="C1" s="75" t="s">
        <v>72</v>
      </c>
      <c r="D1" s="75" t="s">
        <v>90</v>
      </c>
      <c r="E1" s="76" t="s">
        <v>359</v>
      </c>
      <c r="F1" s="77"/>
      <c r="G1" s="77"/>
      <c r="H1" s="77"/>
    </row>
    <row r="2" spans="1:16" ht="30">
      <c r="A2" s="141"/>
      <c r="B2" s="68" t="s">
        <v>350</v>
      </c>
      <c r="C2" s="80" t="s">
        <v>348</v>
      </c>
      <c r="D2" s="80" t="s">
        <v>360</v>
      </c>
      <c r="E2" s="81"/>
      <c r="F2" s="81"/>
      <c r="G2" s="81"/>
      <c r="H2" s="81"/>
      <c r="J2" s="141" t="s">
        <v>275</v>
      </c>
      <c r="K2" s="75" t="s">
        <v>71</v>
      </c>
      <c r="L2" s="75" t="s">
        <v>72</v>
      </c>
      <c r="M2" s="75" t="s">
        <v>90</v>
      </c>
      <c r="N2" s="77"/>
      <c r="O2" s="77"/>
      <c r="P2" s="77"/>
    </row>
    <row r="3" spans="1:16" ht="30">
      <c r="B3" s="142" t="s">
        <v>86</v>
      </c>
      <c r="C3" s="142"/>
      <c r="D3" s="83" t="s">
        <v>361</v>
      </c>
      <c r="E3" s="142" t="s">
        <v>87</v>
      </c>
      <c r="F3" s="142"/>
      <c r="G3" s="83" t="s">
        <v>361</v>
      </c>
      <c r="H3" s="83" t="s">
        <v>362</v>
      </c>
      <c r="J3" s="141"/>
      <c r="K3" s="79">
        <v>43475</v>
      </c>
      <c r="L3" s="80" t="s">
        <v>348</v>
      </c>
      <c r="M3" s="80" t="s">
        <v>360</v>
      </c>
      <c r="N3" s="81"/>
      <c r="O3" s="81"/>
      <c r="P3" s="81"/>
    </row>
    <row r="4" spans="1:16">
      <c r="A4" s="84" t="s">
        <v>363</v>
      </c>
      <c r="B4" s="83" t="s">
        <v>88</v>
      </c>
      <c r="C4" s="83" t="s">
        <v>89</v>
      </c>
      <c r="D4" s="83" t="s">
        <v>364</v>
      </c>
      <c r="E4" s="83" t="s">
        <v>88</v>
      </c>
      <c r="F4" s="83" t="s">
        <v>89</v>
      </c>
      <c r="G4" s="83" t="s">
        <v>364</v>
      </c>
      <c r="H4" s="83" t="s">
        <v>364</v>
      </c>
      <c r="J4" s="141"/>
      <c r="K4" s="142" t="s">
        <v>86</v>
      </c>
      <c r="L4" s="142"/>
      <c r="M4" s="142" t="s">
        <v>264</v>
      </c>
      <c r="N4" s="142" t="s">
        <v>87</v>
      </c>
      <c r="O4" s="142"/>
      <c r="P4" s="142" t="s">
        <v>264</v>
      </c>
    </row>
    <row r="5" spans="1:16" ht="30">
      <c r="A5" s="85" t="s">
        <v>365</v>
      </c>
      <c r="B5" s="86">
        <v>2400</v>
      </c>
      <c r="C5" s="86">
        <v>362</v>
      </c>
      <c r="D5" s="86">
        <f t="shared" ref="D5:D12" si="0">((C5-B5)/B5)*100</f>
        <v>-84.916666666666657</v>
      </c>
      <c r="E5" s="86">
        <v>1611</v>
      </c>
      <c r="F5" s="86">
        <v>277</v>
      </c>
      <c r="G5" s="86">
        <f t="shared" ref="G5:G12" si="1">((F5-E5)/E5)*100</f>
        <v>-82.805710738671635</v>
      </c>
      <c r="H5" s="87">
        <v>0.71</v>
      </c>
      <c r="J5" s="84" t="s">
        <v>262</v>
      </c>
      <c r="K5" s="83" t="s">
        <v>88</v>
      </c>
      <c r="L5" s="83" t="s">
        <v>89</v>
      </c>
      <c r="M5" s="142"/>
      <c r="N5" s="83" t="s">
        <v>88</v>
      </c>
      <c r="O5" s="83" t="s">
        <v>89</v>
      </c>
      <c r="P5" s="142"/>
    </row>
    <row r="6" spans="1:16" ht="30">
      <c r="A6" s="85" t="s">
        <v>366</v>
      </c>
      <c r="B6" s="86">
        <v>892</v>
      </c>
      <c r="C6" s="86">
        <v>176</v>
      </c>
      <c r="D6" s="86">
        <f t="shared" si="0"/>
        <v>-80.269058295964129</v>
      </c>
      <c r="E6" s="86">
        <v>642</v>
      </c>
      <c r="F6" s="86">
        <v>132</v>
      </c>
      <c r="G6" s="86">
        <f t="shared" si="1"/>
        <v>-79.43925233644859</v>
      </c>
      <c r="H6" s="87">
        <v>0.46</v>
      </c>
      <c r="J6" s="88" t="s">
        <v>367</v>
      </c>
      <c r="K6" s="89">
        <v>2509</v>
      </c>
      <c r="L6" s="89">
        <v>392</v>
      </c>
      <c r="M6" s="89">
        <f t="shared" ref="M6:M11" si="2">((L6-K6)/K6)*100</f>
        <v>-84.376245516141893</v>
      </c>
      <c r="N6" s="89">
        <v>1696</v>
      </c>
      <c r="O6" s="89">
        <v>300</v>
      </c>
      <c r="P6" s="89">
        <f t="shared" ref="P6:P11" si="3">((O6-N6)/N6)*100</f>
        <v>-82.311320754716974</v>
      </c>
    </row>
    <row r="7" spans="1:16" ht="30">
      <c r="A7" s="85" t="s">
        <v>368</v>
      </c>
      <c r="B7" s="86">
        <v>262</v>
      </c>
      <c r="C7" s="86">
        <v>38</v>
      </c>
      <c r="D7" s="86">
        <f t="shared" si="0"/>
        <v>-85.496183206106863</v>
      </c>
      <c r="E7" s="86">
        <v>205</v>
      </c>
      <c r="F7" s="86">
        <v>33</v>
      </c>
      <c r="G7" s="86">
        <f t="shared" si="1"/>
        <v>-83.902439024390247</v>
      </c>
      <c r="H7" s="87">
        <v>0.48</v>
      </c>
      <c r="J7" s="88" t="s">
        <v>369</v>
      </c>
      <c r="K7" s="89">
        <v>1452</v>
      </c>
      <c r="L7" s="89">
        <v>317</v>
      </c>
      <c r="M7" s="89">
        <f t="shared" si="2"/>
        <v>-78.168044077134994</v>
      </c>
      <c r="N7" s="89">
        <v>1095</v>
      </c>
      <c r="O7" s="89">
        <v>237</v>
      </c>
      <c r="P7" s="89">
        <f t="shared" si="3"/>
        <v>-78.356164383561648</v>
      </c>
    </row>
    <row r="8" spans="1:16" ht="30">
      <c r="A8" s="85" t="s">
        <v>370</v>
      </c>
      <c r="B8" s="86">
        <v>524</v>
      </c>
      <c r="C8" s="86">
        <v>42</v>
      </c>
      <c r="D8" s="86">
        <f t="shared" si="0"/>
        <v>-91.984732824427482</v>
      </c>
      <c r="E8" s="86">
        <v>161</v>
      </c>
      <c r="F8" s="86">
        <v>16</v>
      </c>
      <c r="G8" s="86">
        <f t="shared" si="1"/>
        <v>-90.062111801242239</v>
      </c>
      <c r="H8" s="87">
        <v>0.38</v>
      </c>
      <c r="J8" s="88" t="s">
        <v>371</v>
      </c>
      <c r="K8" s="89">
        <v>262</v>
      </c>
      <c r="L8" s="89">
        <v>38</v>
      </c>
      <c r="M8" s="89">
        <f t="shared" si="2"/>
        <v>-85.496183206106863</v>
      </c>
      <c r="N8" s="89">
        <v>205</v>
      </c>
      <c r="O8" s="89">
        <v>33</v>
      </c>
      <c r="P8" s="89">
        <f t="shared" si="3"/>
        <v>-83.902439024390247</v>
      </c>
    </row>
    <row r="9" spans="1:16" ht="45">
      <c r="A9" s="85" t="s">
        <v>372</v>
      </c>
      <c r="B9" s="86">
        <v>68</v>
      </c>
      <c r="C9" s="86">
        <v>20</v>
      </c>
      <c r="D9" s="86">
        <f t="shared" si="0"/>
        <v>-70.588235294117652</v>
      </c>
      <c r="E9" s="86">
        <v>52</v>
      </c>
      <c r="F9" s="86">
        <v>15</v>
      </c>
      <c r="G9" s="86">
        <f t="shared" si="1"/>
        <v>-71.15384615384616</v>
      </c>
      <c r="H9" s="87">
        <v>0.73</v>
      </c>
      <c r="J9" s="88" t="s">
        <v>373</v>
      </c>
      <c r="K9" s="89">
        <v>661</v>
      </c>
      <c r="L9" s="89">
        <v>104</v>
      </c>
      <c r="M9" s="89">
        <f t="shared" si="2"/>
        <v>-84.266263237518913</v>
      </c>
      <c r="N9" s="89">
        <v>461</v>
      </c>
      <c r="O9" s="89">
        <v>70</v>
      </c>
      <c r="P9" s="89">
        <f t="shared" si="3"/>
        <v>-84.815618221258134</v>
      </c>
    </row>
    <row r="10" spans="1:16" ht="30">
      <c r="A10" s="85" t="s">
        <v>374</v>
      </c>
      <c r="B10" s="86">
        <v>65</v>
      </c>
      <c r="C10" s="86">
        <v>10</v>
      </c>
      <c r="D10" s="86">
        <f t="shared" si="0"/>
        <v>-84.615384615384613</v>
      </c>
      <c r="E10" s="86">
        <v>52</v>
      </c>
      <c r="F10" s="86">
        <v>10</v>
      </c>
      <c r="G10" s="86">
        <f t="shared" si="1"/>
        <v>-80.769230769230774</v>
      </c>
      <c r="H10" s="87">
        <v>0.52</v>
      </c>
      <c r="J10" s="88" t="s">
        <v>375</v>
      </c>
      <c r="K10" s="89">
        <v>524</v>
      </c>
      <c r="L10" s="89">
        <v>42</v>
      </c>
      <c r="M10" s="89">
        <f t="shared" si="2"/>
        <v>-91.984732824427482</v>
      </c>
      <c r="N10" s="89">
        <v>161</v>
      </c>
      <c r="O10" s="89">
        <v>16</v>
      </c>
      <c r="P10" s="89">
        <f t="shared" si="3"/>
        <v>-90.062111801242239</v>
      </c>
    </row>
    <row r="11" spans="1:16">
      <c r="A11" s="85" t="s">
        <v>376</v>
      </c>
      <c r="B11" s="86">
        <v>14</v>
      </c>
      <c r="C11" s="86">
        <v>11</v>
      </c>
      <c r="D11" s="86">
        <f t="shared" si="0"/>
        <v>-21.428571428571427</v>
      </c>
      <c r="E11" s="86">
        <v>13</v>
      </c>
      <c r="F11" s="86">
        <v>10</v>
      </c>
      <c r="G11" s="86">
        <f t="shared" si="1"/>
        <v>-23.076923076923077</v>
      </c>
      <c r="H11" s="87">
        <v>0.38</v>
      </c>
      <c r="J11" s="88" t="s">
        <v>377</v>
      </c>
      <c r="K11" s="89">
        <v>194</v>
      </c>
      <c r="L11" s="89">
        <v>30</v>
      </c>
      <c r="M11" s="89">
        <f t="shared" si="2"/>
        <v>-84.536082474226802</v>
      </c>
      <c r="N11" s="89">
        <v>144</v>
      </c>
      <c r="O11" s="89">
        <v>25</v>
      </c>
      <c r="P11" s="89">
        <f t="shared" si="3"/>
        <v>-82.638888888888886</v>
      </c>
    </row>
    <row r="12" spans="1:16">
      <c r="A12" s="85" t="s">
        <v>378</v>
      </c>
      <c r="B12" s="86">
        <v>192</v>
      </c>
      <c r="C12" s="86">
        <v>6</v>
      </c>
      <c r="D12" s="86">
        <f t="shared" si="0"/>
        <v>-96.875</v>
      </c>
      <c r="E12" s="86">
        <v>133</v>
      </c>
      <c r="F12" s="86">
        <v>6</v>
      </c>
      <c r="G12" s="86">
        <f t="shared" si="1"/>
        <v>-95.488721804511272</v>
      </c>
      <c r="H12" s="87">
        <v>0.44</v>
      </c>
      <c r="J12" s="90" t="s">
        <v>200</v>
      </c>
      <c r="K12" s="91"/>
      <c r="L12" s="91"/>
      <c r="M12" s="91"/>
      <c r="N12" s="91"/>
      <c r="O12" s="91"/>
      <c r="P12" s="91"/>
    </row>
    <row r="13" spans="1:16">
      <c r="J13" s="90" t="s">
        <v>201</v>
      </c>
    </row>
    <row r="14" spans="1:16" ht="30">
      <c r="A14" s="143" t="s">
        <v>197</v>
      </c>
      <c r="B14" s="142" t="s">
        <v>379</v>
      </c>
      <c r="C14" s="142"/>
      <c r="D14" s="92" t="s">
        <v>361</v>
      </c>
      <c r="E14" s="142" t="s">
        <v>380</v>
      </c>
      <c r="F14" s="142"/>
      <c r="G14" s="92" t="s">
        <v>361</v>
      </c>
      <c r="H14" s="92" t="s">
        <v>381</v>
      </c>
      <c r="J14" s="90" t="s">
        <v>202</v>
      </c>
    </row>
    <row r="15" spans="1:16">
      <c r="A15" s="143"/>
      <c r="B15" s="93" t="s">
        <v>88</v>
      </c>
      <c r="C15" s="94" t="s">
        <v>89</v>
      </c>
      <c r="D15" s="94" t="s">
        <v>364</v>
      </c>
      <c r="E15" s="93" t="s">
        <v>88</v>
      </c>
      <c r="F15" s="94" t="s">
        <v>89</v>
      </c>
      <c r="G15" s="94" t="s">
        <v>364</v>
      </c>
      <c r="H15" s="94" t="s">
        <v>364</v>
      </c>
      <c r="J15" s="90" t="s">
        <v>263</v>
      </c>
    </row>
    <row r="16" spans="1:16">
      <c r="A16" s="95" t="s">
        <v>91</v>
      </c>
      <c r="B16" s="86">
        <v>2360</v>
      </c>
      <c r="C16" s="86">
        <v>301</v>
      </c>
      <c r="D16" s="86">
        <f>((C16-B16)/B16)*100</f>
        <v>-87.245762711864401</v>
      </c>
      <c r="E16" s="86">
        <v>1491</v>
      </c>
      <c r="F16" s="86">
        <v>234</v>
      </c>
      <c r="G16" s="86">
        <f>((F16-E16)/E16)*100</f>
        <v>-84.305835010060363</v>
      </c>
      <c r="H16" s="87">
        <v>0.32</v>
      </c>
      <c r="J16" s="90"/>
      <c r="K16" s="91"/>
      <c r="L16" s="91"/>
      <c r="M16" s="91"/>
      <c r="N16" s="91"/>
      <c r="O16" s="91"/>
      <c r="P16" s="91"/>
    </row>
    <row r="17" spans="1:16">
      <c r="A17" s="90" t="s">
        <v>200</v>
      </c>
      <c r="B17" s="91"/>
      <c r="C17" s="91"/>
      <c r="D17" s="91"/>
      <c r="E17" s="91"/>
      <c r="F17" s="91"/>
      <c r="G17" s="91"/>
      <c r="H17" s="91"/>
      <c r="J17" s="141" t="s">
        <v>276</v>
      </c>
      <c r="K17" s="75" t="s">
        <v>71</v>
      </c>
      <c r="L17" s="75" t="s">
        <v>72</v>
      </c>
      <c r="M17" s="75" t="s">
        <v>90</v>
      </c>
    </row>
    <row r="18" spans="1:16" ht="30">
      <c r="A18" s="90" t="s">
        <v>201</v>
      </c>
      <c r="J18" s="141"/>
      <c r="K18" s="79">
        <v>43475</v>
      </c>
      <c r="L18" s="80" t="s">
        <v>348</v>
      </c>
      <c r="M18" s="80" t="s">
        <v>360</v>
      </c>
    </row>
    <row r="19" spans="1:16" ht="30">
      <c r="A19" s="90" t="s">
        <v>202</v>
      </c>
      <c r="J19" s="85"/>
      <c r="K19" s="83" t="s">
        <v>88</v>
      </c>
      <c r="L19" s="83" t="s">
        <v>89</v>
      </c>
      <c r="M19" s="83" t="s">
        <v>274</v>
      </c>
    </row>
    <row r="20" spans="1:16">
      <c r="A20" s="90" t="s">
        <v>272</v>
      </c>
      <c r="J20" s="85" t="s">
        <v>258</v>
      </c>
      <c r="K20" s="86">
        <v>2448</v>
      </c>
      <c r="L20" s="86">
        <v>473</v>
      </c>
      <c r="M20" s="86">
        <f>((L20-K20)/K20)*100</f>
        <v>-80.678104575163403</v>
      </c>
    </row>
    <row r="21" spans="1:16" ht="30">
      <c r="A21" s="90" t="s">
        <v>273</v>
      </c>
      <c r="J21" s="85" t="s">
        <v>259</v>
      </c>
      <c r="K21" s="86">
        <v>1200</v>
      </c>
      <c r="L21" s="86">
        <v>169</v>
      </c>
      <c r="M21" s="86">
        <f>((L21-K21)/K21)*100</f>
        <v>-85.916666666666657</v>
      </c>
    </row>
    <row r="22" spans="1:16" ht="30">
      <c r="A22" s="90" t="s">
        <v>199</v>
      </c>
      <c r="B22" s="91"/>
      <c r="C22" s="91"/>
      <c r="D22" s="91"/>
      <c r="E22" s="91"/>
      <c r="F22" s="91"/>
      <c r="G22" s="91"/>
      <c r="H22" s="91"/>
      <c r="J22" s="85" t="s">
        <v>87</v>
      </c>
      <c r="K22" s="86">
        <v>7123</v>
      </c>
      <c r="L22" s="86">
        <v>1159</v>
      </c>
      <c r="M22" s="86">
        <f>((L22-K22)/K22)*100</f>
        <v>-83.728765969394914</v>
      </c>
    </row>
    <row r="23" spans="1:16">
      <c r="B23" s="91"/>
      <c r="C23" s="91"/>
      <c r="D23" s="91"/>
      <c r="E23" s="91"/>
      <c r="F23" s="91"/>
      <c r="G23" s="91"/>
      <c r="H23" s="91"/>
      <c r="J23" s="85" t="s">
        <v>99</v>
      </c>
      <c r="K23" s="87">
        <v>0.4</v>
      </c>
      <c r="L23" s="87">
        <v>0.49</v>
      </c>
      <c r="M23" s="86">
        <f>((L23-K23)/K23)*100</f>
        <v>22.499999999999993</v>
      </c>
    </row>
    <row r="24" spans="1:16" ht="30">
      <c r="B24" s="91"/>
      <c r="C24" s="91"/>
      <c r="D24" s="91"/>
      <c r="E24" s="91"/>
      <c r="F24" s="91"/>
      <c r="G24" s="91"/>
      <c r="H24" s="91"/>
      <c r="J24" s="85" t="s">
        <v>298</v>
      </c>
      <c r="K24" s="87">
        <v>0.35</v>
      </c>
      <c r="L24" s="87">
        <v>0.34499999999999997</v>
      </c>
      <c r="M24" s="86">
        <f>((L24-K24)/K24)*100</f>
        <v>-1.4285714285714299</v>
      </c>
    </row>
    <row r="25" spans="1:16">
      <c r="J25" s="90" t="s">
        <v>200</v>
      </c>
      <c r="K25" s="91"/>
      <c r="L25" s="91"/>
      <c r="M25" s="91"/>
    </row>
    <row r="26" spans="1:16">
      <c r="J26" s="90" t="s">
        <v>201</v>
      </c>
      <c r="N26" s="91"/>
      <c r="O26" s="91"/>
      <c r="P26" s="91"/>
    </row>
    <row r="27" spans="1:16">
      <c r="J27" s="90" t="s">
        <v>202</v>
      </c>
    </row>
  </sheetData>
  <mergeCells count="12">
    <mergeCell ref="J17:J18"/>
    <mergeCell ref="P4:P5"/>
    <mergeCell ref="M4:M5"/>
    <mergeCell ref="K4:L4"/>
    <mergeCell ref="N4:O4"/>
    <mergeCell ref="J2:J4"/>
    <mergeCell ref="A1:A2"/>
    <mergeCell ref="B3:C3"/>
    <mergeCell ref="E3:F3"/>
    <mergeCell ref="A14:A15"/>
    <mergeCell ref="B14:C14"/>
    <mergeCell ref="E14:F14"/>
  </mergeCells>
  <hyperlinks>
    <hyperlink ref="E1" r:id="rId1" location="?idSite=24&amp;period=range&amp;date=2018-07-01,2018-09-30&amp;category=General_Actions&amp;subcategory=General_Pages"/>
  </hyperlinks>
  <pageMargins left="0.7" right="0.7" top="0.75" bottom="0.75" header="0.3" footer="0.3"/>
  <pageSetup paperSize="9" orientation="portrait" horizontalDpi="4294967293"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34"/>
  <sheetViews>
    <sheetView workbookViewId="0">
      <selection activeCell="B3" sqref="B3"/>
    </sheetView>
  </sheetViews>
  <sheetFormatPr defaultRowHeight="15"/>
  <cols>
    <col min="1" max="1" width="19.88671875" style="82" customWidth="1"/>
    <col min="2" max="2" width="15.44140625" style="82" customWidth="1"/>
    <col min="3" max="4" width="16.33203125" style="82" customWidth="1"/>
    <col min="5" max="5" width="20.33203125" style="82" customWidth="1"/>
    <col min="6" max="6" width="16.109375" style="82" customWidth="1"/>
    <col min="7" max="1025" width="9.109375" style="82"/>
  </cols>
  <sheetData>
    <row r="1" spans="1:6" s="78" customFormat="1" ht="17.399999999999999">
      <c r="A1" s="96" t="s">
        <v>223</v>
      </c>
    </row>
    <row r="2" spans="1:6" ht="30">
      <c r="A2" s="97" t="s">
        <v>277</v>
      </c>
      <c r="B2" s="75" t="s">
        <v>71</v>
      </c>
      <c r="C2" s="75" t="s">
        <v>72</v>
      </c>
      <c r="D2" s="77"/>
    </row>
    <row r="3" spans="1:6" ht="30">
      <c r="A3" s="98"/>
      <c r="B3" s="68" t="s">
        <v>350</v>
      </c>
      <c r="C3" s="80" t="s">
        <v>348</v>
      </c>
      <c r="D3" s="95"/>
    </row>
    <row r="4" spans="1:6" ht="30">
      <c r="A4" s="99" t="s">
        <v>92</v>
      </c>
      <c r="B4" s="83" t="s">
        <v>96</v>
      </c>
      <c r="C4" s="83" t="s">
        <v>93</v>
      </c>
      <c r="D4" s="83" t="s">
        <v>94</v>
      </c>
    </row>
    <row r="5" spans="1:6" ht="15" customHeight="1">
      <c r="A5" s="144" t="s">
        <v>382</v>
      </c>
      <c r="B5" s="144"/>
      <c r="C5" s="144"/>
      <c r="D5" s="144"/>
    </row>
    <row r="6" spans="1:6">
      <c r="A6" s="100" t="s">
        <v>200</v>
      </c>
      <c r="B6" s="101"/>
      <c r="C6" s="101"/>
      <c r="D6" s="101"/>
    </row>
    <row r="7" spans="1:6">
      <c r="A7" s="100" t="s">
        <v>95</v>
      </c>
      <c r="B7" s="101"/>
      <c r="C7" s="101"/>
      <c r="D7" s="101"/>
    </row>
    <row r="9" spans="1:6" ht="15" customHeight="1">
      <c r="A9" s="141" t="s">
        <v>278</v>
      </c>
      <c r="B9" s="75" t="s">
        <v>71</v>
      </c>
      <c r="C9" s="77"/>
      <c r="D9" s="77"/>
      <c r="E9" s="77"/>
      <c r="F9" s="77"/>
    </row>
    <row r="10" spans="1:6">
      <c r="A10" s="141"/>
      <c r="B10" s="79">
        <v>43475</v>
      </c>
      <c r="C10" s="145" t="s">
        <v>97</v>
      </c>
      <c r="D10" s="145"/>
      <c r="E10" s="145" t="s">
        <v>110</v>
      </c>
      <c r="F10" s="145"/>
    </row>
    <row r="11" spans="1:6" ht="30">
      <c r="A11" s="102"/>
      <c r="B11" s="94" t="s">
        <v>98</v>
      </c>
      <c r="C11" s="94" t="s">
        <v>280</v>
      </c>
      <c r="D11" s="94" t="s">
        <v>279</v>
      </c>
      <c r="E11" s="94" t="s">
        <v>104</v>
      </c>
      <c r="F11" s="94" t="s">
        <v>100</v>
      </c>
    </row>
    <row r="12" spans="1:6">
      <c r="A12" s="95" t="s">
        <v>101</v>
      </c>
      <c r="B12" s="86">
        <v>2235</v>
      </c>
      <c r="C12" s="103">
        <v>0.751</v>
      </c>
      <c r="D12" s="87">
        <v>0.37</v>
      </c>
      <c r="E12" s="86" t="s">
        <v>383</v>
      </c>
      <c r="F12" s="104">
        <v>3.9814814814814799E-3</v>
      </c>
    </row>
    <row r="13" spans="1:6" ht="15" customHeight="1">
      <c r="A13" s="95" t="s">
        <v>102</v>
      </c>
      <c r="B13" s="86">
        <v>433</v>
      </c>
      <c r="C13" s="103">
        <v>0.14499999999999999</v>
      </c>
      <c r="D13" s="87">
        <v>0.39</v>
      </c>
      <c r="E13" s="86" t="s">
        <v>384</v>
      </c>
      <c r="F13" s="104">
        <v>3.4143518518518498E-3</v>
      </c>
    </row>
    <row r="14" spans="1:6">
      <c r="A14" s="95" t="s">
        <v>103</v>
      </c>
      <c r="B14" s="86">
        <v>305</v>
      </c>
      <c r="C14" s="103">
        <v>0.10199999999999999</v>
      </c>
      <c r="D14" s="87">
        <v>0.43</v>
      </c>
      <c r="E14" s="86" t="s">
        <v>385</v>
      </c>
      <c r="F14" s="104">
        <v>2.3495370370370402E-3</v>
      </c>
    </row>
    <row r="15" spans="1:6">
      <c r="A15" s="100" t="s">
        <v>200</v>
      </c>
      <c r="B15" s="105"/>
      <c r="C15" s="105"/>
      <c r="D15" s="105"/>
      <c r="E15" s="105"/>
      <c r="F15" s="105"/>
    </row>
    <row r="16" spans="1:6" ht="15" customHeight="1"/>
    <row r="17" spans="1:6" ht="15" customHeight="1">
      <c r="A17" s="141" t="s">
        <v>311</v>
      </c>
      <c r="B17" s="75" t="s">
        <v>71</v>
      </c>
      <c r="C17" s="75" t="s">
        <v>72</v>
      </c>
      <c r="D17" s="75"/>
      <c r="E17" s="75"/>
      <c r="F17" s="75"/>
    </row>
    <row r="18" spans="1:6">
      <c r="A18" s="141"/>
      <c r="B18" s="79">
        <v>43475</v>
      </c>
      <c r="C18" s="80" t="s">
        <v>348</v>
      </c>
      <c r="D18" s="95"/>
      <c r="E18" s="95"/>
      <c r="F18" s="95"/>
    </row>
    <row r="19" spans="1:6">
      <c r="A19" s="99" t="s">
        <v>105</v>
      </c>
      <c r="B19" s="83" t="s">
        <v>255</v>
      </c>
      <c r="C19" s="83" t="s">
        <v>256</v>
      </c>
      <c r="D19" s="83" t="s">
        <v>106</v>
      </c>
      <c r="E19" s="83" t="s">
        <v>107</v>
      </c>
      <c r="F19" s="83"/>
    </row>
    <row r="20" spans="1:6" ht="45">
      <c r="A20" s="85" t="s">
        <v>386</v>
      </c>
      <c r="B20" s="86" t="s">
        <v>387</v>
      </c>
      <c r="C20" s="86" t="s">
        <v>387</v>
      </c>
      <c r="D20" s="86">
        <v>1</v>
      </c>
      <c r="E20" s="86">
        <v>10</v>
      </c>
      <c r="F20" s="86"/>
    </row>
    <row r="21" spans="1:6" ht="30">
      <c r="A21" s="85" t="s">
        <v>388</v>
      </c>
      <c r="B21" s="86" t="s">
        <v>387</v>
      </c>
      <c r="C21" s="86" t="s">
        <v>387</v>
      </c>
      <c r="D21" s="86">
        <v>19</v>
      </c>
      <c r="E21" s="86" t="s">
        <v>389</v>
      </c>
      <c r="F21" s="86"/>
    </row>
    <row r="22" spans="1:6" ht="30">
      <c r="A22" s="85" t="s">
        <v>390</v>
      </c>
      <c r="B22" s="86" t="s">
        <v>387</v>
      </c>
      <c r="C22" s="86" t="s">
        <v>387</v>
      </c>
      <c r="D22" s="86">
        <v>0</v>
      </c>
      <c r="E22" s="86" t="s">
        <v>389</v>
      </c>
      <c r="F22" s="86"/>
    </row>
    <row r="23" spans="1:6" ht="45">
      <c r="A23" s="85" t="s">
        <v>391</v>
      </c>
      <c r="B23" s="86" t="s">
        <v>387</v>
      </c>
      <c r="C23" s="86" t="s">
        <v>387</v>
      </c>
      <c r="D23" s="86">
        <v>9</v>
      </c>
      <c r="E23" s="86" t="s">
        <v>389</v>
      </c>
      <c r="F23" s="86"/>
    </row>
    <row r="24" spans="1:6">
      <c r="A24" s="100" t="s">
        <v>200</v>
      </c>
      <c r="B24" s="78"/>
      <c r="C24" s="78"/>
      <c r="D24" s="78"/>
      <c r="E24" s="78"/>
      <c r="F24" s="78"/>
    </row>
    <row r="25" spans="1:6">
      <c r="A25" s="90" t="s">
        <v>201</v>
      </c>
      <c r="B25" s="78"/>
      <c r="C25" s="78"/>
      <c r="D25" s="78"/>
      <c r="E25" s="78"/>
      <c r="F25" s="78"/>
    </row>
    <row r="26" spans="1:6">
      <c r="A26" s="90" t="s">
        <v>253</v>
      </c>
      <c r="B26" s="78"/>
      <c r="C26" s="78"/>
      <c r="D26" s="78"/>
      <c r="E26" s="78"/>
      <c r="F26" s="78"/>
    </row>
    <row r="27" spans="1:6">
      <c r="A27" s="90" t="s">
        <v>254</v>
      </c>
    </row>
    <row r="31" spans="1:6">
      <c r="B31" s="78"/>
      <c r="C31" s="78"/>
      <c r="D31" s="78"/>
      <c r="E31" s="78"/>
      <c r="F31" s="78"/>
    </row>
    <row r="32" spans="1:6">
      <c r="B32" s="78"/>
      <c r="C32" s="78"/>
      <c r="D32" s="78"/>
      <c r="E32" s="78"/>
      <c r="F32" s="78"/>
    </row>
    <row r="34" spans="2:3">
      <c r="B34" s="105"/>
      <c r="C34" s="105"/>
    </row>
  </sheetData>
  <mergeCells count="5">
    <mergeCell ref="A9:A10"/>
    <mergeCell ref="A17:A18"/>
    <mergeCell ref="A5:D5"/>
    <mergeCell ref="C10:D10"/>
    <mergeCell ref="E10:F10"/>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1.1</vt:lpstr>
      <vt:lpstr>1.2</vt:lpstr>
      <vt:lpstr>2</vt:lpstr>
      <vt:lpstr>3</vt:lpstr>
      <vt:lpstr>4</vt:lpstr>
      <vt:lpstr>5.1</vt:lpstr>
      <vt:lpstr>5.2</vt:lpstr>
      <vt:lpstr>6</vt:lpstr>
      <vt:lpstr>6b</vt:lpstr>
      <vt:lpstr>7.1</vt:lpstr>
      <vt:lpstr>7.2</vt:lpstr>
      <vt:lpstr>8.1</vt:lpstr>
      <vt:lpstr>8.2.1</vt:lpstr>
      <vt:lpstr>8.2.2</vt:lpstr>
      <vt:lpstr>8.2.3</vt:lpstr>
      <vt:lpstr>9</vt:lpstr>
      <vt:lpstr>10.1</vt:lpstr>
      <vt:lpstr>10.2</vt:lpstr>
      <vt:lpstr>'1.1'!_ftn1</vt:lpstr>
      <vt:lpstr>'1.1'!_ftn2</vt:lpstr>
      <vt:lpstr>'1.1'!_ftn3</vt:lpstr>
      <vt:lpstr>'1.1'!_ftn4</vt:lpstr>
      <vt:lpstr>'1.1'!_ftn5</vt:lpstr>
      <vt:lpstr>'1.1'!_ftn6</vt:lpstr>
      <vt:lpstr>'1.1'!_ftnref1</vt:lpstr>
      <vt:lpstr>'1.1'!_ftnref2</vt:lpstr>
      <vt:lpstr>'1.1'!_ftnref3</vt:lpstr>
      <vt:lpstr>'1.1'!_ftnref4</vt:lpstr>
      <vt:lpstr>'1.1'!_ftnref5</vt:lpstr>
      <vt:lpstr>'1.1'!_ftnref6</vt:lpstr>
      <vt:lpstr>'1.1'!_Toc509591800</vt:lpstr>
      <vt:lpstr>'1.2'!_Toc509591801</vt:lpstr>
      <vt:lpstr>'2'!_Toc509591802</vt:lpstr>
      <vt:lpstr>'3'!_Toc509591803</vt:lpstr>
      <vt:lpstr>'4'!_Toc509591804</vt:lpstr>
      <vt:lpstr>'8.1'!_Toc509591811</vt:lpstr>
      <vt:lpstr>'9'!_Toc509591813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Nathalie Tonné</cp:lastModifiedBy>
  <dcterms:created xsi:type="dcterms:W3CDTF">2018-04-24T06:01:14Z</dcterms:created>
  <dcterms:modified xsi:type="dcterms:W3CDTF">2020-05-05T08:20:35Z</dcterms:modified>
</cp:coreProperties>
</file>