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 Secretariat\2. WP2 - Monitoring\EMODnet Progress Reporting\Phase III\Quarterly reports\Portal reports on CP\Biology\"/>
    </mc:Choice>
  </mc:AlternateContent>
  <bookViews>
    <workbookView xWindow="0" yWindow="0" windowWidth="15200" windowHeight="8260" tabRatio="773" firstSheet="1" activeTab="1"/>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'1(Data)'!$A$33</definedName>
    <definedName name="_ftn4" localSheetId="2">'1(Data)'!#REF!</definedName>
    <definedName name="_ftn5" localSheetId="2">'1(Data)'!#REF!</definedName>
    <definedName name="_ftn6" localSheetId="2">'1(Data)'!$A$37</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29" l="1"/>
  <c r="B66" i="13" l="1"/>
  <c r="H61" i="24" l="1"/>
  <c r="D11" i="29" l="1"/>
  <c r="D12" i="29"/>
  <c r="D13" i="29"/>
  <c r="D14" i="29"/>
  <c r="D15" i="29"/>
  <c r="D16" i="29"/>
  <c r="D17" i="29"/>
  <c r="D18" i="29"/>
  <c r="D10" i="29"/>
  <c r="A16" i="32" l="1"/>
  <c r="A17" i="32"/>
  <c r="A15" i="32"/>
  <c r="A14" i="32"/>
  <c r="A13" i="32"/>
  <c r="A11" i="32" l="1"/>
  <c r="A12" i="32"/>
  <c r="A10" i="32"/>
  <c r="B10" i="32"/>
  <c r="A9" i="32"/>
  <c r="A8" i="32"/>
  <c r="A7" i="32"/>
  <c r="A5" i="32"/>
  <c r="A4" i="32"/>
  <c r="B4" i="32"/>
  <c r="B17" i="32" l="1"/>
  <c r="B16" i="32"/>
  <c r="B15" i="32"/>
  <c r="B14" i="32"/>
  <c r="B13" i="32"/>
  <c r="B12" i="32"/>
  <c r="B11" i="32"/>
  <c r="B9" i="32"/>
  <c r="B8" i="32"/>
  <c r="B7" i="32"/>
  <c r="B5" i="32"/>
</calcChain>
</file>

<file path=xl/sharedStrings.xml><?xml version="1.0" encoding="utf-8"?>
<sst xmlns="http://schemas.openxmlformats.org/spreadsheetml/2006/main" count="857" uniqueCount="431">
  <si>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</si>
  <si>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</si>
  <si>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</si>
  <si>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</si>
  <si>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</si>
  <si>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</si>
  <si>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</si>
  <si>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</si>
  <si>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</si>
  <si>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</si>
  <si>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</si>
  <si>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</si>
  <si>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</si>
  <si>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</si>
  <si>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</si>
  <si>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</si>
  <si>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</si>
  <si>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</si>
  <si>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</si>
  <si>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</si>
  <si>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</si>
  <si>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</si>
  <si>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</si>
  <si>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</si>
  <si>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</si>
  <si>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</si>
  <si>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</si>
  <si>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</si>
  <si>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</si>
  <si>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</si>
  <si>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</si>
  <si>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</si>
  <si>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</si>
  <si>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</si>
  <si>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</si>
  <si>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</si>
  <si>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</si>
  <si>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</si>
  <si>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</si>
  <si>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</si>
  <si>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</si>
  <si>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</si>
  <si>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</si>
  <si>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</si>
  <si>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</si>
  <si>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</si>
  <si>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</si>
  <si>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</si>
  <si>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</si>
  <si>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</si>
  <si>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</si>
  <si>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Map viewer</t>
  </si>
  <si>
    <t>WCS</t>
  </si>
  <si>
    <t>WFS</t>
  </si>
  <si>
    <t>Volume unit [1]</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</si>
  <si>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</si>
  <si>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</si>
  <si>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</si>
  <si>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</si>
  <si>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</si>
  <si>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</si>
  <si>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</si>
  <si>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</si>
  <si>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</si>
  <si>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</si>
  <si>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</si>
  <si>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</si>
  <si>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</si>
  <si>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r>
      <t xml:space="preserve">Trend
</t>
    </r>
    <r>
      <rPr>
        <sz val="10"/>
        <color rgb="FF333333"/>
        <rFont val="Open Sans"/>
        <family val="2"/>
      </rPr>
      <t>(+ - =)</t>
    </r>
  </si>
  <si>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</si>
  <si>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</si>
  <si>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</si>
  <si>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</si>
  <si>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</si>
  <si>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</si>
  <si>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</si>
  <si>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</si>
  <si>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</si>
  <si>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</si>
  <si>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</si>
  <si>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</si>
  <si>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</si>
  <si>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</si>
  <si>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</si>
  <si>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</si>
  <si>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</si>
  <si>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</si>
  <si>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</si>
  <si>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</si>
  <si>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</si>
  <si>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</si>
  <si>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</si>
  <si>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</si>
  <si>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</si>
  <si>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</si>
  <si>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</si>
  <si>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</si>
  <si>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</si>
  <si>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</si>
  <si>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</si>
  <si>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</si>
  <si>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</si>
  <si>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</si>
  <si>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</si>
  <si>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</si>
  <si>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</si>
  <si>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</si>
  <si>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</si>
  <si>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</si>
  <si>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</si>
  <si>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</si>
  <si>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</si>
  <si>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</si>
  <si>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</si>
  <si>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</si>
  <si>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</si>
  <si>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</si>
  <si>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</si>
  <si>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</si>
  <si>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</si>
  <si>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</si>
  <si>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</si>
  <si>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</si>
  <si>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</si>
  <si>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</si>
  <si>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</si>
  <si>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</si>
  <si>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[1] Indicate the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</si>
  <si>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</si>
  <si>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</si>
  <si>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t>[3] Trend compares the result with previous period.</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</si>
  <si>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</si>
  <si>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</si>
  <si>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</si>
  <si>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</si>
  <si>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</si>
  <si>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</si>
  <si>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</si>
  <si>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 of Data available for download on the Portal</t>
  </si>
  <si>
    <t>% of Data products available for download on the Portal</t>
  </si>
  <si>
    <t xml:space="preserve">% of External data products available for download on the Portal </t>
  </si>
  <si>
    <t>Human Interface 
(Actions carried out by the user)</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</si>
  <si>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</si>
  <si>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</si>
  <si>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</si>
  <si>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</si>
  <si>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</si>
  <si>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Web service Trends [4]</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</si>
  <si>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</si>
  <si>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</si>
  <si>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</si>
  <si>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</si>
  <si>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</si>
  <si>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</si>
  <si>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</si>
  <si>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</si>
  <si>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</si>
  <si>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</si>
  <si>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</si>
  <si>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</si>
  <si>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</si>
  <si>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</si>
  <si>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</si>
  <si>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</si>
  <si>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</si>
  <si>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</si>
  <si>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</si>
  <si>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</si>
  <si>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</si>
  <si>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</si>
  <si>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</si>
  <si>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</si>
  <si>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</si>
  <si>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</si>
  <si>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</si>
  <si>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</si>
  <si>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</si>
  <si>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</si>
  <si>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</si>
  <si>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</si>
  <si>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</si>
  <si>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</si>
  <si>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</si>
  <si>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</si>
  <si>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</si>
  <si>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</si>
  <si>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</si>
  <si>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</si>
  <si>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</si>
  <si>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</si>
  <si>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</si>
  <si>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</si>
  <si>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</si>
  <si>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</si>
  <si>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</si>
  <si>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</si>
  <si>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</si>
  <si>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</si>
  <si>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</si>
  <si>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</si>
  <si>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</si>
  <si>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</si>
  <si>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</si>
  <si>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</si>
  <si>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</si>
  <si>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[4] Specify the number (and not the %) of WMS/WFS requests, taking into account the measurement unit of Downloadable Volume. If not applicable, then write n.a.</t>
  </si>
  <si>
    <t>[2] Decimal definition 1 GB = 1000^3 bytes.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</si>
  <si>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</si>
  <si>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</si>
  <si>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</si>
  <si>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</si>
  <si>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</si>
  <si>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</si>
  <si>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The scores are provided by Trust-IT</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</si>
  <si>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</si>
  <si>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</si>
  <si>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</si>
  <si>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</si>
  <si>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</si>
  <si>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[1] Please explain decision in the narrative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</si>
  <si>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</si>
  <si>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</si>
  <si>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</si>
  <si>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</si>
  <si>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</si>
  <si>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</si>
  <si>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</si>
  <si>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</si>
  <si>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</si>
  <si>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</si>
  <si>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Trend number of downloads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</si>
  <si>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</si>
  <si>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</si>
  <si>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</si>
  <si>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</si>
  <si>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</si>
  <si>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 xml:space="preserve">Sub-theme/ interface name </t>
    </r>
    <r>
      <rPr>
        <sz val="10"/>
        <color rgb="FF333333"/>
        <rFont val="Open Sans"/>
        <family val="2"/>
      </rPr>
      <t>[1]</t>
    </r>
  </si>
  <si>
    <r>
      <t>Interfaces</t>
    </r>
    <r>
      <rPr>
        <sz val="10"/>
        <color rgb="FF333333"/>
        <rFont val="Open Sans"/>
        <family val="2"/>
      </rPr>
      <t xml:space="preserve"> [1]</t>
    </r>
  </si>
  <si>
    <r>
      <t xml:space="preserve">Score </t>
    </r>
    <r>
      <rPr>
        <sz val="10"/>
        <color rgb="FF333333"/>
        <rFont val="Open Sans"/>
        <family val="2"/>
      </rPr>
      <t>[1]</t>
    </r>
    <r>
      <rPr>
        <i/>
        <sz val="10"/>
        <color rgb="FF333333"/>
        <rFont val="Open Sans"/>
        <family val="2"/>
      </rPr>
      <t xml:space="preserve">
</t>
    </r>
    <r>
      <rPr>
        <sz val="10"/>
        <color rgb="FF333333"/>
        <rFont val="Open Sans"/>
        <family val="2"/>
      </rPr>
      <t>(3 1 0)</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</si>
  <si>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</si>
  <si>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</si>
  <si>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</si>
  <si>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</si>
  <si>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</si>
  <si>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</si>
  <si>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</si>
  <si>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</si>
  <si>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</si>
  <si>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r>
      <t xml:space="preserve">Trend # of manual downloads (%) </t>
    </r>
    <r>
      <rPr>
        <sz val="10"/>
        <color rgb="FF333333"/>
        <rFont val="Open Sans"/>
        <family val="2"/>
      </rPr>
      <t>[3]</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</si>
  <si>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</si>
  <si>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</si>
  <si>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</si>
  <si>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</si>
  <si>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</si>
  <si>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</si>
  <si>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</si>
  <si>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</si>
  <si>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</si>
  <si>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</si>
  <si>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</si>
  <si>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</si>
  <si>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</si>
  <si>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</si>
  <si>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</si>
  <si>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</si>
  <si>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</si>
  <si>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</si>
  <si>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</si>
  <si>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</si>
  <si>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</si>
  <si>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</si>
  <si>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</si>
  <si>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</si>
  <si>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</si>
  <si>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</si>
  <si>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</si>
  <si>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</si>
  <si>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</si>
  <si>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</si>
  <si>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</si>
  <si>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</si>
  <si>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</si>
  <si>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</si>
  <si>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</si>
  <si>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</si>
  <si>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</si>
  <si>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</si>
  <si>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</si>
  <si>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</si>
  <si>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</si>
  <si>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</si>
  <si>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</si>
  <si>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</si>
  <si>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</si>
  <si>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</si>
  <si>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</si>
  <si>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</si>
  <si>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</si>
  <si>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</si>
  <si>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</si>
  <si>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</si>
  <si>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</si>
  <si>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Provide detailed description of geospatial density of the products in the narrative.</t>
  </si>
  <si>
    <r>
      <t>Total data</t>
    </r>
    <r>
      <rPr>
        <b/>
        <i/>
        <sz val="10"/>
        <color rgb="FFFF0000"/>
        <rFont val="Open Sans"/>
        <family val="2"/>
      </rPr>
      <t xml:space="preserve"> </t>
    </r>
    <r>
      <rPr>
        <b/>
        <i/>
        <sz val="10"/>
        <color rgb="FF333333"/>
        <rFont val="Open Sans"/>
        <family val="2"/>
      </rPr>
      <t xml:space="preserve">volume per sub-theme
(refer to footnote </t>
    </r>
    <r>
      <rPr>
        <sz val="10"/>
        <color rgb="FF333333"/>
        <rFont val="Open Sans"/>
        <family val="2"/>
      </rPr>
      <t>[1]</t>
    </r>
    <r>
      <rPr>
        <b/>
        <i/>
        <sz val="10"/>
        <color rgb="FF333333"/>
        <rFont val="Open Sans"/>
        <family val="2"/>
      </rPr>
      <t>)</t>
    </r>
  </si>
  <si>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</si>
  <si>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</si>
  <si>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</si>
  <si>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</si>
  <si>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</si>
  <si>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</si>
  <si>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</si>
  <si>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Manual download [2]</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</si>
  <si>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</si>
  <si>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</si>
  <si>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</si>
  <si>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t>[2] Manual downloads are when humans download the data from the portal website.</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</si>
  <si>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</si>
  <si>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</si>
  <si>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</si>
  <si>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</si>
  <si>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r>
      <t xml:space="preserve">Trend in total data volume (%) </t>
    </r>
    <r>
      <rPr>
        <sz val="10"/>
        <color rgb="FF333333"/>
        <rFont val="Open Sans"/>
        <family val="2"/>
      </rPr>
      <t>[3]</t>
    </r>
  </si>
  <si>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</si>
  <si>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</si>
  <si>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</si>
  <si>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records</t>
  </si>
  <si>
    <t>Algae</t>
  </si>
  <si>
    <t>Angiosperms</t>
  </si>
  <si>
    <t>Benthos</t>
  </si>
  <si>
    <t>Birds</t>
  </si>
  <si>
    <t>Fish</t>
  </si>
  <si>
    <t>Mammals</t>
  </si>
  <si>
    <t>Phytoplankton</t>
  </si>
  <si>
    <t>Reptiles</t>
  </si>
  <si>
    <t>Zooplankton</t>
  </si>
  <si>
    <t>NA</t>
  </si>
  <si>
    <t>Distribution of benthic macroinvertebrate living modes in European seas</t>
  </si>
  <si>
    <t>Internal</t>
  </si>
  <si>
    <t>Distribution of fish living modes in European seas</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</si>
  <si>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</si>
  <si>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</si>
  <si>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</si>
  <si>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</si>
  <si>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</si>
  <si>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</si>
  <si>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</si>
  <si>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</si>
  <si>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</si>
  <si>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</si>
  <si>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phytoplankton diversity and toxicity around the French coast</t>
  </si>
  <si>
    <t>Gridded abundance maps of the benthic species from the North Sea</t>
  </si>
  <si>
    <t>OOPS - Copepods: ICES Operational Oceanographic Products and Services - Gridded Copepod abundance data</t>
  </si>
  <si>
    <t>Long term zooplankton time series analysis from Villefranche, Western Mediterranean</t>
  </si>
  <si>
    <t>Algae, Angiosperms</t>
  </si>
  <si>
    <t>MEDISEH: Mediterranean Sensitive Habitats</t>
  </si>
  <si>
    <t>External</t>
  </si>
  <si>
    <t>Neural network modelling of Baltic zooplankton abundances</t>
  </si>
  <si>
    <t>Built</t>
  </si>
  <si>
    <t>Phytoplankton community analysis in the Middle Adriatic</t>
  </si>
  <si>
    <t>Phytoplankton community analysis in the Northern Adriatic</t>
  </si>
  <si>
    <t>Thermal affinities for European marine species</t>
  </si>
  <si>
    <t>Use of EMODNET Biology Data for invasive species policies. What can we learn?</t>
  </si>
  <si>
    <t>This information is not available for any of the products listed above</t>
  </si>
  <si>
    <t>Mammal</t>
  </si>
  <si>
    <t>Data product</t>
  </si>
  <si>
    <t>https://www.emodnet-biology.eu/portal/index.php</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</si>
  <si>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</si>
  <si>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</si>
  <si>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https://www.emodnet-biology.eu/data-catalog?module=dataset&amp;show=search&amp;Type=23</t>
  </si>
  <si>
    <t>Download toolbox</t>
  </si>
  <si>
    <t>data download form</t>
  </si>
  <si>
    <t>Research</t>
  </si>
  <si>
    <t>Mapping, visualization &amp; communication</t>
  </si>
  <si>
    <t>Other</t>
  </si>
  <si>
    <t>Education &amp; workshops</t>
  </si>
  <si>
    <t>Data exploration &amp; testing</t>
  </si>
  <si>
    <t>Conservation</t>
  </si>
  <si>
    <t>GIS analysis</t>
  </si>
  <si>
    <t>Consultancy</t>
  </si>
  <si>
    <t>Cyprus</t>
  </si>
  <si>
    <t>The analysis excludes all VLIZ users that reported that they downloaded the data for testing purposes. It also excludes instances when errors were detected and data were not downloaded (mostly due to user non-responsiveness). The majority of users are from a research/academia organisation and the main purpose of the data use is for research. Emodnet Biology's users are mostly from European countries.</t>
  </si>
  <si>
    <t>Operational zooplankton data service: a long-term monitoring programme</t>
  </si>
  <si>
    <t>EMODnet Biology Contributing to Marine Global Assessments</t>
  </si>
  <si>
    <t>Exploiting citizen science for collecting data on marine biodiversity</t>
  </si>
  <si>
    <t>EMODnet Biology helps preventing the introduction of non-indigenous species</t>
  </si>
  <si>
    <t xml:space="preserve">After an accentuated decrease in the number of downloads in Q14, the last quarter of 2021 saw a 28% increase in the number of data downloads </t>
  </si>
  <si>
    <t>Compared to the previous quarter there was a slight decrease in the total number of available records. This is due to dataset updates that although contain fewer records, they are of better quality (e.g. taxa information at species level, rather than family or above). This decrease was observed in Benthos, Phytoplankton, and Zooplankton sub-themes. As we store records in our database, instead of data files, it is not easy to asses the volume of data for each sub-theme, therefore the information is not available. Most data added  to each region was from the Fish, Phytoplankton and Zooplankton sub-themes.</t>
  </si>
  <si>
    <t>The number of products currently available in the portal has not changed since the last quarterly report. New products will be published in the coming months until the end of phase III. It is not yet possible to assess the volume and coverage of the available data products.</t>
  </si>
  <si>
    <t>Similar to the trend observed in the data downloads, the data product downloads also had an increase from the last quarter. No information is available for webservices downloads</t>
  </si>
  <si>
    <t>No change was observed since the previous quarter. All data and products are freelly and openly available for download through the portal.</t>
  </si>
  <si>
    <t>Y</t>
  </si>
  <si>
    <t>No use cases were viewed in both the Biology and Central portals</t>
  </si>
  <si>
    <t xml:space="preserve">Response time just over 700ms and 100% uptime during the reporting period in  </t>
  </si>
  <si>
    <t>There were no significant changes in the number of views since the last quarter. Even though there was an increase in the number of data products downloaded, the product mapper page has not had significant views.</t>
  </si>
  <si>
    <t>The main page users are accessing is the download toolbox</t>
  </si>
  <si>
    <t>No significant change in visit duration since last quarter, with the product mapper page being the one with the least amount of time spent on</t>
  </si>
  <si>
    <t>Agri-Food and Biosciences Institute</t>
  </si>
  <si>
    <t>Rijkswaterstaat</t>
  </si>
  <si>
    <t>National Institute of Oceanography and Experimental Geophysics</t>
  </si>
  <si>
    <t>NoordzeeWind BV</t>
  </si>
  <si>
    <t>Florida Fish and Wildlife Conservation Commission</t>
  </si>
  <si>
    <t>University Institute of Aquaculture and Sustainable Marine Ecosystems</t>
  </si>
  <si>
    <t>Tara Oceans Consortium</t>
  </si>
  <si>
    <t>Centrum voor Landbouwkundig Onderzoek</t>
  </si>
  <si>
    <t>Volunteered</t>
  </si>
  <si>
    <t>Fish, Algae</t>
  </si>
  <si>
    <t>ICES</t>
  </si>
  <si>
    <t>HCMR</t>
  </si>
  <si>
    <t>IRBIM</t>
  </si>
  <si>
    <t>United States</t>
  </si>
  <si>
    <t>Klaipeda University</t>
  </si>
  <si>
    <t>International</t>
  </si>
  <si>
    <t>Benthos, Fish</t>
  </si>
  <si>
    <t>Various</t>
  </si>
  <si>
    <t>Government/Public administration, Academia/Research</t>
  </si>
  <si>
    <t>Phytoplankton, Zooplankton</t>
  </si>
  <si>
    <t>Fish, Zooplankton, Benthos</t>
  </si>
  <si>
    <t>Fish, Reptiles</t>
  </si>
  <si>
    <t>Benthos, Fish, Algae, Phytoplankton, Zooplankton, Angiosperms</t>
  </si>
  <si>
    <t>data</t>
  </si>
  <si>
    <t>=</t>
  </si>
  <si>
    <t>15/15</t>
  </si>
  <si>
    <t>+</t>
  </si>
  <si>
    <t>20/21</t>
  </si>
  <si>
    <t>the header shoudn't be full width. See central portal</t>
  </si>
  <si>
    <t xml:space="preserve"> 16/21</t>
  </si>
  <si>
    <t>font too small</t>
  </si>
  <si>
    <t>the footer shoudn't be full width. See central portal</t>
  </si>
  <si>
    <t>has to be aligned on the right</t>
  </si>
  <si>
    <t>-</t>
  </si>
  <si>
    <t>Adjustments will be implemented over QR16</t>
  </si>
  <si>
    <t>Most datasets provided were from project partners and data grant holders. Two datasets were submitted via EMODnet Ingestion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</si>
</sst>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
  </numFmts>
  <fonts count="4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0"/>
      <color rgb="FF333333"/>
      <name val="Open Sans"/>
    </font>
    <font>
      <sz val="10"/>
      <color theme="1"/>
      <name val="Calibri"/>
      <family val="2"/>
      <scheme val="minor"/>
    </font>
    <font>
      <sz val="11"/>
      <color theme="1"/>
      <name val="Arial"/>
    </font>
    <font>
      <i/>
      <sz val="10"/>
      <color rgb="FF333333"/>
      <name val="Open Sans"/>
    </font>
    <font>
      <sz val="11"/>
      <name val="Arial"/>
    </font>
    <font>
      <sz val="11"/>
      <color rgb="FF333333"/>
      <name val="Calibri"/>
    </font>
    <font>
      <i/>
      <sz val="11"/>
      <color rgb="FF333333"/>
      <name val="Open Sans"/>
    </font>
    <font>
      <sz val="11"/>
      <color theme="1"/>
      <name val="Calibri"/>
    </font>
    <font>
      <sz val="11"/>
      <color rgb="FF333333"/>
      <name val="Open Sans"/>
    </font>
    <font>
      <i/>
      <sz val="11"/>
      <color rgb="FF333333"/>
      <name val="OpenSans"/>
    </font>
    <font>
      <i/>
      <sz val="11"/>
      <color rgb="FF333333"/>
      <name val="Arial"/>
    </font>
    <font>
      <sz val="9"/>
      <color theme="1"/>
      <name val="Calibri"/>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31" fillId="0" borderId="0"/>
  </cellStyleXfs>
  <cellXfs count="190">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3" fillId="0" borderId="2" xfId="0" applyFont="1" applyBorder="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top"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3" fillId="0" borderId="1" xfId="0" applyFont="1" applyBorder="1" applyAlignment="1">
      <alignment horizontal="center" vertical="center" wrapText="1"/>
    </xf>
    <xf numFmtId="14" fontId="3" fillId="0" borderId="0" xfId="0" applyNumberFormat="1" applyFont="1" applyBorder="1" applyAlignment="1">
      <alignment horizontal="center" vertical="center" wrapText="1"/>
    </xf>
    <xf numFmtId="164" fontId="1" fillId="4" borderId="1" xfId="0" applyNumberFormat="1" applyFont="1" applyFill="1" applyBorder="1" applyAlignment="1">
      <alignment horizontal="center" vertical="top" wrapText="1"/>
    </xf>
    <xf numFmtId="164" fontId="0" fillId="0" borderId="1" xfId="0" applyNumberFormat="1" applyBorder="1" applyAlignment="1">
      <alignment horizontal="center"/>
    </xf>
    <xf numFmtId="0" fontId="7" fillId="0" borderId="1" xfId="0" applyFont="1" applyBorder="1" applyAlignment="1">
      <alignment horizontal="center" vertical="top"/>
    </xf>
    <xf numFmtId="0" fontId="22" fillId="0" borderId="1" xfId="0" applyFont="1" applyBorder="1" applyAlignment="1">
      <alignment wrapText="1"/>
    </xf>
    <xf numFmtId="9" fontId="1" fillId="0" borderId="1" xfId="0" applyNumberFormat="1" applyFont="1" applyBorder="1" applyAlignment="1">
      <alignment horizontal="center" vertical="top" wrapText="1"/>
    </xf>
    <xf numFmtId="0" fontId="1" fillId="0" borderId="1" xfId="0" applyFont="1" applyFill="1" applyBorder="1" applyAlignment="1">
      <alignment vertical="center"/>
    </xf>
    <xf numFmtId="9" fontId="1" fillId="0" borderId="1" xfId="0" applyNumberFormat="1" applyFont="1" applyBorder="1" applyAlignment="1">
      <alignment vertical="center"/>
    </xf>
    <xf numFmtId="0" fontId="1" fillId="0" borderId="1" xfId="0" applyFont="1" applyBorder="1" applyAlignment="1"/>
    <xf numFmtId="0" fontId="29" fillId="0" borderId="1" xfId="0" applyFont="1" applyBorder="1" applyAlignment="1">
      <alignment vertical="center"/>
    </xf>
    <xf numFmtId="0" fontId="0" fillId="0" borderId="1" xfId="0" applyFill="1" applyBorder="1" applyAlignment="1"/>
    <xf numFmtId="0" fontId="1" fillId="0" borderId="1" xfId="0" applyFont="1" applyBorder="1" applyAlignment="1">
      <alignment horizontal="lef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wrapText="1"/>
    </xf>
    <xf numFmtId="164" fontId="1" fillId="0" borderId="1" xfId="0" applyNumberFormat="1" applyFont="1" applyFill="1" applyBorder="1" applyAlignment="1">
      <alignment horizontal="center"/>
    </xf>
    <xf numFmtId="164" fontId="4"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Border="1"/>
    <xf numFmtId="14" fontId="1" fillId="0" borderId="0" xfId="0" applyNumberFormat="1" applyFont="1"/>
    <xf numFmtId="164" fontId="1" fillId="0" borderId="1" xfId="0" applyNumberFormat="1" applyFont="1" applyBorder="1" applyAlignment="1">
      <alignment vertical="top"/>
    </xf>
    <xf numFmtId="0" fontId="7" fillId="0" borderId="1" xfId="0" applyFont="1" applyBorder="1" applyAlignment="1">
      <alignment vertical="top"/>
    </xf>
    <xf numFmtId="0" fontId="1" fillId="3" borderId="2" xfId="0" applyFont="1" applyFill="1" applyBorder="1" applyAlignment="1">
      <alignment horizontal="center" wrapText="1"/>
    </xf>
    <xf numFmtId="0" fontId="30" fillId="0" borderId="1" xfId="0" applyFont="1" applyBorder="1" applyAlignment="1">
      <alignment horizontal="center" wrapText="1"/>
    </xf>
    <xf numFmtId="0" fontId="1" fillId="0" borderId="1" xfId="0" applyFont="1" applyBorder="1" applyAlignment="1">
      <alignment horizontal="center"/>
    </xf>
    <xf numFmtId="0" fontId="31" fillId="0" borderId="0" xfId="1" applyFont="1" applyAlignment="1"/>
    <xf numFmtId="0" fontId="32" fillId="0" borderId="7" xfId="1" applyFont="1" applyBorder="1" applyAlignment="1">
      <alignment horizontal="center" vertical="center" wrapText="1"/>
    </xf>
    <xf numFmtId="0" fontId="29" fillId="0" borderId="7" xfId="1" applyFont="1" applyBorder="1" applyAlignment="1">
      <alignment horizontal="center" vertical="center" wrapText="1"/>
    </xf>
    <xf numFmtId="0" fontId="34" fillId="0" borderId="0" xfId="1" applyFont="1"/>
    <xf numFmtId="0" fontId="29" fillId="6" borderId="7" xfId="1" applyFont="1" applyFill="1" applyBorder="1" applyAlignment="1">
      <alignment vertical="center" wrapText="1"/>
    </xf>
    <xf numFmtId="0" fontId="36" fillId="0" borderId="0" xfId="1" applyFont="1"/>
    <xf numFmtId="165" fontId="35" fillId="0" borderId="7" xfId="1" applyNumberFormat="1" applyFont="1" applyBorder="1" applyAlignment="1">
      <alignment horizontal="center" wrapText="1"/>
    </xf>
    <xf numFmtId="0" fontId="37" fillId="0" borderId="7" xfId="1" applyFont="1" applyBorder="1" applyAlignment="1">
      <alignment horizontal="center" wrapText="1"/>
    </xf>
    <xf numFmtId="0" fontId="32" fillId="0" borderId="7" xfId="1" applyFont="1" applyBorder="1" applyAlignment="1">
      <alignment horizontal="left" vertical="center" wrapText="1"/>
    </xf>
    <xf numFmtId="0" fontId="36" fillId="0" borderId="7" xfId="1" applyFont="1" applyBorder="1"/>
    <xf numFmtId="0" fontId="35" fillId="0" borderId="7" xfId="1" applyFont="1" applyBorder="1" applyAlignment="1">
      <alignment horizontal="center" wrapText="1"/>
    </xf>
    <xf numFmtId="0" fontId="37" fillId="0" borderId="7" xfId="1" quotePrefix="1" applyFont="1" applyBorder="1" applyAlignment="1">
      <alignment horizontal="center" wrapText="1"/>
    </xf>
    <xf numFmtId="0" fontId="35" fillId="0" borderId="7" xfId="1" applyFont="1" applyBorder="1" applyAlignment="1">
      <alignment horizontal="center"/>
    </xf>
    <xf numFmtId="0" fontId="29" fillId="6" borderId="21" xfId="1" applyFont="1" applyFill="1" applyBorder="1" applyAlignment="1">
      <alignment vertical="center" wrapText="1"/>
    </xf>
    <xf numFmtId="0" fontId="36" fillId="0" borderId="7" xfId="1" applyFont="1" applyBorder="1" applyAlignment="1"/>
    <xf numFmtId="0" fontId="35" fillId="0" borderId="7" xfId="1" quotePrefix="1" applyFont="1" applyBorder="1" applyAlignment="1">
      <alignment horizontal="center" wrapText="1"/>
    </xf>
    <xf numFmtId="0" fontId="38" fillId="0" borderId="7" xfId="1" applyFont="1" applyBorder="1" applyAlignment="1">
      <alignment horizontal="center"/>
    </xf>
    <xf numFmtId="0" fontId="39" fillId="0" borderId="7" xfId="1" applyFont="1" applyBorder="1" applyAlignment="1">
      <alignment horizontal="center"/>
    </xf>
    <xf numFmtId="0" fontId="40" fillId="0" borderId="0" xfId="1" applyFont="1"/>
    <xf numFmtId="0" fontId="36" fillId="0" borderId="7" xfId="1" applyFont="1" applyBorder="1" applyAlignment="1">
      <alignment wrapText="1"/>
    </xf>
    <xf numFmtId="0" fontId="1" fillId="0" borderId="0" xfId="0" applyFont="1" applyAlignment="1">
      <alignment horizontal="left" vertical="top"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0" xfId="0" applyFont="1" applyAlignment="1">
      <alignment horizontal="left"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xf numFmtId="0" fontId="32" fillId="0" borderId="21" xfId="1" applyFont="1" applyBorder="1" applyAlignment="1">
      <alignment horizontal="center" vertical="center" wrapText="1"/>
    </xf>
    <xf numFmtId="0" fontId="33" fillId="0" borderId="22" xfId="1" applyFont="1" applyBorder="1"/>
  </cellXfs>
  <cellStyles count="2">
    <cellStyle name="Normal" xfId="0" builtinId="0"/>
    <cellStyle name="Normal 2" xfId="1"/>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1149350</xdr:colOff>
      <xdr:row>89</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78441</xdr:colOff>
      <xdr:row>6</xdr:row>
      <xdr:rowOff>0</xdr:rowOff>
    </xdr:from>
    <xdr:to>
      <xdr:col>12</xdr:col>
      <xdr:colOff>180495</xdr:colOff>
      <xdr:row>30</xdr:row>
      <xdr:rowOff>3386</xdr:rowOff>
    </xdr:to>
    <xdr:pic>
      <xdr:nvPicPr>
        <xdr:cNvPr id="2" name="Picture 1">
          <a:extLst>
            <a:ext uri="{FF2B5EF4-FFF2-40B4-BE49-F238E27FC236}">
              <a16:creationId xmlns:a16="http://schemas.microsoft.com/office/drawing/2014/main" id="{46A1CEF2-0400-4A6D-9A6A-8906D2EF462C}"/>
            </a:ext>
          </a:extLst>
        </xdr:cNvPr>
        <xdr:cNvPicPr>
          <a:picLocks noChangeAspect="1"/>
        </xdr:cNvPicPr>
      </xdr:nvPicPr>
      <xdr:blipFill>
        <a:blip xmlns:r="http://schemas.openxmlformats.org/officeDocument/2006/relationships" r:embed="rId1"/>
        <a:stretch>
          <a:fillRect/>
        </a:stretch>
      </xdr:blipFill>
      <xdr:spPr>
        <a:xfrm>
          <a:off x="78441" y="1255059"/>
          <a:ext cx="10090305" cy="4033693"/>
        </a:xfrm>
        <a:prstGeom prst="rect">
          <a:avLst/>
        </a:prstGeom>
      </xdr:spPr>
    </xdr:pic>
    <xdr:clientData/>
  </xdr:twoCellAnchor>
  <xdr:twoCellAnchor editAs="oneCell">
    <xdr:from>
      <xdr:col>0</xdr:col>
      <xdr:colOff>0</xdr:colOff>
      <xdr:row>35</xdr:row>
      <xdr:rowOff>0</xdr:rowOff>
    </xdr:from>
    <xdr:to>
      <xdr:col>12</xdr:col>
      <xdr:colOff>107769</xdr:colOff>
      <xdr:row>58</xdr:row>
      <xdr:rowOff>147721</xdr:rowOff>
    </xdr:to>
    <xdr:pic>
      <xdr:nvPicPr>
        <xdr:cNvPr id="5" name="Picture 4">
          <a:extLst>
            <a:ext uri="{FF2B5EF4-FFF2-40B4-BE49-F238E27FC236}">
              <a16:creationId xmlns:a16="http://schemas.microsoft.com/office/drawing/2014/main" id="{90D7BF21-A467-4FD6-A0DF-4CCF95855488}"/>
            </a:ext>
          </a:extLst>
        </xdr:cNvPr>
        <xdr:cNvPicPr>
          <a:picLocks noChangeAspect="1"/>
        </xdr:cNvPicPr>
      </xdr:nvPicPr>
      <xdr:blipFill>
        <a:blip xmlns:r="http://schemas.openxmlformats.org/officeDocument/2006/relationships" r:embed="rId2"/>
        <a:stretch>
          <a:fillRect/>
        </a:stretch>
      </xdr:blipFill>
      <xdr:spPr>
        <a:xfrm>
          <a:off x="0" y="6499412"/>
          <a:ext cx="10114286" cy="4266667"/>
        </a:xfrm>
        <a:prstGeom prst="rect">
          <a:avLst/>
        </a:prstGeom>
      </xdr:spPr>
    </xdr:pic>
    <xdr:clientData/>
  </xdr:twoCellAnchor>
  <xdr:twoCellAnchor editAs="oneCell">
    <xdr:from>
      <xdr:col>0</xdr:col>
      <xdr:colOff>0</xdr:colOff>
      <xdr:row>59</xdr:row>
      <xdr:rowOff>100853</xdr:rowOff>
    </xdr:from>
    <xdr:to>
      <xdr:col>12</xdr:col>
      <xdr:colOff>92530</xdr:colOff>
      <xdr:row>82</xdr:row>
      <xdr:rowOff>117695</xdr:rowOff>
    </xdr:to>
    <xdr:pic>
      <xdr:nvPicPr>
        <xdr:cNvPr id="6" name="Picture 5">
          <a:extLst>
            <a:ext uri="{FF2B5EF4-FFF2-40B4-BE49-F238E27FC236}">
              <a16:creationId xmlns:a16="http://schemas.microsoft.com/office/drawing/2014/main" id="{3CAF0848-9078-405E-90C1-88F1A881D7F7}"/>
            </a:ext>
          </a:extLst>
        </xdr:cNvPr>
        <xdr:cNvPicPr>
          <a:picLocks noChangeAspect="1"/>
        </xdr:cNvPicPr>
      </xdr:nvPicPr>
      <xdr:blipFill>
        <a:blip xmlns:r="http://schemas.openxmlformats.org/officeDocument/2006/relationships" r:embed="rId3"/>
        <a:stretch>
          <a:fillRect/>
        </a:stretch>
      </xdr:blipFill>
      <xdr:spPr>
        <a:xfrm>
          <a:off x="0" y="10264588"/>
          <a:ext cx="10076971" cy="3961313"/>
        </a:xfrm>
        <a:prstGeom prst="rect">
          <a:avLst/>
        </a:prstGeom>
      </xdr:spPr>
    </xdr:pic>
    <xdr:clientData/>
  </xdr:twoCellAnchor>
  <xdr:twoCellAnchor editAs="oneCell">
    <xdr:from>
      <xdr:col>0</xdr:col>
      <xdr:colOff>0</xdr:colOff>
      <xdr:row>83</xdr:row>
      <xdr:rowOff>112059</xdr:rowOff>
    </xdr:from>
    <xdr:to>
      <xdr:col>12</xdr:col>
      <xdr:colOff>105864</xdr:colOff>
      <xdr:row>95</xdr:row>
      <xdr:rowOff>76498</xdr:rowOff>
    </xdr:to>
    <xdr:pic>
      <xdr:nvPicPr>
        <xdr:cNvPr id="7" name="Picture 6">
          <a:extLst>
            <a:ext uri="{FF2B5EF4-FFF2-40B4-BE49-F238E27FC236}">
              <a16:creationId xmlns:a16="http://schemas.microsoft.com/office/drawing/2014/main" id="{7A687353-52F1-4D26-B1CB-6FB78E5681DA}"/>
            </a:ext>
          </a:extLst>
        </xdr:cNvPr>
        <xdr:cNvPicPr>
          <a:picLocks noChangeAspect="1"/>
        </xdr:cNvPicPr>
      </xdr:nvPicPr>
      <xdr:blipFill>
        <a:blip xmlns:r="http://schemas.openxmlformats.org/officeDocument/2006/relationships" r:embed="rId4"/>
        <a:stretch>
          <a:fillRect/>
        </a:stretch>
      </xdr:blipFill>
      <xdr:spPr>
        <a:xfrm>
          <a:off x="0" y="14388353"/>
          <a:ext cx="10090305" cy="19814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12</xdr:col>
      <xdr:colOff>364494</xdr:colOff>
      <xdr:row>15</xdr:row>
      <xdr:rowOff>96831</xdr:rowOff>
    </xdr:to>
    <xdr:pic>
      <xdr:nvPicPr>
        <xdr:cNvPr id="3" name="Picture 2">
          <a:extLst>
            <a:ext uri="{FF2B5EF4-FFF2-40B4-BE49-F238E27FC236}">
              <a16:creationId xmlns:a16="http://schemas.microsoft.com/office/drawing/2014/main" id="{1002A746-082F-422A-9F55-249C8A436EBD}"/>
            </a:ext>
          </a:extLst>
        </xdr:cNvPr>
        <xdr:cNvPicPr>
          <a:picLocks noChangeAspect="1"/>
        </xdr:cNvPicPr>
      </xdr:nvPicPr>
      <xdr:blipFill>
        <a:blip xmlns:r="http://schemas.openxmlformats.org/officeDocument/2006/relationships" r:embed="rId1"/>
        <a:stretch>
          <a:fillRect/>
        </a:stretch>
      </xdr:blipFill>
      <xdr:spPr>
        <a:xfrm>
          <a:off x="0" y="1102659"/>
          <a:ext cx="10123809" cy="16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19</xdr:col>
      <xdr:colOff>208731</xdr:colOff>
      <xdr:row>34</xdr:row>
      <xdr:rowOff>168286</xdr:rowOff>
    </xdr:to>
    <xdr:pic>
      <xdr:nvPicPr>
        <xdr:cNvPr id="6" name="Picture 5">
          <a:extLst>
            <a:ext uri="{FF2B5EF4-FFF2-40B4-BE49-F238E27FC236}">
              <a16:creationId xmlns:a16="http://schemas.microsoft.com/office/drawing/2014/main" id="{0D578BC2-ED85-4306-AF86-914B48DDD77E}"/>
            </a:ext>
          </a:extLst>
        </xdr:cNvPr>
        <xdr:cNvPicPr>
          <a:picLocks noChangeAspect="1"/>
        </xdr:cNvPicPr>
      </xdr:nvPicPr>
      <xdr:blipFill>
        <a:blip xmlns:r="http://schemas.openxmlformats.org/officeDocument/2006/relationships" r:embed="rId1"/>
        <a:stretch>
          <a:fillRect/>
        </a:stretch>
      </xdr:blipFill>
      <xdr:spPr>
        <a:xfrm>
          <a:off x="0" y="751114"/>
          <a:ext cx="13076190" cy="5714286"/>
        </a:xfrm>
        <a:prstGeom prst="rect">
          <a:avLst/>
        </a:prstGeom>
      </xdr:spPr>
    </xdr:pic>
    <xdr:clientData/>
  </xdr:twoCellAnchor>
  <xdr:twoCellAnchor editAs="oneCell">
    <xdr:from>
      <xdr:col>0</xdr:col>
      <xdr:colOff>0</xdr:colOff>
      <xdr:row>38</xdr:row>
      <xdr:rowOff>163286</xdr:rowOff>
    </xdr:from>
    <xdr:to>
      <xdr:col>19</xdr:col>
      <xdr:colOff>168733</xdr:colOff>
      <xdr:row>69</xdr:row>
      <xdr:rowOff>131277</xdr:rowOff>
    </xdr:to>
    <xdr:pic>
      <xdr:nvPicPr>
        <xdr:cNvPr id="7" name="Picture 6">
          <a:extLst>
            <a:ext uri="{FF2B5EF4-FFF2-40B4-BE49-F238E27FC236}">
              <a16:creationId xmlns:a16="http://schemas.microsoft.com/office/drawing/2014/main" id="{8E9CCF6E-B245-4E0C-843D-62674CACE85F}"/>
            </a:ext>
          </a:extLst>
        </xdr:cNvPr>
        <xdr:cNvPicPr>
          <a:picLocks noChangeAspect="1"/>
        </xdr:cNvPicPr>
      </xdr:nvPicPr>
      <xdr:blipFill>
        <a:blip xmlns:r="http://schemas.openxmlformats.org/officeDocument/2006/relationships" r:embed="rId2"/>
        <a:stretch>
          <a:fillRect/>
        </a:stretch>
      </xdr:blipFill>
      <xdr:spPr>
        <a:xfrm>
          <a:off x="0" y="7217229"/>
          <a:ext cx="13019047" cy="5704762"/>
        </a:xfrm>
        <a:prstGeom prst="rect">
          <a:avLst/>
        </a:prstGeom>
      </xdr:spPr>
    </xdr:pic>
    <xdr:clientData/>
  </xdr:twoCellAnchor>
  <xdr:twoCellAnchor editAs="oneCell">
    <xdr:from>
      <xdr:col>0</xdr:col>
      <xdr:colOff>0</xdr:colOff>
      <xdr:row>74</xdr:row>
      <xdr:rowOff>0</xdr:rowOff>
    </xdr:from>
    <xdr:to>
      <xdr:col>19</xdr:col>
      <xdr:colOff>130638</xdr:colOff>
      <xdr:row>89</xdr:row>
      <xdr:rowOff>60334</xdr:rowOff>
    </xdr:to>
    <xdr:pic>
      <xdr:nvPicPr>
        <xdr:cNvPr id="8" name="Picture 7">
          <a:extLst>
            <a:ext uri="{FF2B5EF4-FFF2-40B4-BE49-F238E27FC236}">
              <a16:creationId xmlns:a16="http://schemas.microsoft.com/office/drawing/2014/main" id="{72A73DA9-B205-4377-A129-DC788D1B4286}"/>
            </a:ext>
          </a:extLst>
        </xdr:cNvPr>
        <xdr:cNvPicPr>
          <a:picLocks noChangeAspect="1"/>
        </xdr:cNvPicPr>
      </xdr:nvPicPr>
      <xdr:blipFill>
        <a:blip xmlns:r="http://schemas.openxmlformats.org/officeDocument/2006/relationships" r:embed="rId3"/>
        <a:stretch>
          <a:fillRect/>
        </a:stretch>
      </xdr:blipFill>
      <xdr:spPr>
        <a:xfrm>
          <a:off x="0" y="13726886"/>
          <a:ext cx="12980952" cy="28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85" zoomScaleNormal="85" workbookViewId="0">
      <selection activeCell="E10" sqref="E10"/>
    </sheetView>
  </sheetViews>
  <sheetFormatPr defaultRowHeight="14.5"/>
  <cols>
    <col min="1" max="1" width="14" bestFit="1" customWidth="1"/>
    <col min="2" max="2" width="36.453125" customWidth="1"/>
    <col min="5" max="5" width="13.453125" customWidth="1"/>
    <col min="6" max="6" width="27.453125" customWidth="1"/>
    <col min="7" max="7" width="14.08984375" customWidth="1"/>
    <col min="8" max="8" width="14.6328125" bestFit="1" customWidth="1"/>
  </cols>
  <sheetData>
    <row r="1" spans="1:8" s="16" customFormat="1" ht="16.5">
      <c r="A1" s="18" t="s">
        <v>0</v>
      </c>
      <c r="B1" s="18" t="s">
        <v>1</v>
      </c>
      <c r="C1" s="7"/>
      <c r="D1" s="7"/>
      <c r="E1" s="2" t="s">
        <v>11</v>
      </c>
      <c r="F1" s="2" t="s">
        <v>12</v>
      </c>
      <c r="G1" s="2" t="s">
        <v>13</v>
      </c>
      <c r="H1" s="2" t="s">
        <v>14</v>
      </c>
    </row>
    <row r="2" spans="1:8" s="16" customFormat="1" ht="38.4" customHeight="1">
      <c r="A2" s="44" t="s">
        <v>2</v>
      </c>
      <c r="B2" s="11" t="s">
        <v>2</v>
      </c>
      <c r="C2" s="7"/>
      <c r="D2" s="7"/>
      <c r="E2" s="10" t="s">
        <v>2</v>
      </c>
      <c r="F2" s="11" t="s">
        <v>15</v>
      </c>
      <c r="G2" s="11" t="s">
        <v>16</v>
      </c>
      <c r="H2" s="11" t="s">
        <v>17</v>
      </c>
    </row>
    <row r="3" spans="1:8" s="16" customFormat="1" ht="39">
      <c r="A3" s="44" t="s">
        <v>3</v>
      </c>
      <c r="B3" s="29" t="s">
        <v>49</v>
      </c>
      <c r="C3" s="7"/>
      <c r="D3" s="7"/>
      <c r="E3" s="10" t="s">
        <v>3</v>
      </c>
      <c r="F3" s="11" t="s">
        <v>18</v>
      </c>
      <c r="G3" s="11" t="s">
        <v>16</v>
      </c>
      <c r="H3" s="11" t="s">
        <v>19</v>
      </c>
    </row>
    <row r="4" spans="1:8" s="16" customFormat="1" ht="65">
      <c r="A4" s="44" t="s">
        <v>4</v>
      </c>
      <c r="B4" s="11" t="s">
        <v>5</v>
      </c>
      <c r="C4" s="7"/>
      <c r="D4" s="7"/>
      <c r="E4" s="10" t="s">
        <v>4</v>
      </c>
      <c r="F4" s="11" t="s">
        <v>20</v>
      </c>
      <c r="G4" s="11" t="s">
        <v>16</v>
      </c>
      <c r="H4" s="11" t="s">
        <v>19</v>
      </c>
    </row>
    <row r="5" spans="1:8" s="16" customFormat="1" ht="104">
      <c r="A5" s="44" t="s">
        <v>6</v>
      </c>
      <c r="B5" s="11" t="s">
        <v>7</v>
      </c>
      <c r="C5" s="7"/>
      <c r="D5" s="7"/>
      <c r="E5" s="10" t="s">
        <v>6</v>
      </c>
      <c r="F5" s="11" t="s">
        <v>21</v>
      </c>
      <c r="G5" s="11" t="s">
        <v>22</v>
      </c>
      <c r="H5" s="11" t="s">
        <v>23</v>
      </c>
    </row>
    <row r="6" spans="1:8" s="16" customFormat="1" ht="65">
      <c r="A6" s="44" t="s">
        <v>8</v>
      </c>
      <c r="B6" s="24" t="s">
        <v>35</v>
      </c>
      <c r="C6" s="7"/>
      <c r="D6" s="7"/>
      <c r="E6" s="10" t="s">
        <v>8</v>
      </c>
      <c r="F6" s="11" t="s">
        <v>15</v>
      </c>
      <c r="G6" s="11" t="s">
        <v>24</v>
      </c>
      <c r="H6" s="11" t="s">
        <v>17</v>
      </c>
    </row>
    <row r="7" spans="1:8" s="16" customFormat="1" ht="78">
      <c r="A7" s="44" t="s">
        <v>9</v>
      </c>
      <c r="B7" s="11" t="s">
        <v>47</v>
      </c>
      <c r="C7" s="7"/>
      <c r="D7" s="7"/>
      <c r="E7" s="10" t="s">
        <v>9</v>
      </c>
      <c r="F7" s="11" t="s">
        <v>25</v>
      </c>
      <c r="G7" s="11" t="s">
        <v>46</v>
      </c>
      <c r="H7" s="11" t="s">
        <v>48</v>
      </c>
    </row>
    <row r="8" spans="1:8" s="16" customFormat="1" ht="104">
      <c r="A8" s="44" t="s">
        <v>10</v>
      </c>
      <c r="B8" s="11" t="s">
        <v>43</v>
      </c>
      <c r="C8" s="7"/>
      <c r="D8" s="7"/>
      <c r="E8" s="161" t="s">
        <v>10</v>
      </c>
      <c r="F8" s="162" t="s">
        <v>26</v>
      </c>
      <c r="G8" s="162" t="s">
        <v>16</v>
      </c>
      <c r="H8" s="3" t="s">
        <v>45</v>
      </c>
    </row>
    <row r="9" spans="1:8" s="16" customFormat="1" ht="24">
      <c r="A9" s="7"/>
      <c r="B9" s="7"/>
      <c r="C9" s="7"/>
      <c r="D9" s="7"/>
      <c r="E9" s="161"/>
      <c r="F9" s="162"/>
      <c r="G9" s="162"/>
      <c r="H9" s="19" t="s">
        <v>44</v>
      </c>
    </row>
    <row r="10" spans="1:8" s="16" customFormat="1" ht="16.5">
      <c r="E10" s="7" t="s">
        <v>29</v>
      </c>
      <c r="F10" s="20"/>
      <c r="G10" s="20"/>
      <c r="H10" s="20"/>
    </row>
    <row r="11" spans="1:8" s="16" customFormat="1" ht="16.5">
      <c r="E11" s="7" t="s">
        <v>30</v>
      </c>
      <c r="F11" s="20"/>
      <c r="G11" s="20"/>
      <c r="H11" s="20"/>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5"/>
  <sheetViews>
    <sheetView zoomScale="70" zoomScaleNormal="70" workbookViewId="0">
      <selection activeCell="B93" sqref="B93:B95"/>
    </sheetView>
  </sheetViews>
  <sheetFormatPr defaultRowHeight="14.5"/>
  <cols>
    <col min="1" max="1" width="16.453125" customWidth="1"/>
    <col min="2" max="2" width="19.81640625" customWidth="1"/>
  </cols>
  <sheetData>
    <row r="1" spans="1:1" s="79" customFormat="1" ht="15">
      <c r="A1" s="85" t="s">
        <v>208</v>
      </c>
    </row>
    <row r="2" spans="1:1" s="79" customFormat="1" ht="15">
      <c r="A2" s="85" t="s">
        <v>223</v>
      </c>
    </row>
    <row r="3" spans="1:1" ht="18">
      <c r="A3" s="6" t="s">
        <v>291</v>
      </c>
    </row>
    <row r="38" spans="1:1" ht="18">
      <c r="A38" s="6" t="s">
        <v>292</v>
      </c>
    </row>
    <row r="73" spans="1:1" ht="18">
      <c r="A73" s="6" t="s">
        <v>293</v>
      </c>
    </row>
    <row r="92" spans="1:3" ht="16.5">
      <c r="A92" s="97" t="s">
        <v>204</v>
      </c>
      <c r="B92" s="98"/>
      <c r="C92" s="99"/>
    </row>
    <row r="93" spans="1:3" ht="174">
      <c r="A93" s="101" t="s">
        <v>288</v>
      </c>
      <c r="B93" s="101" t="s">
        <v>392</v>
      </c>
      <c r="C93" s="88"/>
    </row>
    <row r="94" spans="1:3" ht="43.5">
      <c r="A94" s="101" t="s">
        <v>289</v>
      </c>
      <c r="B94" s="54" t="s">
        <v>393</v>
      </c>
      <c r="C94" s="8"/>
    </row>
    <row r="95" spans="1:3" ht="101.5">
      <c r="A95" s="101" t="s">
        <v>290</v>
      </c>
      <c r="B95" s="101" t="s">
        <v>394</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E6" sqref="E6"/>
    </sheetView>
  </sheetViews>
  <sheetFormatPr defaultColWidth="8.90625" defaultRowHeight="16.5"/>
  <cols>
    <col min="1" max="1" width="48.36328125" style="88" customWidth="1"/>
    <col min="2" max="2" width="80.1796875" style="88" customWidth="1"/>
    <col min="3" max="16384" width="8.90625" style="88"/>
  </cols>
  <sheetData>
    <row r="1" spans="1:2" ht="18.5" thickBot="1">
      <c r="A1" s="163" t="s">
        <v>193</v>
      </c>
      <c r="B1" s="164"/>
    </row>
    <row r="2" spans="1:2" ht="17" thickBot="1">
      <c r="A2" s="73" t="s">
        <v>194</v>
      </c>
      <c r="B2" s="74" t="s">
        <v>195</v>
      </c>
    </row>
    <row r="3" spans="1:2">
      <c r="A3" s="103" t="s">
        <v>283</v>
      </c>
      <c r="B3" s="95"/>
    </row>
    <row r="4" spans="1:2" ht="91.5" thickBot="1">
      <c r="A4" s="96" t="str">
        <f>'1(Data)'!A57</f>
        <v>1A) Volume and coverage of available data</v>
      </c>
      <c r="B4" s="96" t="str">
        <f>'1(Data)'!B57</f>
        <v>Compared to the previous quarter there was a slight decrease in the total number of available records. This is due to dataset updates that although contain fewer records, they are of better quality (e.g. taxa information at species level, rather than family or above). This decrease was observed in Benthos, Phytoplankton, and Zooplankton sub-themes. As we store records in our database, instead of data files, it is not easy to asses the volume of data for each sub-theme, therefore the information is not available. Most data added  to each region was from the Fish, Phytoplankton and Zooplankton sub-themes.</v>
      </c>
    </row>
    <row r="5" spans="1:2" ht="26.5" thickBot="1">
      <c r="A5" s="96" t="str">
        <f>'1(Data)'!A58</f>
        <v>1B) Usage of data in this quarter</v>
      </c>
      <c r="B5" s="96" t="str">
        <f>'1(Data)'!B58</f>
        <v xml:space="preserve">After an accentuated decrease in the number of downloads in Q14, the last quarter of 2021 saw a 28% increase in the number of data downloads </v>
      </c>
    </row>
    <row r="6" spans="1:2" ht="26.5" thickBot="1">
      <c r="A6" s="104" t="s">
        <v>284</v>
      </c>
      <c r="B6" s="80"/>
    </row>
    <row r="7" spans="1:2" ht="39.5" thickBot="1">
      <c r="A7" s="80" t="str">
        <f>'2(Products)'!A69</f>
        <v>2A) Volume and coverage of available data products</v>
      </c>
      <c r="B7" s="80" t="str">
        <f>'2(Products)'!B69</f>
        <v>The number of products currently available in the portal has not changed since the last quarterly report. New products will be published in the coming months until the end of phase III. It is not yet possible to assess the volume and coverage of the available data products.</v>
      </c>
    </row>
    <row r="8" spans="1:2" ht="26.5" thickBot="1">
      <c r="A8" s="80" t="str">
        <f>'2(Products)'!A70</f>
        <v>2B) Usage of data products in this quarter</v>
      </c>
      <c r="B8" s="80" t="str">
        <f>'2(Products)'!B70</f>
        <v>Similar to the trend observed in the data downloads, the data product downloads also had an increase from the last quarter. No information is available for webservices downloads</v>
      </c>
    </row>
    <row r="9" spans="1:2" ht="26.5" thickBot="1">
      <c r="A9" s="75" t="str">
        <f>'3(Data providers)'!A31</f>
        <v>3) Organisations supplying/ approached to supply data anad data products</v>
      </c>
      <c r="B9" s="75" t="str">
        <f>'3(Data providers)'!B31</f>
        <v>Most datasets provided were from project partners and data grant holders. Two datasets were submitted via EMODnet Ingestion</v>
      </c>
    </row>
    <row r="10" spans="1:2" ht="26.5" thickBot="1">
      <c r="A10" s="76" t="str">
        <f>'4(Web services)'!A17</f>
        <v>4) Online 'Web' interfaces to access or view data</v>
      </c>
      <c r="B10" s="76" t="str">
        <f>'4(Web services)'!B17</f>
        <v>No change was observed since the previous quarter. All data and products are freelly and openly available for download through the portal.</v>
      </c>
    </row>
    <row r="11" spans="1:2" ht="65.5" thickBot="1">
      <c r="A11" s="75" t="str">
        <f>'5(User stats)&amp;6(Use case stats)'!A93</f>
        <v>5) Statistics on information volunteered through download forms</v>
      </c>
      <c r="B11" s="75" t="str">
        <f>'5(User stats)&amp;6(Use case stats)'!B93</f>
        <v>The analysis excludes all VLIZ users that reported that they downloaded the data for testing purposes. It also excludes instances when errors were detected and data were not downloaded (mostly due to user non-responsiveness). The majority of users are from a research/academia organisation and the main purpose of the data use is for research. Emodnet Biology's users are mostly from European countries.</v>
      </c>
    </row>
    <row r="12" spans="1:2" ht="17" thickBot="1">
      <c r="A12" s="76" t="str">
        <f>'5(User stats)&amp;6(Use case stats)'!A94</f>
        <v>6) Published use cases</v>
      </c>
      <c r="B12" s="76" t="str">
        <f>'5(User stats)&amp;6(Use case stats)'!B94</f>
        <v>No use cases were viewed in both the Biology and Central portals</v>
      </c>
    </row>
    <row r="13" spans="1:2" ht="17" thickBot="1">
      <c r="A13" s="75" t="str">
        <f>'8(User friendliness)'!A77</f>
        <v>8.1) Technical monitoring</v>
      </c>
      <c r="B13" s="75" t="str">
        <f>'8(User friendliness)'!B77</f>
        <v xml:space="preserve">Response time just over 700ms and 100% uptime during the reporting period in  </v>
      </c>
    </row>
    <row r="14" spans="1:2" ht="17" thickBot="1">
      <c r="A14" s="76" t="str">
        <f>'8(User friendliness)'!A78</f>
        <v>8.2) Visual Harmonisation score</v>
      </c>
      <c r="B14" s="76" t="str">
        <f>'8(User friendliness)'!B78</f>
        <v>Adjustments will be implemented over QR16</v>
      </c>
    </row>
    <row r="15" spans="1:2" ht="39.5" thickBot="1">
      <c r="A15" s="75" t="str">
        <f>'9-10-11(User stats)'!A93</f>
        <v>9) Visibility &amp; analytics for web pages</v>
      </c>
      <c r="B15" s="75" t="str">
        <f>'9-10-11(User stats)'!B93</f>
        <v>There were no significant changes in the number of views since the last quarter. Even though there was an increase in the number of data products downloaded, the product mapper page has not had significant views.</v>
      </c>
    </row>
    <row r="16" spans="1:2" ht="17" thickBot="1">
      <c r="A16" s="76" t="str">
        <f>'9-10-11(User stats)'!A94</f>
        <v>10) Visibility &amp; analytics for web sections</v>
      </c>
      <c r="B16" s="76" t="str">
        <f>'9-10-11(User stats)'!B94</f>
        <v>The main page users are accessing is the download toolbox</v>
      </c>
    </row>
    <row r="17" spans="1:2" ht="26.5" thickBot="1">
      <c r="A17" s="75" t="str">
        <f>'9-10-11(User stats)'!A95</f>
        <v>11) Average visit duration for web pages</v>
      </c>
      <c r="B17" s="75" t="str">
        <f>'9-10-11(User stats)'!B95</f>
        <v>No significant change in visit duration since last quarter, with the product mapper page being the one with the least amount of time spent on</v>
      </c>
    </row>
    <row r="18" spans="1:2">
      <c r="A18" s="77"/>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zoomScale="85" zoomScaleNormal="85" workbookViewId="0">
      <selection activeCell="B58" sqref="B58"/>
    </sheetView>
  </sheetViews>
  <sheetFormatPr defaultColWidth="9.08984375" defaultRowHeight="16.5"/>
  <cols>
    <col min="1" max="1" width="15.90625" style="48" customWidth="1"/>
    <col min="2" max="2" width="16.6328125" style="48" customWidth="1"/>
    <col min="3" max="3" width="14.453125" style="48" customWidth="1"/>
    <col min="4" max="4" width="16.6328125" style="48" customWidth="1"/>
    <col min="5" max="5" width="17.90625" style="48" customWidth="1"/>
    <col min="6" max="6" width="16.08984375" style="48" customWidth="1"/>
    <col min="7" max="7" width="14.81640625" style="48" customWidth="1"/>
    <col min="8" max="8" width="15" style="48" customWidth="1"/>
    <col min="9" max="9" width="16.36328125" style="48" customWidth="1"/>
    <col min="10" max="10" width="13" style="48" customWidth="1"/>
    <col min="11" max="11" width="18.90625" style="48" customWidth="1"/>
    <col min="12" max="12" width="14.08984375" style="48" customWidth="1"/>
    <col min="13" max="13" width="14.1796875" style="48" customWidth="1"/>
    <col min="14" max="14" width="15.08984375" style="48" customWidth="1"/>
    <col min="15" max="15" width="16.08984375" style="48" customWidth="1"/>
    <col min="16" max="16" width="24.81640625" style="48" customWidth="1"/>
    <col min="17" max="17" width="19.36328125" style="48" customWidth="1"/>
    <col min="18" max="18" width="20" style="48" customWidth="1"/>
    <col min="19" max="19" width="12.08984375" style="48" bestFit="1" customWidth="1"/>
    <col min="20" max="20" width="9.08984375" style="48"/>
    <col min="21" max="21" width="10.1796875" style="48" customWidth="1"/>
    <col min="22" max="22" width="12" style="48" customWidth="1"/>
    <col min="23" max="16384" width="9.08984375" style="48"/>
  </cols>
  <sheetData>
    <row r="1" spans="1:17" ht="18">
      <c r="A1" s="47" t="s">
        <v>272</v>
      </c>
    </row>
    <row r="2" spans="1:17" s="88" customFormat="1">
      <c r="A2" s="85" t="s">
        <v>224</v>
      </c>
    </row>
    <row r="3" spans="1:17" s="88" customFormat="1">
      <c r="A3" s="85" t="s">
        <v>196</v>
      </c>
    </row>
    <row r="4" spans="1:17" s="79" customFormat="1" ht="15">
      <c r="A4" s="85" t="s">
        <v>223</v>
      </c>
    </row>
    <row r="5" spans="1:17" s="59" customFormat="1">
      <c r="A5" s="63" t="s">
        <v>273</v>
      </c>
    </row>
    <row r="6" spans="1:17" ht="32.25" customHeight="1">
      <c r="A6" s="83" t="s">
        <v>38</v>
      </c>
      <c r="B6" s="83" t="s">
        <v>39</v>
      </c>
      <c r="C6" s="83" t="s">
        <v>54</v>
      </c>
      <c r="H6" s="49"/>
      <c r="I6" s="49"/>
      <c r="J6" s="49"/>
      <c r="K6" s="49"/>
      <c r="L6" s="49"/>
      <c r="M6" s="49"/>
      <c r="N6" s="49"/>
      <c r="O6" s="49"/>
      <c r="P6" s="49"/>
      <c r="Q6" s="49"/>
    </row>
    <row r="7" spans="1:17" ht="18" customHeight="1">
      <c r="A7" s="128">
        <v>43845</v>
      </c>
      <c r="B7" s="127" t="s">
        <v>9</v>
      </c>
      <c r="C7" s="50" t="s">
        <v>324</v>
      </c>
      <c r="E7" s="49"/>
      <c r="F7" s="49"/>
      <c r="G7" s="49"/>
      <c r="H7" s="49"/>
      <c r="I7" s="49"/>
      <c r="J7" s="49"/>
      <c r="K7" s="49"/>
      <c r="L7" s="49"/>
      <c r="M7" s="49"/>
      <c r="N7" s="49"/>
      <c r="O7" s="49"/>
      <c r="P7" s="49"/>
      <c r="Q7" s="49"/>
    </row>
    <row r="8" spans="1:17">
      <c r="B8" s="110"/>
      <c r="C8" s="110"/>
      <c r="D8" s="110"/>
    </row>
    <row r="9" spans="1:17" ht="72.5">
      <c r="A9" s="26" t="s">
        <v>235</v>
      </c>
      <c r="B9" s="34" t="s">
        <v>303</v>
      </c>
      <c r="C9" s="34" t="s">
        <v>316</v>
      </c>
      <c r="D9" s="34" t="s">
        <v>320</v>
      </c>
      <c r="E9" s="34" t="s">
        <v>322</v>
      </c>
    </row>
    <row r="10" spans="1:17">
      <c r="A10" s="51" t="s">
        <v>325</v>
      </c>
      <c r="B10" s="53">
        <v>1634841</v>
      </c>
      <c r="C10" s="53">
        <v>1585703</v>
      </c>
      <c r="D10" s="116">
        <f>(B10-C10)/B10</f>
        <v>3.0056745579539541E-2</v>
      </c>
      <c r="E10" s="53" t="s">
        <v>334</v>
      </c>
    </row>
    <row r="11" spans="1:17">
      <c r="A11" s="51" t="s">
        <v>326</v>
      </c>
      <c r="B11" s="53">
        <v>14458</v>
      </c>
      <c r="C11" s="53">
        <v>14310</v>
      </c>
      <c r="D11" s="116">
        <f t="shared" ref="D11:D18" si="0">(B11-C11)/B11</f>
        <v>1.0236547240282197E-2</v>
      </c>
      <c r="E11" s="53" t="s">
        <v>334</v>
      </c>
    </row>
    <row r="12" spans="1:17">
      <c r="A12" s="51" t="s">
        <v>327</v>
      </c>
      <c r="B12" s="53">
        <v>5935124</v>
      </c>
      <c r="C12" s="53">
        <v>5943141</v>
      </c>
      <c r="D12" s="116">
        <f t="shared" si="0"/>
        <v>-1.3507721152919466E-3</v>
      </c>
      <c r="E12" s="53" t="s">
        <v>334</v>
      </c>
    </row>
    <row r="13" spans="1:17">
      <c r="A13" s="51" t="s">
        <v>328</v>
      </c>
      <c r="B13" s="53">
        <v>2067432</v>
      </c>
      <c r="C13" s="53">
        <v>2067442</v>
      </c>
      <c r="D13" s="116">
        <f t="shared" si="0"/>
        <v>-4.8369184572938795E-6</v>
      </c>
      <c r="E13" s="53" t="s">
        <v>334</v>
      </c>
    </row>
    <row r="14" spans="1:17">
      <c r="A14" s="51" t="s">
        <v>329</v>
      </c>
      <c r="B14" s="53">
        <v>7990675</v>
      </c>
      <c r="C14" s="53">
        <v>7819412</v>
      </c>
      <c r="D14" s="116">
        <f t="shared" si="0"/>
        <v>2.1432857674727104E-2</v>
      </c>
      <c r="E14" s="53" t="s">
        <v>334</v>
      </c>
    </row>
    <row r="15" spans="1:17">
      <c r="A15" s="51" t="s">
        <v>330</v>
      </c>
      <c r="B15" s="53">
        <v>294343</v>
      </c>
      <c r="C15" s="53">
        <v>294343</v>
      </c>
      <c r="D15" s="116">
        <f t="shared" si="0"/>
        <v>0</v>
      </c>
      <c r="E15" s="53" t="s">
        <v>334</v>
      </c>
    </row>
    <row r="16" spans="1:17">
      <c r="A16" s="51" t="s">
        <v>331</v>
      </c>
      <c r="B16" s="53">
        <v>2427735</v>
      </c>
      <c r="C16" s="53">
        <v>2434419</v>
      </c>
      <c r="D16" s="116">
        <f t="shared" si="0"/>
        <v>-2.7531835229133326E-3</v>
      </c>
      <c r="E16" s="53" t="s">
        <v>334</v>
      </c>
    </row>
    <row r="17" spans="1:15">
      <c r="A17" s="51" t="s">
        <v>332</v>
      </c>
      <c r="B17" s="53">
        <v>15224</v>
      </c>
      <c r="C17" s="53">
        <v>15102</v>
      </c>
      <c r="D17" s="116">
        <f t="shared" si="0"/>
        <v>8.0136626379400944E-3</v>
      </c>
      <c r="E17" s="53" t="s">
        <v>334</v>
      </c>
    </row>
    <row r="18" spans="1:15">
      <c r="A18" s="51" t="s">
        <v>333</v>
      </c>
      <c r="B18" s="53">
        <v>2802414</v>
      </c>
      <c r="C18" s="53">
        <v>2829723</v>
      </c>
      <c r="D18" s="116">
        <f t="shared" si="0"/>
        <v>-9.7448128649086103E-3</v>
      </c>
      <c r="E18" s="53" t="s">
        <v>334</v>
      </c>
    </row>
    <row r="19" spans="1:15" customFormat="1" ht="14.5"/>
    <row r="20" spans="1:15" customFormat="1" ht="18">
      <c r="B20" s="165" t="s">
        <v>307</v>
      </c>
      <c r="C20" s="166"/>
      <c r="D20" s="166"/>
      <c r="E20" s="166"/>
      <c r="F20" s="166"/>
      <c r="G20" s="166"/>
      <c r="H20" s="166"/>
      <c r="I20" s="166"/>
      <c r="J20" s="166"/>
      <c r="K20" s="166"/>
      <c r="L20" s="166"/>
      <c r="M20" s="166"/>
      <c r="N20" s="166"/>
      <c r="O20" s="167"/>
    </row>
    <row r="21" spans="1:15" customFormat="1" ht="15">
      <c r="B21" s="168" t="s">
        <v>270</v>
      </c>
      <c r="C21" s="169"/>
      <c r="D21" s="168" t="s">
        <v>132</v>
      </c>
      <c r="E21" s="169"/>
      <c r="F21" s="168" t="s">
        <v>121</v>
      </c>
      <c r="G21" s="169"/>
      <c r="H21" s="168" t="s">
        <v>122</v>
      </c>
      <c r="I21" s="169"/>
      <c r="J21" s="168" t="s">
        <v>123</v>
      </c>
      <c r="K21" s="169"/>
      <c r="L21" s="168" t="s">
        <v>124</v>
      </c>
      <c r="M21" s="169"/>
      <c r="N21" s="168" t="s">
        <v>125</v>
      </c>
      <c r="O21" s="169"/>
    </row>
    <row r="22" spans="1:15" customFormat="1" ht="43.5">
      <c r="A22" s="26" t="s">
        <v>321</v>
      </c>
      <c r="B22" s="5" t="s">
        <v>264</v>
      </c>
      <c r="C22" s="5" t="s">
        <v>265</v>
      </c>
      <c r="D22" s="5" t="s">
        <v>264</v>
      </c>
      <c r="E22" s="5" t="s">
        <v>265</v>
      </c>
      <c r="F22" s="5" t="s">
        <v>264</v>
      </c>
      <c r="G22" s="5" t="s">
        <v>265</v>
      </c>
      <c r="H22" s="5" t="s">
        <v>264</v>
      </c>
      <c r="I22" s="5" t="s">
        <v>265</v>
      </c>
      <c r="J22" s="5" t="s">
        <v>264</v>
      </c>
      <c r="K22" s="5" t="s">
        <v>265</v>
      </c>
      <c r="L22" s="5" t="s">
        <v>264</v>
      </c>
      <c r="M22" s="5" t="s">
        <v>265</v>
      </c>
      <c r="N22" s="5" t="s">
        <v>264</v>
      </c>
      <c r="O22" s="5" t="s">
        <v>265</v>
      </c>
    </row>
    <row r="23" spans="1:15" customFormat="1" ht="14.5">
      <c r="A23" s="51" t="s">
        <v>325</v>
      </c>
      <c r="B23" s="117">
        <v>5.9480877403144783E-2</v>
      </c>
      <c r="C23" s="117">
        <v>7.3401645025956697E-2</v>
      </c>
      <c r="D23" s="117">
        <v>2.2294055922187916E-2</v>
      </c>
      <c r="E23" s="117">
        <v>7.7817585012909585E-2</v>
      </c>
      <c r="F23" s="117">
        <v>0.11746689820213574</v>
      </c>
      <c r="G23" s="117">
        <v>4.7927100723427984E-2</v>
      </c>
      <c r="H23" s="117">
        <v>0.155137686714233</v>
      </c>
      <c r="I23" s="52"/>
      <c r="J23" s="117">
        <v>8.3070623029672719E-2</v>
      </c>
      <c r="K23" s="117">
        <v>4.3484492346499981E-2</v>
      </c>
      <c r="L23" s="117">
        <v>2.6403001441167362E-2</v>
      </c>
      <c r="M23" s="117">
        <v>0.13750876845679461</v>
      </c>
      <c r="N23" s="117">
        <v>0.11523252143114215</v>
      </c>
      <c r="O23" s="117">
        <v>8.3037987478599251E-2</v>
      </c>
    </row>
    <row r="24" spans="1:15" customFormat="1">
      <c r="A24" s="51" t="s">
        <v>326</v>
      </c>
      <c r="B24" s="117"/>
      <c r="C24" s="117"/>
      <c r="D24" s="117"/>
      <c r="E24" s="118"/>
      <c r="F24" s="117">
        <v>1.9281213881587878E-3</v>
      </c>
      <c r="G24" s="52"/>
      <c r="H24" s="117">
        <v>8.2553062066870186E-4</v>
      </c>
      <c r="I24" s="52"/>
      <c r="J24" s="117"/>
      <c r="K24" s="52"/>
      <c r="L24" s="117"/>
      <c r="M24" s="117">
        <v>1.6030675612288547E-4</v>
      </c>
      <c r="N24" s="117">
        <v>1.3446991186953916E-3</v>
      </c>
      <c r="O24" s="117"/>
    </row>
    <row r="25" spans="1:15" customFormat="1" ht="14.5">
      <c r="A25" s="51" t="s">
        <v>327</v>
      </c>
      <c r="B25" s="117">
        <v>0.24593668453494433</v>
      </c>
      <c r="C25" s="117">
        <v>5.8726699839965923E-2</v>
      </c>
      <c r="D25" s="117">
        <v>0.25519391624411925</v>
      </c>
      <c r="E25" s="117">
        <v>5.9103736765206305E-2</v>
      </c>
      <c r="F25" s="117">
        <v>0.28337646096015967</v>
      </c>
      <c r="G25" s="117">
        <v>0.12381747356705619</v>
      </c>
      <c r="H25" s="117">
        <v>0.12467684821098823</v>
      </c>
      <c r="I25" s="117">
        <v>6.25E-2</v>
      </c>
      <c r="J25" s="117">
        <v>0.25106313297349725</v>
      </c>
      <c r="K25" s="117">
        <v>0.18732442813736172</v>
      </c>
      <c r="L25" s="117">
        <v>0.20568698152834952</v>
      </c>
      <c r="M25" s="117">
        <v>8.2576269435849281E-2</v>
      </c>
      <c r="N25" s="117">
        <v>0.27878675367329464</v>
      </c>
      <c r="O25" s="117">
        <v>1.9982437187675672E-2</v>
      </c>
    </row>
    <row r="26" spans="1:15" customFormat="1">
      <c r="A26" s="51" t="s">
        <v>328</v>
      </c>
      <c r="B26" s="117">
        <v>0.11714270186090392</v>
      </c>
      <c r="C26" s="52"/>
      <c r="D26" s="117">
        <v>0.20820255404707355</v>
      </c>
      <c r="E26" s="118"/>
      <c r="F26" s="117">
        <v>1.4167714790727759E-2</v>
      </c>
      <c r="G26" s="52"/>
      <c r="H26" s="118"/>
      <c r="I26" s="118"/>
      <c r="J26" s="117">
        <v>1.0583829378720377E-2</v>
      </c>
      <c r="K26" s="52"/>
      <c r="L26" s="117">
        <v>8.6663162136390137E-2</v>
      </c>
      <c r="M26" s="52"/>
      <c r="N26" s="117">
        <v>8.2419066897155502E-2</v>
      </c>
      <c r="O26" s="117"/>
    </row>
    <row r="27" spans="1:15" customFormat="1" ht="14.5">
      <c r="A27" s="51" t="s">
        <v>329</v>
      </c>
      <c r="B27" s="117">
        <v>0.24338630368090863</v>
      </c>
      <c r="C27" s="117">
        <v>7.1404921079940342E-2</v>
      </c>
      <c r="D27" s="117">
        <v>0.13334622788141026</v>
      </c>
      <c r="E27" s="117">
        <v>1.2729419770630246E-2</v>
      </c>
      <c r="F27" s="117">
        <v>0.31405573154954813</v>
      </c>
      <c r="G27" s="117">
        <v>0.60218419588202554</v>
      </c>
      <c r="H27" s="117">
        <v>6.2690671193632586E-4</v>
      </c>
      <c r="I27" s="117">
        <v>0.9375</v>
      </c>
      <c r="J27" s="117">
        <v>0.25696817726132948</v>
      </c>
      <c r="K27" s="117">
        <v>0.5178868313936823</v>
      </c>
      <c r="L27" s="117">
        <v>0.51346797011817236</v>
      </c>
      <c r="M27" s="117">
        <v>5.9503931281119971E-2</v>
      </c>
      <c r="N27" s="117">
        <v>0.22828933529402773</v>
      </c>
      <c r="O27" s="117">
        <v>0.35576066561795194</v>
      </c>
    </row>
    <row r="28" spans="1:15" customFormat="1">
      <c r="A28" s="51" t="s">
        <v>330</v>
      </c>
      <c r="B28" s="117">
        <v>1.5868062434365227E-2</v>
      </c>
      <c r="C28" s="52"/>
      <c r="D28" s="117">
        <v>5.0652410083691035E-2</v>
      </c>
      <c r="E28" s="118"/>
      <c r="F28" s="117">
        <v>5.6826507740931342E-3</v>
      </c>
      <c r="G28" s="52"/>
      <c r="H28" s="117">
        <v>7.9884053293277635E-3</v>
      </c>
      <c r="I28" s="52"/>
      <c r="J28" s="117">
        <v>2.9212719095393247E-2</v>
      </c>
      <c r="K28" s="117"/>
      <c r="L28" s="117">
        <v>3.7782360999673026E-3</v>
      </c>
      <c r="M28" s="118"/>
      <c r="N28" s="117">
        <v>1.5375607040943429E-2</v>
      </c>
      <c r="O28" s="117"/>
    </row>
    <row r="29" spans="1:15" customFormat="1" ht="14.5">
      <c r="A29" s="51" t="s">
        <v>331</v>
      </c>
      <c r="B29" s="117">
        <v>0.11033546662352167</v>
      </c>
      <c r="C29" s="117">
        <v>0.24880983946797097</v>
      </c>
      <c r="D29" s="117">
        <v>3.9575452795530319E-2</v>
      </c>
      <c r="E29" s="117">
        <v>0.26187378660208549</v>
      </c>
      <c r="F29" s="117">
        <v>0.11960263312078601</v>
      </c>
      <c r="G29" s="117">
        <v>8.6185308848080178E-2</v>
      </c>
      <c r="H29" s="117">
        <v>0.28908778866416107</v>
      </c>
      <c r="I29" s="52"/>
      <c r="J29" s="117">
        <v>0.10625329689972673</v>
      </c>
      <c r="K29" s="117">
        <v>9.3848535229031693E-2</v>
      </c>
      <c r="L29" s="117">
        <v>8.8543856712741453E-2</v>
      </c>
      <c r="M29" s="117">
        <v>0.36160039936824073</v>
      </c>
      <c r="N29" s="117">
        <v>6.5750454925106783E-2</v>
      </c>
      <c r="O29" s="117">
        <v>0.26552697913310463</v>
      </c>
    </row>
    <row r="30" spans="1:15" customFormat="1">
      <c r="A30" s="51" t="s">
        <v>332</v>
      </c>
      <c r="B30" s="117">
        <v>9.6775720514519215E-4</v>
      </c>
      <c r="C30" s="118"/>
      <c r="D30" s="117"/>
      <c r="E30" s="52"/>
      <c r="F30" s="118"/>
      <c r="G30" s="52"/>
      <c r="H30" s="117"/>
      <c r="I30" s="52"/>
      <c r="J30" s="117">
        <v>3.2512743845578562E-3</v>
      </c>
      <c r="K30" s="117">
        <v>3.4971048558161133E-3</v>
      </c>
      <c r="L30" s="117"/>
      <c r="M30" s="52"/>
      <c r="N30" s="117">
        <v>1.5540768344690647E-3</v>
      </c>
      <c r="O30" s="117"/>
    </row>
    <row r="31" spans="1:15" customFormat="1" ht="14.5">
      <c r="A31" s="51" t="s">
        <v>333</v>
      </c>
      <c r="B31" s="117">
        <v>0.15383382376550225</v>
      </c>
      <c r="C31" s="117">
        <v>0.51271119713257796</v>
      </c>
      <c r="D31" s="117">
        <v>0.24877521096484423</v>
      </c>
      <c r="E31" s="117">
        <v>0.55867341832956385</v>
      </c>
      <c r="F31" s="117">
        <v>9.5283527922788491E-2</v>
      </c>
      <c r="G31" s="117">
        <v>0.1303561491374513</v>
      </c>
      <c r="H31" s="117">
        <v>0.36636179965675308</v>
      </c>
      <c r="I31" s="52"/>
      <c r="J31" s="117">
        <v>0.17415380615354614</v>
      </c>
      <c r="K31" s="117">
        <v>0.10600240784268766</v>
      </c>
      <c r="L31" s="117">
        <v>5.2857913394637968E-2</v>
      </c>
      <c r="M31" s="117">
        <v>0.32594451880000175</v>
      </c>
      <c r="N31" s="117">
        <v>0.10696567798552625</v>
      </c>
      <c r="O31" s="117">
        <v>0.20139112635748535</v>
      </c>
    </row>
    <row r="32" spans="1:15" s="54" customFormat="1" ht="14.5">
      <c r="A32" s="60" t="s">
        <v>119</v>
      </c>
    </row>
    <row r="33" spans="1:18">
      <c r="A33" s="113" t="s">
        <v>131</v>
      </c>
      <c r="B33" s="54"/>
      <c r="C33" s="54"/>
      <c r="D33" s="54"/>
      <c r="E33" s="54"/>
      <c r="F33" s="54"/>
      <c r="G33" s="54"/>
    </row>
    <row r="34" spans="1:18">
      <c r="A34" s="58" t="s">
        <v>50</v>
      </c>
      <c r="B34" s="54"/>
      <c r="C34" s="54"/>
      <c r="D34" s="54"/>
      <c r="E34" s="54"/>
      <c r="F34" s="54"/>
      <c r="G34" s="54"/>
    </row>
    <row r="35" spans="1:18">
      <c r="A35" s="58" t="s">
        <v>323</v>
      </c>
      <c r="B35" s="54"/>
      <c r="C35" s="54"/>
      <c r="D35" s="54"/>
      <c r="E35" s="54"/>
      <c r="F35" s="54"/>
      <c r="G35" s="54"/>
    </row>
    <row r="36" spans="1:18">
      <c r="A36" s="58" t="s">
        <v>319</v>
      </c>
      <c r="B36" s="54"/>
      <c r="C36" s="54"/>
      <c r="D36" s="54"/>
      <c r="E36" s="54"/>
      <c r="F36" s="54"/>
      <c r="G36" s="54"/>
    </row>
    <row r="37" spans="1:18">
      <c r="A37" s="58" t="s">
        <v>312</v>
      </c>
      <c r="B37" s="54"/>
      <c r="C37" s="54"/>
      <c r="D37" s="54"/>
      <c r="E37" s="54"/>
      <c r="F37" s="54"/>
      <c r="G37" s="54"/>
    </row>
    <row r="38" spans="1:18">
      <c r="A38" s="58" t="s">
        <v>313</v>
      </c>
      <c r="B38" s="54"/>
      <c r="C38" s="54"/>
      <c r="D38" s="54"/>
      <c r="E38" s="54"/>
      <c r="F38" s="54"/>
      <c r="G38" s="54"/>
    </row>
    <row r="39" spans="1:18">
      <c r="A39" s="58" t="s">
        <v>199</v>
      </c>
      <c r="B39" s="54"/>
      <c r="C39" s="54"/>
      <c r="D39" s="54"/>
      <c r="E39" s="54"/>
      <c r="F39" s="54"/>
      <c r="G39" s="54"/>
    </row>
    <row r="40" spans="1:18">
      <c r="A40" s="58" t="s">
        <v>268</v>
      </c>
    </row>
    <row r="41" spans="1:18">
      <c r="A41" s="58" t="s">
        <v>134</v>
      </c>
    </row>
    <row r="43" spans="1:18">
      <c r="A43" s="55"/>
      <c r="B43" s="54"/>
      <c r="C43" s="54"/>
      <c r="D43" s="54"/>
      <c r="E43" s="54"/>
      <c r="F43" s="54"/>
      <c r="G43" s="54"/>
    </row>
    <row r="44" spans="1:18" s="59" customFormat="1">
      <c r="A44" s="63" t="s">
        <v>274</v>
      </c>
    </row>
    <row r="45" spans="1:18" ht="30" customHeight="1">
      <c r="A45" s="66" t="s">
        <v>38</v>
      </c>
      <c r="B45" s="109" t="s">
        <v>39</v>
      </c>
      <c r="J45" s="54"/>
      <c r="K45" s="54"/>
      <c r="L45" s="54"/>
      <c r="M45" s="54"/>
      <c r="N45" s="54"/>
      <c r="O45" s="54"/>
      <c r="P45" s="54"/>
      <c r="Q45" s="54"/>
      <c r="R45" s="49"/>
    </row>
    <row r="46" spans="1:18" ht="18" customHeight="1">
      <c r="A46" s="128">
        <v>43845</v>
      </c>
      <c r="B46" s="127" t="s">
        <v>9</v>
      </c>
      <c r="C46" s="65"/>
      <c r="J46" s="54"/>
      <c r="K46" s="54"/>
      <c r="L46" s="54"/>
      <c r="M46" s="54"/>
      <c r="N46" s="54"/>
      <c r="O46" s="54"/>
      <c r="P46" s="56"/>
    </row>
    <row r="47" spans="1:18" ht="15.65" customHeight="1">
      <c r="C47" s="168" t="s">
        <v>120</v>
      </c>
      <c r="D47" s="170"/>
      <c r="E47" s="170"/>
      <c r="F47" s="170"/>
      <c r="G47" s="169"/>
      <c r="H47" s="168" t="s">
        <v>147</v>
      </c>
      <c r="I47" s="170"/>
      <c r="J47" s="170"/>
      <c r="K47" s="170"/>
      <c r="L47" s="170"/>
      <c r="M47" s="170"/>
      <c r="N47" s="170"/>
      <c r="O47" s="170"/>
      <c r="P47" s="169"/>
    </row>
    <row r="48" spans="1:18" ht="72.5">
      <c r="A48" s="26" t="s">
        <v>126</v>
      </c>
      <c r="B48" s="26" t="s">
        <v>144</v>
      </c>
      <c r="C48" s="5" t="s">
        <v>128</v>
      </c>
      <c r="D48" s="5" t="s">
        <v>129</v>
      </c>
      <c r="E48" s="5" t="s">
        <v>267</v>
      </c>
      <c r="F48" s="5" t="s">
        <v>317</v>
      </c>
      <c r="G48" s="84" t="s">
        <v>230</v>
      </c>
      <c r="H48" s="5" t="s">
        <v>244</v>
      </c>
      <c r="I48" s="5" t="s">
        <v>242</v>
      </c>
      <c r="J48" s="84" t="s">
        <v>243</v>
      </c>
      <c r="K48" s="5" t="s">
        <v>241</v>
      </c>
      <c r="L48" s="5" t="s">
        <v>239</v>
      </c>
      <c r="M48" s="84" t="s">
        <v>231</v>
      </c>
      <c r="N48" s="5" t="s">
        <v>203</v>
      </c>
      <c r="O48" s="5" t="s">
        <v>200</v>
      </c>
      <c r="P48" s="84" t="s">
        <v>232</v>
      </c>
    </row>
    <row r="49" spans="1:16">
      <c r="A49" s="57" t="s">
        <v>9</v>
      </c>
      <c r="B49" s="136" t="s">
        <v>334</v>
      </c>
      <c r="C49" s="52" t="s">
        <v>334</v>
      </c>
      <c r="D49" s="52">
        <v>19.399999999999999</v>
      </c>
      <c r="E49" s="52">
        <v>288</v>
      </c>
      <c r="F49" s="52">
        <v>225</v>
      </c>
      <c r="G49" s="135">
        <f>(E49-F49)/F49</f>
        <v>0.28000000000000003</v>
      </c>
      <c r="H49" s="52" t="s">
        <v>334</v>
      </c>
      <c r="I49" s="52" t="s">
        <v>334</v>
      </c>
      <c r="J49" s="52" t="s">
        <v>334</v>
      </c>
      <c r="K49" s="52" t="s">
        <v>334</v>
      </c>
      <c r="L49" s="52" t="s">
        <v>334</v>
      </c>
      <c r="M49" s="52" t="s">
        <v>334</v>
      </c>
      <c r="N49" s="52" t="s">
        <v>334</v>
      </c>
      <c r="O49" s="52" t="s">
        <v>334</v>
      </c>
      <c r="P49" s="52" t="s">
        <v>334</v>
      </c>
    </row>
    <row r="50" spans="1:16" s="54" customFormat="1" ht="14.5">
      <c r="A50" s="58" t="s">
        <v>127</v>
      </c>
      <c r="B50" s="58"/>
      <c r="C50" s="58"/>
    </row>
    <row r="51" spans="1:16" s="54" customFormat="1" ht="14.5">
      <c r="A51" s="58" t="s">
        <v>206</v>
      </c>
      <c r="B51" s="58"/>
      <c r="C51" s="58"/>
    </row>
    <row r="52" spans="1:16" s="54" customFormat="1" ht="14.5">
      <c r="A52" s="58" t="s">
        <v>130</v>
      </c>
      <c r="B52" s="58"/>
      <c r="C52" s="58"/>
    </row>
    <row r="53" spans="1:16" s="54" customFormat="1" ht="14.5">
      <c r="A53" s="58" t="s">
        <v>205</v>
      </c>
      <c r="B53" s="58"/>
      <c r="C53" s="58"/>
    </row>
    <row r="56" spans="1:16">
      <c r="A56" s="97" t="s">
        <v>204</v>
      </c>
      <c r="B56" s="98"/>
      <c r="C56" s="99"/>
    </row>
    <row r="57" spans="1:16" s="88" customFormat="1" ht="409.5">
      <c r="A57" s="101" t="s">
        <v>301</v>
      </c>
      <c r="B57" s="101" t="s">
        <v>385</v>
      </c>
      <c r="C57" s="37"/>
    </row>
    <row r="58" spans="1:16" s="88" customFormat="1" ht="145">
      <c r="A58" s="101" t="s">
        <v>285</v>
      </c>
      <c r="B58" s="101" t="s">
        <v>384</v>
      </c>
      <c r="C58" s="37"/>
    </row>
  </sheetData>
  <mergeCells count="10">
    <mergeCell ref="B20:O20"/>
    <mergeCell ref="D21:E21"/>
    <mergeCell ref="B21:C21"/>
    <mergeCell ref="C47:G47"/>
    <mergeCell ref="N21:O21"/>
    <mergeCell ref="L21:M21"/>
    <mergeCell ref="J21:K21"/>
    <mergeCell ref="H21:I21"/>
    <mergeCell ref="F21:G21"/>
    <mergeCell ref="H47:P47"/>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85" zoomScaleNormal="85" workbookViewId="0">
      <selection activeCell="B69" sqref="B69:B70"/>
    </sheetView>
  </sheetViews>
  <sheetFormatPr defaultColWidth="8.90625" defaultRowHeight="16.5"/>
  <cols>
    <col min="1" max="1" width="17.08984375" style="88" customWidth="1"/>
    <col min="2" max="2" width="18.36328125" style="88" customWidth="1"/>
    <col min="3" max="3" width="17.6328125" style="88" customWidth="1"/>
    <col min="4" max="4" width="21.453125" style="88" customWidth="1"/>
    <col min="5" max="5" width="14.36328125" style="88" customWidth="1"/>
    <col min="6" max="6" width="14.6328125" style="88" bestFit="1" customWidth="1"/>
    <col min="7" max="7" width="22.6328125" style="88" customWidth="1"/>
    <col min="8" max="8" width="15.54296875" style="88" customWidth="1"/>
    <col min="9" max="9" width="17.90625" style="88" customWidth="1"/>
    <col min="10" max="10" width="14.453125" style="88" customWidth="1"/>
    <col min="11" max="11" width="15.54296875" style="88" customWidth="1"/>
    <col min="12" max="13" width="15.1796875" style="88" customWidth="1"/>
    <col min="14" max="14" width="15.08984375" style="88" customWidth="1"/>
    <col min="15" max="15" width="14.90625" style="88" customWidth="1"/>
    <col min="16" max="16" width="15.1796875" style="88" customWidth="1"/>
    <col min="17" max="17" width="15.08984375" style="88" customWidth="1"/>
    <col min="18" max="18" width="16.08984375" style="88" customWidth="1"/>
    <col min="19" max="19" width="17.6328125" style="88" customWidth="1"/>
    <col min="20" max="20" width="14.36328125" style="88" customWidth="1"/>
    <col min="21" max="21" width="17.6328125" style="88" customWidth="1"/>
    <col min="22" max="16384" width="8.90625" style="88"/>
  </cols>
  <sheetData>
    <row r="1" spans="1:13" ht="18">
      <c r="A1" s="15" t="s">
        <v>275</v>
      </c>
      <c r="B1" s="15"/>
      <c r="C1" s="15"/>
      <c r="D1" s="16"/>
      <c r="E1" s="16"/>
      <c r="F1" s="16"/>
      <c r="G1" s="16"/>
      <c r="H1" s="16"/>
      <c r="I1" s="16"/>
      <c r="J1" s="16"/>
      <c r="K1" s="16"/>
      <c r="L1" s="16"/>
      <c r="M1" s="16"/>
    </row>
    <row r="2" spans="1:13" ht="18">
      <c r="A2" s="85" t="s">
        <v>225</v>
      </c>
      <c r="B2" s="15"/>
      <c r="C2" s="15"/>
      <c r="D2" s="16"/>
      <c r="E2" s="16"/>
      <c r="F2" s="16"/>
      <c r="G2" s="16"/>
      <c r="H2" s="16"/>
      <c r="I2" s="16"/>
      <c r="J2" s="16"/>
      <c r="K2" s="16"/>
      <c r="L2" s="16"/>
      <c r="M2" s="16"/>
    </row>
    <row r="3" spans="1:13" ht="18">
      <c r="A3" s="85" t="s">
        <v>196</v>
      </c>
      <c r="B3" s="15"/>
      <c r="C3" s="15"/>
      <c r="D3" s="16"/>
      <c r="E3" s="16"/>
      <c r="F3" s="16"/>
      <c r="G3" s="16"/>
      <c r="H3" s="16"/>
      <c r="I3" s="16"/>
      <c r="J3" s="16"/>
      <c r="K3" s="16"/>
      <c r="L3" s="16"/>
      <c r="M3" s="16"/>
    </row>
    <row r="4" spans="1:13" s="79" customFormat="1" ht="15">
      <c r="A4" s="85" t="s">
        <v>223</v>
      </c>
    </row>
    <row r="5" spans="1:13" s="59" customFormat="1">
      <c r="A5" s="63" t="s">
        <v>276</v>
      </c>
    </row>
    <row r="6" spans="1:13" ht="60" customHeight="1">
      <c r="A6" s="83" t="s">
        <v>38</v>
      </c>
      <c r="B6" s="83" t="s">
        <v>39</v>
      </c>
      <c r="C6" s="67" t="s">
        <v>233</v>
      </c>
      <c r="D6" s="67" t="s">
        <v>234</v>
      </c>
      <c r="F6" s="32"/>
      <c r="G6" s="32"/>
      <c r="H6" s="32"/>
      <c r="I6" s="32"/>
      <c r="J6" s="32"/>
      <c r="K6" s="32"/>
      <c r="L6" s="32"/>
      <c r="M6" s="32"/>
    </row>
    <row r="7" spans="1:13" s="93" customFormat="1" ht="26.4" customHeight="1">
      <c r="A7" s="128">
        <v>43845</v>
      </c>
      <c r="B7" s="114" t="s">
        <v>9</v>
      </c>
      <c r="C7" s="68">
        <v>22</v>
      </c>
      <c r="D7" s="69" t="s">
        <v>334</v>
      </c>
      <c r="F7" s="70"/>
      <c r="G7" s="70"/>
      <c r="H7" s="70"/>
      <c r="I7" s="70"/>
      <c r="J7" s="70"/>
      <c r="K7" s="70"/>
      <c r="L7" s="70"/>
      <c r="M7" s="70"/>
    </row>
    <row r="8" spans="1:13">
      <c r="A8" s="32"/>
      <c r="B8" s="32"/>
      <c r="C8" s="32"/>
      <c r="D8" s="32"/>
      <c r="E8" s="32"/>
      <c r="F8" s="32"/>
      <c r="G8" s="32"/>
    </row>
    <row r="9" spans="1:13" ht="73">
      <c r="A9" s="26" t="s">
        <v>235</v>
      </c>
      <c r="B9" s="71" t="s">
        <v>146</v>
      </c>
      <c r="C9" s="71" t="s">
        <v>145</v>
      </c>
      <c r="D9" s="71" t="s">
        <v>255</v>
      </c>
      <c r="E9" s="62" t="s">
        <v>308</v>
      </c>
      <c r="F9" s="62" t="s">
        <v>318</v>
      </c>
      <c r="G9" s="34" t="s">
        <v>309</v>
      </c>
      <c r="H9" s="34" t="s">
        <v>310</v>
      </c>
    </row>
    <row r="10" spans="1:13" ht="82.5">
      <c r="A10" s="30" t="s">
        <v>327</v>
      </c>
      <c r="B10" s="119" t="s">
        <v>335</v>
      </c>
      <c r="C10" s="30">
        <v>2018</v>
      </c>
      <c r="D10" s="30" t="s">
        <v>336</v>
      </c>
      <c r="E10" s="12" t="s">
        <v>334</v>
      </c>
      <c r="F10" s="12" t="s">
        <v>334</v>
      </c>
      <c r="G10" s="12" t="s">
        <v>334</v>
      </c>
      <c r="H10" s="12" t="s">
        <v>334</v>
      </c>
    </row>
    <row r="11" spans="1:13" ht="49.5">
      <c r="A11" s="30" t="s">
        <v>329</v>
      </c>
      <c r="B11" s="119" t="s">
        <v>337</v>
      </c>
      <c r="C11" s="30">
        <v>2018</v>
      </c>
      <c r="D11" s="30" t="s">
        <v>336</v>
      </c>
      <c r="E11" s="12" t="s">
        <v>334</v>
      </c>
      <c r="F11" s="12" t="s">
        <v>334</v>
      </c>
      <c r="G11" s="12" t="s">
        <v>334</v>
      </c>
      <c r="H11" s="12" t="s">
        <v>334</v>
      </c>
    </row>
    <row r="12" spans="1:13" ht="99">
      <c r="A12" s="30" t="s">
        <v>327</v>
      </c>
      <c r="B12" s="119" t="s">
        <v>338</v>
      </c>
      <c r="C12" s="30">
        <v>2014</v>
      </c>
      <c r="D12" s="30" t="s">
        <v>336</v>
      </c>
      <c r="E12" s="12" t="s">
        <v>334</v>
      </c>
      <c r="F12" s="12" t="s">
        <v>334</v>
      </c>
      <c r="G12" s="12" t="s">
        <v>334</v>
      </c>
      <c r="H12" s="12" t="s">
        <v>334</v>
      </c>
    </row>
    <row r="13" spans="1:13" ht="99">
      <c r="A13" s="30" t="s">
        <v>332</v>
      </c>
      <c r="B13" s="119" t="s">
        <v>339</v>
      </c>
      <c r="C13" s="30">
        <v>2015</v>
      </c>
      <c r="D13" s="30" t="s">
        <v>336</v>
      </c>
      <c r="E13" s="12" t="s">
        <v>334</v>
      </c>
      <c r="F13" s="12" t="s">
        <v>334</v>
      </c>
      <c r="G13" s="12" t="s">
        <v>334</v>
      </c>
      <c r="H13" s="12" t="s">
        <v>334</v>
      </c>
    </row>
    <row r="14" spans="1:13" ht="82.5">
      <c r="A14" s="30" t="s">
        <v>331</v>
      </c>
      <c r="B14" s="119" t="s">
        <v>340</v>
      </c>
      <c r="C14" s="30">
        <v>2015</v>
      </c>
      <c r="D14" s="30" t="s">
        <v>336</v>
      </c>
      <c r="E14" s="12" t="s">
        <v>334</v>
      </c>
      <c r="F14" s="12" t="s">
        <v>334</v>
      </c>
      <c r="G14" s="12" t="s">
        <v>334</v>
      </c>
      <c r="H14" s="12" t="s">
        <v>334</v>
      </c>
    </row>
    <row r="15" spans="1:13" ht="82.5">
      <c r="A15" s="30" t="s">
        <v>329</v>
      </c>
      <c r="B15" s="119" t="s">
        <v>341</v>
      </c>
      <c r="C15" s="30">
        <v>2015</v>
      </c>
      <c r="D15" s="30" t="s">
        <v>336</v>
      </c>
      <c r="E15" s="12" t="s">
        <v>334</v>
      </c>
      <c r="F15" s="12" t="s">
        <v>334</v>
      </c>
      <c r="G15" s="12" t="s">
        <v>334</v>
      </c>
      <c r="H15" s="12" t="s">
        <v>334</v>
      </c>
    </row>
    <row r="16" spans="1:13" ht="115.5">
      <c r="A16" s="30" t="s">
        <v>331</v>
      </c>
      <c r="B16" s="119" t="s">
        <v>342</v>
      </c>
      <c r="C16" s="30">
        <v>2015</v>
      </c>
      <c r="D16" s="30" t="s">
        <v>336</v>
      </c>
      <c r="E16" s="12" t="s">
        <v>334</v>
      </c>
      <c r="F16" s="12" t="s">
        <v>334</v>
      </c>
      <c r="G16" s="12" t="s">
        <v>334</v>
      </c>
      <c r="H16" s="12" t="s">
        <v>334</v>
      </c>
    </row>
    <row r="17" spans="1:8" ht="66">
      <c r="A17" s="30" t="s">
        <v>328</v>
      </c>
      <c r="B17" s="119" t="s">
        <v>343</v>
      </c>
      <c r="C17" s="30">
        <v>2015</v>
      </c>
      <c r="D17" s="30" t="s">
        <v>336</v>
      </c>
      <c r="E17" s="12" t="s">
        <v>334</v>
      </c>
      <c r="F17" s="12" t="s">
        <v>334</v>
      </c>
      <c r="G17" s="12" t="s">
        <v>334</v>
      </c>
      <c r="H17" s="12" t="s">
        <v>334</v>
      </c>
    </row>
    <row r="18" spans="1:8" ht="82.5">
      <c r="A18" s="30" t="s">
        <v>328</v>
      </c>
      <c r="B18" s="119" t="s">
        <v>344</v>
      </c>
      <c r="C18" s="30">
        <v>2015</v>
      </c>
      <c r="D18" s="30" t="s">
        <v>336</v>
      </c>
      <c r="E18" s="12" t="s">
        <v>334</v>
      </c>
      <c r="F18" s="12" t="s">
        <v>334</v>
      </c>
      <c r="G18" s="12" t="s">
        <v>334</v>
      </c>
      <c r="H18" s="12" t="s">
        <v>334</v>
      </c>
    </row>
    <row r="19" spans="1:8" ht="82.5">
      <c r="A19" s="30" t="s">
        <v>330</v>
      </c>
      <c r="B19" s="119" t="s">
        <v>345</v>
      </c>
      <c r="C19" s="30">
        <v>2015</v>
      </c>
      <c r="D19" s="30" t="s">
        <v>336</v>
      </c>
      <c r="E19" s="12" t="s">
        <v>334</v>
      </c>
      <c r="F19" s="12" t="s">
        <v>334</v>
      </c>
      <c r="G19" s="12" t="s">
        <v>334</v>
      </c>
      <c r="H19" s="12" t="s">
        <v>334</v>
      </c>
    </row>
    <row r="20" spans="1:8" ht="82.5">
      <c r="A20" s="30" t="s">
        <v>330</v>
      </c>
      <c r="B20" s="119" t="s">
        <v>346</v>
      </c>
      <c r="C20" s="30">
        <v>2015</v>
      </c>
      <c r="D20" s="30" t="s">
        <v>336</v>
      </c>
      <c r="E20" s="12" t="s">
        <v>334</v>
      </c>
      <c r="F20" s="12" t="s">
        <v>334</v>
      </c>
      <c r="G20" s="12" t="s">
        <v>334</v>
      </c>
      <c r="H20" s="12" t="s">
        <v>334</v>
      </c>
    </row>
    <row r="21" spans="1:8" ht="99">
      <c r="A21" s="30" t="s">
        <v>334</v>
      </c>
      <c r="B21" s="119" t="s">
        <v>347</v>
      </c>
      <c r="C21" s="30">
        <v>2015</v>
      </c>
      <c r="D21" s="30" t="s">
        <v>336</v>
      </c>
      <c r="E21" s="12" t="s">
        <v>334</v>
      </c>
      <c r="F21" s="12" t="s">
        <v>334</v>
      </c>
      <c r="G21" s="12" t="s">
        <v>334</v>
      </c>
      <c r="H21" s="12" t="s">
        <v>334</v>
      </c>
    </row>
    <row r="22" spans="1:8" ht="99">
      <c r="A22" s="30" t="s">
        <v>331</v>
      </c>
      <c r="B22" s="119" t="s">
        <v>348</v>
      </c>
      <c r="C22" s="30">
        <v>2015</v>
      </c>
      <c r="D22" s="30" t="s">
        <v>336</v>
      </c>
      <c r="E22" s="12" t="s">
        <v>334</v>
      </c>
      <c r="F22" s="12" t="s">
        <v>334</v>
      </c>
      <c r="G22" s="12" t="s">
        <v>334</v>
      </c>
      <c r="H22" s="12" t="s">
        <v>334</v>
      </c>
    </row>
    <row r="23" spans="1:8" ht="82.5">
      <c r="A23" s="30" t="s">
        <v>327</v>
      </c>
      <c r="B23" s="119" t="s">
        <v>349</v>
      </c>
      <c r="C23" s="30">
        <v>2015</v>
      </c>
      <c r="D23" s="30" t="s">
        <v>336</v>
      </c>
      <c r="E23" s="12" t="s">
        <v>334</v>
      </c>
      <c r="F23" s="12" t="s">
        <v>334</v>
      </c>
      <c r="G23" s="12" t="s">
        <v>334</v>
      </c>
      <c r="H23" s="12" t="s">
        <v>334</v>
      </c>
    </row>
    <row r="24" spans="1:8" ht="115.5">
      <c r="A24" s="30" t="s">
        <v>333</v>
      </c>
      <c r="B24" s="119" t="s">
        <v>350</v>
      </c>
      <c r="C24" s="30">
        <v>2018</v>
      </c>
      <c r="D24" s="30" t="s">
        <v>336</v>
      </c>
      <c r="E24" s="12" t="s">
        <v>334</v>
      </c>
      <c r="F24" s="12" t="s">
        <v>334</v>
      </c>
      <c r="G24" s="12" t="s">
        <v>334</v>
      </c>
      <c r="H24" s="12" t="s">
        <v>334</v>
      </c>
    </row>
    <row r="25" spans="1:8" ht="99">
      <c r="A25" s="30" t="s">
        <v>333</v>
      </c>
      <c r="B25" s="119" t="s">
        <v>351</v>
      </c>
      <c r="C25" s="30">
        <v>2018</v>
      </c>
      <c r="D25" s="30" t="s">
        <v>336</v>
      </c>
      <c r="E25" s="12" t="s">
        <v>334</v>
      </c>
      <c r="F25" s="12" t="s">
        <v>334</v>
      </c>
      <c r="G25" s="12" t="s">
        <v>334</v>
      </c>
      <c r="H25" s="12" t="s">
        <v>334</v>
      </c>
    </row>
    <row r="26" spans="1:8" ht="43.5">
      <c r="A26" s="30" t="s">
        <v>352</v>
      </c>
      <c r="B26" s="30" t="s">
        <v>353</v>
      </c>
      <c r="C26" s="30">
        <v>2013</v>
      </c>
      <c r="D26" s="30" t="s">
        <v>354</v>
      </c>
      <c r="E26" s="12" t="s">
        <v>334</v>
      </c>
      <c r="F26" s="12" t="s">
        <v>334</v>
      </c>
      <c r="G26" s="12" t="s">
        <v>334</v>
      </c>
      <c r="H26" s="12" t="s">
        <v>334</v>
      </c>
    </row>
    <row r="27" spans="1:8" ht="58">
      <c r="A27" s="30" t="s">
        <v>333</v>
      </c>
      <c r="B27" s="30" t="s">
        <v>355</v>
      </c>
      <c r="C27" s="30">
        <v>2018</v>
      </c>
      <c r="D27" s="30" t="s">
        <v>356</v>
      </c>
      <c r="E27" s="12" t="s">
        <v>334</v>
      </c>
      <c r="F27" s="12" t="s">
        <v>334</v>
      </c>
      <c r="G27" s="12" t="s">
        <v>334</v>
      </c>
      <c r="H27" s="12" t="s">
        <v>334</v>
      </c>
    </row>
    <row r="28" spans="1:8" ht="58">
      <c r="A28" s="30" t="s">
        <v>331</v>
      </c>
      <c r="B28" s="30" t="s">
        <v>357</v>
      </c>
      <c r="C28" s="30">
        <v>2018</v>
      </c>
      <c r="D28" s="30" t="s">
        <v>336</v>
      </c>
      <c r="E28" s="12" t="s">
        <v>334</v>
      </c>
      <c r="F28" s="12" t="s">
        <v>334</v>
      </c>
      <c r="G28" s="12" t="s">
        <v>334</v>
      </c>
      <c r="H28" s="12" t="s">
        <v>334</v>
      </c>
    </row>
    <row r="29" spans="1:8" ht="58">
      <c r="A29" s="30" t="s">
        <v>331</v>
      </c>
      <c r="B29" s="30" t="s">
        <v>358</v>
      </c>
      <c r="C29" s="30">
        <v>2018</v>
      </c>
      <c r="D29" s="30" t="s">
        <v>336</v>
      </c>
      <c r="E29" s="12" t="s">
        <v>334</v>
      </c>
      <c r="F29" s="12" t="s">
        <v>334</v>
      </c>
      <c r="G29" s="12" t="s">
        <v>334</v>
      </c>
      <c r="H29" s="12" t="s">
        <v>334</v>
      </c>
    </row>
    <row r="30" spans="1:8" ht="43.5">
      <c r="A30" s="30" t="s">
        <v>334</v>
      </c>
      <c r="B30" s="30" t="s">
        <v>359</v>
      </c>
      <c r="C30" s="30">
        <v>2018</v>
      </c>
      <c r="D30" s="30" t="s">
        <v>336</v>
      </c>
      <c r="E30" s="12" t="s">
        <v>334</v>
      </c>
      <c r="F30" s="12" t="s">
        <v>334</v>
      </c>
      <c r="G30" s="12" t="s">
        <v>334</v>
      </c>
      <c r="H30" s="12" t="s">
        <v>334</v>
      </c>
    </row>
    <row r="31" spans="1:8" ht="72.5">
      <c r="A31" s="30" t="s">
        <v>334</v>
      </c>
      <c r="B31" s="30" t="s">
        <v>360</v>
      </c>
      <c r="C31" s="30">
        <v>2018</v>
      </c>
      <c r="D31" s="30" t="s">
        <v>336</v>
      </c>
      <c r="E31" s="12" t="s">
        <v>334</v>
      </c>
      <c r="F31" s="12" t="s">
        <v>334</v>
      </c>
      <c r="G31" s="12" t="s">
        <v>334</v>
      </c>
      <c r="H31" s="12" t="s">
        <v>334</v>
      </c>
    </row>
    <row r="32" spans="1:8" customFormat="1" ht="14.5"/>
    <row r="33" spans="1:15" customFormat="1" ht="18">
      <c r="B33" s="165" t="s">
        <v>307</v>
      </c>
      <c r="C33" s="166"/>
      <c r="D33" s="166"/>
      <c r="E33" s="166"/>
      <c r="F33" s="166"/>
      <c r="G33" s="166"/>
      <c r="H33" s="166"/>
      <c r="I33" s="166"/>
      <c r="J33" s="166"/>
      <c r="K33" s="166"/>
      <c r="L33" s="166"/>
      <c r="M33" s="166"/>
      <c r="N33" s="166"/>
      <c r="O33" s="167"/>
    </row>
    <row r="34" spans="1:15" customFormat="1" ht="15">
      <c r="B34" s="168" t="s">
        <v>270</v>
      </c>
      <c r="C34" s="169"/>
      <c r="D34" s="168" t="s">
        <v>132</v>
      </c>
      <c r="E34" s="169"/>
      <c r="F34" s="168" t="s">
        <v>121</v>
      </c>
      <c r="G34" s="169"/>
      <c r="H34" s="168" t="s">
        <v>122</v>
      </c>
      <c r="I34" s="169"/>
      <c r="J34" s="168" t="s">
        <v>123</v>
      </c>
      <c r="K34" s="169"/>
      <c r="L34" s="168" t="s">
        <v>124</v>
      </c>
      <c r="M34" s="169"/>
      <c r="N34" s="168" t="s">
        <v>125</v>
      </c>
      <c r="O34" s="169"/>
    </row>
    <row r="35" spans="1:15" customFormat="1" ht="43.5">
      <c r="A35" s="26" t="s">
        <v>235</v>
      </c>
      <c r="B35" s="5" t="s">
        <v>266</v>
      </c>
      <c r="C35" s="5" t="s">
        <v>269</v>
      </c>
      <c r="D35" s="5" t="s">
        <v>266</v>
      </c>
      <c r="E35" s="5" t="s">
        <v>269</v>
      </c>
      <c r="F35" s="5" t="s">
        <v>266</v>
      </c>
      <c r="G35" s="5" t="s">
        <v>269</v>
      </c>
      <c r="H35" s="5" t="s">
        <v>266</v>
      </c>
      <c r="I35" s="5" t="s">
        <v>269</v>
      </c>
      <c r="J35" s="5" t="s">
        <v>266</v>
      </c>
      <c r="K35" s="5" t="s">
        <v>269</v>
      </c>
      <c r="L35" s="5" t="s">
        <v>266</v>
      </c>
      <c r="M35" s="5" t="s">
        <v>269</v>
      </c>
      <c r="N35" s="5" t="s">
        <v>266</v>
      </c>
      <c r="O35" s="5" t="s">
        <v>269</v>
      </c>
    </row>
    <row r="36" spans="1:15" customFormat="1" ht="14.4" customHeight="1">
      <c r="A36" s="30" t="s">
        <v>325</v>
      </c>
      <c r="B36" s="171" t="s">
        <v>361</v>
      </c>
      <c r="C36" s="172"/>
      <c r="D36" s="172"/>
      <c r="E36" s="172"/>
      <c r="F36" s="172"/>
      <c r="G36" s="172"/>
      <c r="H36" s="172"/>
      <c r="I36" s="172"/>
      <c r="J36" s="172"/>
      <c r="K36" s="172"/>
      <c r="L36" s="172"/>
      <c r="M36" s="172"/>
      <c r="N36" s="172"/>
      <c r="O36" s="173"/>
    </row>
    <row r="37" spans="1:15" customFormat="1" ht="14.5">
      <c r="A37" s="30" t="s">
        <v>326</v>
      </c>
      <c r="B37" s="174"/>
      <c r="C37" s="175"/>
      <c r="D37" s="175"/>
      <c r="E37" s="175"/>
      <c r="F37" s="175"/>
      <c r="G37" s="175"/>
      <c r="H37" s="175"/>
      <c r="I37" s="175"/>
      <c r="J37" s="175"/>
      <c r="K37" s="175"/>
      <c r="L37" s="175"/>
      <c r="M37" s="175"/>
      <c r="N37" s="175"/>
      <c r="O37" s="176"/>
    </row>
    <row r="38" spans="1:15" customFormat="1" ht="14.5">
      <c r="A38" s="30" t="s">
        <v>327</v>
      </c>
      <c r="B38" s="174"/>
      <c r="C38" s="175"/>
      <c r="D38" s="175"/>
      <c r="E38" s="175"/>
      <c r="F38" s="175"/>
      <c r="G38" s="175"/>
      <c r="H38" s="175"/>
      <c r="I38" s="175"/>
      <c r="J38" s="175"/>
      <c r="K38" s="175"/>
      <c r="L38" s="175"/>
      <c r="M38" s="175"/>
      <c r="N38" s="175"/>
      <c r="O38" s="176"/>
    </row>
    <row r="39" spans="1:15" customFormat="1" ht="14.5">
      <c r="A39" s="30" t="s">
        <v>328</v>
      </c>
      <c r="B39" s="174"/>
      <c r="C39" s="175"/>
      <c r="D39" s="175"/>
      <c r="E39" s="175"/>
      <c r="F39" s="175"/>
      <c r="G39" s="175"/>
      <c r="H39" s="175"/>
      <c r="I39" s="175"/>
      <c r="J39" s="175"/>
      <c r="K39" s="175"/>
      <c r="L39" s="175"/>
      <c r="M39" s="175"/>
      <c r="N39" s="175"/>
      <c r="O39" s="176"/>
    </row>
    <row r="40" spans="1:15" customFormat="1" ht="14.5">
      <c r="A40" s="30" t="s">
        <v>329</v>
      </c>
      <c r="B40" s="174"/>
      <c r="C40" s="175"/>
      <c r="D40" s="175"/>
      <c r="E40" s="175"/>
      <c r="F40" s="175"/>
      <c r="G40" s="175"/>
      <c r="H40" s="175"/>
      <c r="I40" s="175"/>
      <c r="J40" s="175"/>
      <c r="K40" s="175"/>
      <c r="L40" s="175"/>
      <c r="M40" s="175"/>
      <c r="N40" s="175"/>
      <c r="O40" s="176"/>
    </row>
    <row r="41" spans="1:15" customFormat="1" ht="14.5">
      <c r="A41" s="30" t="s">
        <v>362</v>
      </c>
      <c r="B41" s="174"/>
      <c r="C41" s="175"/>
      <c r="D41" s="175"/>
      <c r="E41" s="175"/>
      <c r="F41" s="175"/>
      <c r="G41" s="175"/>
      <c r="H41" s="175"/>
      <c r="I41" s="175"/>
      <c r="J41" s="175"/>
      <c r="K41" s="175"/>
      <c r="L41" s="175"/>
      <c r="M41" s="175"/>
      <c r="N41" s="175"/>
      <c r="O41" s="176"/>
    </row>
    <row r="42" spans="1:15" customFormat="1" ht="14.5">
      <c r="A42" s="30" t="s">
        <v>331</v>
      </c>
      <c r="B42" s="174"/>
      <c r="C42" s="175"/>
      <c r="D42" s="175"/>
      <c r="E42" s="175"/>
      <c r="F42" s="175"/>
      <c r="G42" s="175"/>
      <c r="H42" s="175"/>
      <c r="I42" s="175"/>
      <c r="J42" s="175"/>
      <c r="K42" s="175"/>
      <c r="L42" s="175"/>
      <c r="M42" s="175"/>
      <c r="N42" s="175"/>
      <c r="O42" s="176"/>
    </row>
    <row r="43" spans="1:15" customFormat="1" ht="14.5">
      <c r="A43" s="30" t="s">
        <v>333</v>
      </c>
      <c r="B43" s="174"/>
      <c r="C43" s="175"/>
      <c r="D43" s="175"/>
      <c r="E43" s="175"/>
      <c r="F43" s="175"/>
      <c r="G43" s="175"/>
      <c r="H43" s="175"/>
      <c r="I43" s="175"/>
      <c r="J43" s="175"/>
      <c r="K43" s="175"/>
      <c r="L43" s="175"/>
      <c r="M43" s="175"/>
      <c r="N43" s="175"/>
      <c r="O43" s="176"/>
    </row>
    <row r="44" spans="1:15" customFormat="1" ht="14.5">
      <c r="A44" s="30" t="s">
        <v>332</v>
      </c>
      <c r="B44" s="177"/>
      <c r="C44" s="178"/>
      <c r="D44" s="178"/>
      <c r="E44" s="178"/>
      <c r="F44" s="178"/>
      <c r="G44" s="178"/>
      <c r="H44" s="178"/>
      <c r="I44" s="178"/>
      <c r="J44" s="178"/>
      <c r="K44" s="178"/>
      <c r="L44" s="178"/>
      <c r="M44" s="178"/>
      <c r="N44" s="178"/>
      <c r="O44" s="179"/>
    </row>
    <row r="45" spans="1:15" s="17" customFormat="1" ht="14.5">
      <c r="A45" s="61" t="s">
        <v>118</v>
      </c>
    </row>
    <row r="46" spans="1:15">
      <c r="A46" s="7" t="s">
        <v>254</v>
      </c>
      <c r="B46" s="7"/>
      <c r="C46" s="7"/>
      <c r="D46" s="8"/>
      <c r="E46" s="8"/>
      <c r="F46" s="8"/>
      <c r="G46" s="8"/>
      <c r="H46" s="8"/>
      <c r="I46" s="8"/>
      <c r="J46" s="8"/>
      <c r="K46" s="8"/>
      <c r="L46" s="8"/>
      <c r="M46" s="8"/>
    </row>
    <row r="47" spans="1:15">
      <c r="A47" s="7" t="s">
        <v>50</v>
      </c>
      <c r="B47" s="7"/>
      <c r="C47" s="7"/>
      <c r="D47" s="8"/>
      <c r="E47" s="8"/>
      <c r="F47" s="8"/>
      <c r="G47" s="8"/>
      <c r="H47" s="8"/>
      <c r="I47" s="8"/>
      <c r="J47" s="8"/>
      <c r="K47" s="8"/>
      <c r="L47" s="8"/>
      <c r="M47" s="8"/>
    </row>
    <row r="48" spans="1:15">
      <c r="A48" s="58" t="s">
        <v>304</v>
      </c>
      <c r="B48" s="7"/>
      <c r="C48" s="7"/>
      <c r="D48" s="8"/>
      <c r="E48" s="8"/>
      <c r="F48" s="8"/>
      <c r="G48" s="8"/>
      <c r="H48" s="8"/>
      <c r="I48" s="8"/>
      <c r="J48" s="8"/>
      <c r="K48" s="8"/>
      <c r="L48" s="8"/>
      <c r="M48" s="8"/>
    </row>
    <row r="49" spans="1:17">
      <c r="A49" s="7" t="s">
        <v>305</v>
      </c>
    </row>
    <row r="50" spans="1:17">
      <c r="A50" s="58" t="s">
        <v>306</v>
      </c>
      <c r="B50" s="7"/>
      <c r="C50" s="7"/>
      <c r="D50" s="8"/>
      <c r="E50" s="8"/>
      <c r="F50" s="8"/>
      <c r="G50" s="8"/>
      <c r="H50" s="8"/>
      <c r="I50" s="8"/>
      <c r="J50" s="8"/>
      <c r="K50" s="8"/>
      <c r="L50" s="8"/>
      <c r="M50" s="8"/>
    </row>
    <row r="51" spans="1:17" s="48" customFormat="1">
      <c r="A51" s="58" t="s">
        <v>199</v>
      </c>
      <c r="B51" s="54"/>
      <c r="C51" s="54"/>
      <c r="D51" s="54"/>
    </row>
    <row r="52" spans="1:17">
      <c r="A52" s="58" t="s">
        <v>268</v>
      </c>
      <c r="B52" s="7"/>
      <c r="C52" s="7"/>
      <c r="D52" s="8"/>
      <c r="E52" s="8"/>
      <c r="F52" s="8"/>
      <c r="G52" s="8"/>
      <c r="H52" s="8"/>
      <c r="I52" s="8"/>
      <c r="J52" s="8"/>
      <c r="K52" s="8"/>
      <c r="L52" s="8"/>
      <c r="M52" s="8"/>
    </row>
    <row r="53" spans="1:17">
      <c r="A53" s="58" t="s">
        <v>302</v>
      </c>
      <c r="B53" s="94"/>
      <c r="C53" s="94"/>
      <c r="D53" s="94"/>
      <c r="E53" s="94"/>
      <c r="F53" s="94"/>
      <c r="G53" s="94"/>
      <c r="H53" s="94"/>
      <c r="I53" s="94"/>
      <c r="J53" s="94"/>
      <c r="K53" s="94"/>
      <c r="L53" s="94"/>
      <c r="M53" s="94"/>
    </row>
    <row r="54" spans="1:17">
      <c r="A54" s="94"/>
      <c r="B54" s="94"/>
      <c r="C54" s="94"/>
      <c r="D54" s="94"/>
      <c r="E54" s="94"/>
      <c r="F54" s="94"/>
      <c r="G54" s="94"/>
      <c r="H54" s="94"/>
      <c r="I54" s="94"/>
      <c r="J54" s="94"/>
      <c r="K54" s="94"/>
      <c r="L54" s="94"/>
      <c r="M54" s="94"/>
    </row>
    <row r="55" spans="1:17">
      <c r="A55" s="94"/>
      <c r="B55" s="94"/>
      <c r="C55" s="94"/>
      <c r="D55" s="94"/>
      <c r="E55" s="94"/>
      <c r="F55" s="94"/>
      <c r="G55" s="94"/>
      <c r="H55" s="94"/>
      <c r="I55" s="94"/>
      <c r="J55" s="94"/>
      <c r="K55" s="94"/>
      <c r="L55" s="94"/>
      <c r="M55" s="94"/>
    </row>
    <row r="56" spans="1:17" s="59" customFormat="1">
      <c r="A56" s="63" t="s">
        <v>277</v>
      </c>
    </row>
    <row r="57" spans="1:17" ht="15.65" customHeight="1">
      <c r="A57" s="66" t="s">
        <v>38</v>
      </c>
      <c r="B57" s="109" t="s">
        <v>39</v>
      </c>
      <c r="D57" s="8"/>
      <c r="E57" s="8"/>
      <c r="F57" s="8"/>
      <c r="G57" s="8"/>
      <c r="H57" s="8"/>
      <c r="I57" s="8"/>
      <c r="J57" s="8"/>
      <c r="K57" s="32"/>
      <c r="L57" s="32"/>
      <c r="M57" s="16"/>
    </row>
    <row r="58" spans="1:17" ht="15.65" customHeight="1">
      <c r="A58" s="128">
        <v>43845</v>
      </c>
      <c r="B58" s="114" t="s">
        <v>9</v>
      </c>
      <c r="D58" s="8"/>
      <c r="E58" s="8"/>
      <c r="F58" s="8"/>
      <c r="G58" s="8"/>
      <c r="H58" s="8"/>
      <c r="I58" s="28"/>
      <c r="J58" s="16"/>
      <c r="K58" s="16"/>
      <c r="M58" s="16"/>
    </row>
    <row r="59" spans="1:17" ht="15" customHeight="1">
      <c r="D59" s="168" t="s">
        <v>133</v>
      </c>
      <c r="E59" s="170"/>
      <c r="F59" s="170"/>
      <c r="G59" s="170"/>
      <c r="H59" s="169"/>
      <c r="I59" s="168" t="s">
        <v>147</v>
      </c>
      <c r="J59" s="170"/>
      <c r="K59" s="170"/>
      <c r="L59" s="170"/>
      <c r="M59" s="170"/>
      <c r="N59" s="170"/>
      <c r="O59" s="170"/>
      <c r="P59" s="170"/>
      <c r="Q59" s="169"/>
    </row>
    <row r="60" spans="1:17" ht="58.5">
      <c r="A60" s="26" t="s">
        <v>126</v>
      </c>
      <c r="B60" s="26" t="s">
        <v>144</v>
      </c>
      <c r="C60" s="26" t="s">
        <v>143</v>
      </c>
      <c r="D60" s="5" t="s">
        <v>128</v>
      </c>
      <c r="E60" s="5" t="s">
        <v>129</v>
      </c>
      <c r="F60" s="5" t="s">
        <v>202</v>
      </c>
      <c r="G60" s="5" t="s">
        <v>201</v>
      </c>
      <c r="H60" s="84" t="s">
        <v>248</v>
      </c>
      <c r="I60" s="5" t="s">
        <v>244</v>
      </c>
      <c r="J60" s="5" t="s">
        <v>242</v>
      </c>
      <c r="K60" s="84" t="s">
        <v>245</v>
      </c>
      <c r="L60" s="5" t="s">
        <v>241</v>
      </c>
      <c r="M60" s="5" t="s">
        <v>239</v>
      </c>
      <c r="N60" s="84" t="s">
        <v>246</v>
      </c>
      <c r="O60" s="5" t="s">
        <v>203</v>
      </c>
      <c r="P60" s="5" t="s">
        <v>200</v>
      </c>
      <c r="Q60" s="84" t="s">
        <v>247</v>
      </c>
    </row>
    <row r="61" spans="1:17">
      <c r="A61" s="13" t="s">
        <v>9</v>
      </c>
      <c r="B61" s="13" t="s">
        <v>334</v>
      </c>
      <c r="C61" s="30" t="s">
        <v>363</v>
      </c>
      <c r="D61" s="52" t="s">
        <v>334</v>
      </c>
      <c r="E61" s="52" t="s">
        <v>334</v>
      </c>
      <c r="F61" s="52">
        <v>6</v>
      </c>
      <c r="G61" s="52">
        <v>2</v>
      </c>
      <c r="H61" s="120">
        <f>(F61-G61)/F61</f>
        <v>0.66666666666666663</v>
      </c>
      <c r="I61" s="52" t="s">
        <v>334</v>
      </c>
      <c r="J61" s="52" t="s">
        <v>334</v>
      </c>
      <c r="K61" s="52" t="s">
        <v>334</v>
      </c>
      <c r="L61" s="52" t="s">
        <v>334</v>
      </c>
      <c r="M61" s="52" t="s">
        <v>334</v>
      </c>
      <c r="N61" s="52" t="s">
        <v>334</v>
      </c>
      <c r="O61" s="52" t="s">
        <v>334</v>
      </c>
      <c r="P61" s="52" t="s">
        <v>334</v>
      </c>
      <c r="Q61" s="52" t="s">
        <v>334</v>
      </c>
    </row>
    <row r="62" spans="1:17">
      <c r="A62" s="58" t="s">
        <v>127</v>
      </c>
      <c r="B62" s="7"/>
      <c r="C62" s="8"/>
      <c r="D62" s="8"/>
      <c r="E62" s="8"/>
      <c r="F62" s="8"/>
      <c r="G62" s="8"/>
      <c r="H62" s="8"/>
      <c r="I62" s="8"/>
      <c r="J62" s="8"/>
      <c r="K62" s="8"/>
      <c r="M62" s="8"/>
    </row>
    <row r="63" spans="1:17">
      <c r="A63" s="58" t="s">
        <v>206</v>
      </c>
      <c r="B63" s="7"/>
      <c r="C63" s="8"/>
      <c r="D63" s="8"/>
      <c r="E63" s="8"/>
      <c r="F63" s="8"/>
      <c r="G63" s="8"/>
      <c r="H63" s="8"/>
      <c r="I63" s="8"/>
      <c r="J63" s="8"/>
      <c r="K63" s="8"/>
      <c r="M63" s="8"/>
    </row>
    <row r="64" spans="1:17">
      <c r="A64" s="58" t="s">
        <v>130</v>
      </c>
      <c r="B64" s="7"/>
      <c r="C64" s="8"/>
      <c r="D64" s="8"/>
      <c r="E64" s="8"/>
      <c r="F64" s="8"/>
      <c r="G64" s="8"/>
      <c r="H64" s="8"/>
      <c r="I64" s="8"/>
      <c r="J64" s="8"/>
      <c r="K64" s="8"/>
      <c r="L64" s="8"/>
      <c r="M64" s="8"/>
    </row>
    <row r="65" spans="1:13">
      <c r="A65" s="58" t="s">
        <v>205</v>
      </c>
      <c r="B65" s="7"/>
      <c r="C65" s="8"/>
      <c r="D65" s="8"/>
      <c r="E65" s="8"/>
      <c r="F65" s="8"/>
      <c r="G65" s="8"/>
      <c r="H65" s="8"/>
      <c r="I65" s="8"/>
      <c r="J65" s="8"/>
      <c r="K65" s="8"/>
      <c r="L65" s="8"/>
      <c r="M65" s="8"/>
    </row>
    <row r="66" spans="1:13">
      <c r="A66" s="7"/>
      <c r="B66" s="7"/>
      <c r="C66" s="8"/>
      <c r="D66" s="8"/>
      <c r="E66" s="8"/>
      <c r="F66" s="8"/>
      <c r="G66" s="8"/>
      <c r="H66" s="8"/>
      <c r="I66" s="8"/>
      <c r="J66" s="8"/>
      <c r="K66" s="8"/>
      <c r="L66" s="8"/>
      <c r="M66" s="8"/>
    </row>
    <row r="67" spans="1:13">
      <c r="A67" s="7"/>
      <c r="B67" s="7"/>
      <c r="C67" s="8"/>
      <c r="D67" s="8"/>
      <c r="E67" s="8"/>
      <c r="F67" s="8"/>
      <c r="G67" s="8"/>
      <c r="H67" s="8"/>
      <c r="I67" s="8"/>
      <c r="J67" s="8"/>
      <c r="K67" s="8"/>
      <c r="L67" s="8"/>
      <c r="M67" s="8"/>
    </row>
    <row r="68" spans="1:13">
      <c r="A68" s="97" t="s">
        <v>204</v>
      </c>
      <c r="B68" s="99"/>
      <c r="C68" s="100"/>
      <c r="D68" s="45"/>
      <c r="E68" s="45"/>
      <c r="F68" s="45"/>
      <c r="G68" s="45"/>
      <c r="H68" s="45"/>
      <c r="I68" s="45"/>
      <c r="J68" s="45"/>
      <c r="K68" s="45"/>
      <c r="L68" s="45"/>
      <c r="M68" s="45"/>
    </row>
    <row r="69" spans="1:13" ht="232">
      <c r="A69" s="101" t="s">
        <v>286</v>
      </c>
      <c r="B69" s="101" t="s">
        <v>386</v>
      </c>
      <c r="C69" s="8"/>
      <c r="D69" s="8"/>
      <c r="E69" s="8"/>
      <c r="F69" s="8"/>
      <c r="G69" s="8"/>
      <c r="H69" s="8"/>
      <c r="I69" s="8"/>
      <c r="J69" s="8"/>
      <c r="K69" s="8"/>
      <c r="L69" s="8"/>
      <c r="M69" s="8"/>
    </row>
    <row r="70" spans="1:13" ht="159.5">
      <c r="A70" s="101" t="s">
        <v>287</v>
      </c>
      <c r="B70" s="101" t="s">
        <v>387</v>
      </c>
      <c r="C70" s="8"/>
    </row>
  </sheetData>
  <mergeCells count="11">
    <mergeCell ref="B33:O33"/>
    <mergeCell ref="D59:H59"/>
    <mergeCell ref="L34:M34"/>
    <mergeCell ref="N34:O34"/>
    <mergeCell ref="B34:C34"/>
    <mergeCell ref="D34:E34"/>
    <mergeCell ref="F34:G34"/>
    <mergeCell ref="H34:I34"/>
    <mergeCell ref="J34:K34"/>
    <mergeCell ref="I59:Q59"/>
    <mergeCell ref="B36:O4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85" zoomScaleNormal="85" workbookViewId="0">
      <selection activeCell="F30" sqref="F30"/>
    </sheetView>
  </sheetViews>
  <sheetFormatPr defaultColWidth="9.08984375" defaultRowHeight="16.5"/>
  <cols>
    <col min="1" max="1" width="22.453125" style="89" customWidth="1"/>
    <col min="2" max="2" width="18.6328125" style="89" customWidth="1"/>
    <col min="3" max="3" width="16.90625" style="89" customWidth="1"/>
    <col min="4" max="5" width="16.08984375" style="89" customWidth="1"/>
    <col min="6" max="6" width="16.1796875" style="89" customWidth="1"/>
    <col min="7" max="7" width="22.6328125" style="89" customWidth="1"/>
    <col min="8" max="8" width="35.6328125" style="89" customWidth="1"/>
    <col min="9" max="16384" width="9.08984375" style="89"/>
  </cols>
  <sheetData>
    <row r="1" spans="1:9" s="16" customFormat="1" ht="18">
      <c r="A1" s="15" t="s">
        <v>278</v>
      </c>
      <c r="B1" s="15"/>
    </row>
    <row r="2" spans="1:9" s="16" customFormat="1">
      <c r="A2" s="85" t="s">
        <v>216</v>
      </c>
    </row>
    <row r="3" spans="1:9" s="16" customFormat="1" ht="18">
      <c r="A3" s="85" t="s">
        <v>212</v>
      </c>
      <c r="B3" s="15"/>
    </row>
    <row r="4" spans="1:9" s="79" customFormat="1" ht="15">
      <c r="A4" s="85" t="s">
        <v>223</v>
      </c>
    </row>
    <row r="5" spans="1:9">
      <c r="A5" s="83" t="s">
        <v>38</v>
      </c>
      <c r="B5" s="83" t="s">
        <v>39</v>
      </c>
      <c r="I5" s="92"/>
    </row>
    <row r="6" spans="1:9">
      <c r="A6" s="128">
        <v>43845</v>
      </c>
      <c r="B6" s="114" t="s">
        <v>9</v>
      </c>
      <c r="I6" s="92"/>
    </row>
    <row r="7" spans="1:9" ht="58.5">
      <c r="A7" s="26" t="s">
        <v>28</v>
      </c>
      <c r="B7" s="137" t="s">
        <v>191</v>
      </c>
      <c r="C7" s="137" t="s">
        <v>27</v>
      </c>
      <c r="D7" s="137" t="s">
        <v>220</v>
      </c>
      <c r="E7" s="137" t="s">
        <v>40</v>
      </c>
      <c r="F7" s="137" t="s">
        <v>41</v>
      </c>
      <c r="G7" s="137" t="s">
        <v>229</v>
      </c>
      <c r="H7" s="137" t="s">
        <v>117</v>
      </c>
      <c r="I7" s="92"/>
    </row>
    <row r="8" spans="1:9" ht="29">
      <c r="A8" s="138" t="s">
        <v>395</v>
      </c>
      <c r="B8" s="13" t="s">
        <v>227</v>
      </c>
      <c r="C8" s="35" t="s">
        <v>190</v>
      </c>
      <c r="D8" s="35" t="s">
        <v>403</v>
      </c>
      <c r="E8" s="139" t="s">
        <v>418</v>
      </c>
      <c r="F8" s="35" t="s">
        <v>414</v>
      </c>
      <c r="G8" s="35">
        <v>0</v>
      </c>
      <c r="H8" s="35" t="s">
        <v>334</v>
      </c>
    </row>
    <row r="9" spans="1:9" ht="40.5">
      <c r="A9" s="138" t="s">
        <v>402</v>
      </c>
      <c r="B9" s="13" t="s">
        <v>227</v>
      </c>
      <c r="C9" s="35" t="s">
        <v>152</v>
      </c>
      <c r="D9" s="35" t="s">
        <v>403</v>
      </c>
      <c r="E9" s="139" t="s">
        <v>418</v>
      </c>
      <c r="F9" s="35" t="s">
        <v>411</v>
      </c>
      <c r="G9" s="35">
        <v>0</v>
      </c>
      <c r="H9" s="35" t="s">
        <v>334</v>
      </c>
    </row>
    <row r="10" spans="1:9" ht="29">
      <c r="A10" s="13" t="s">
        <v>396</v>
      </c>
      <c r="B10" s="13" t="s">
        <v>227</v>
      </c>
      <c r="C10" s="35" t="s">
        <v>175</v>
      </c>
      <c r="D10" s="35" t="s">
        <v>403</v>
      </c>
      <c r="E10" s="139" t="s">
        <v>418</v>
      </c>
      <c r="F10" s="35" t="s">
        <v>404</v>
      </c>
      <c r="G10" s="35">
        <v>0</v>
      </c>
      <c r="H10" s="35" t="s">
        <v>334</v>
      </c>
    </row>
    <row r="11" spans="1:9" ht="43.5">
      <c r="A11" s="13" t="s">
        <v>397</v>
      </c>
      <c r="B11" s="13" t="s">
        <v>227</v>
      </c>
      <c r="C11" s="35" t="s">
        <v>166</v>
      </c>
      <c r="D11" s="35" t="s">
        <v>403</v>
      </c>
      <c r="E11" s="139" t="s">
        <v>418</v>
      </c>
      <c r="F11" s="35" t="s">
        <v>415</v>
      </c>
      <c r="G11" s="35">
        <v>0</v>
      </c>
      <c r="H11" s="35" t="s">
        <v>334</v>
      </c>
    </row>
    <row r="12" spans="1:9">
      <c r="A12" s="13" t="s">
        <v>405</v>
      </c>
      <c r="B12" s="13" t="s">
        <v>226</v>
      </c>
      <c r="C12" s="35" t="s">
        <v>157</v>
      </c>
      <c r="D12" s="35" t="s">
        <v>403</v>
      </c>
      <c r="E12" s="139" t="s">
        <v>418</v>
      </c>
      <c r="F12" s="35" t="s">
        <v>329</v>
      </c>
      <c r="G12" s="35">
        <v>0</v>
      </c>
      <c r="H12" s="35" t="s">
        <v>334</v>
      </c>
    </row>
    <row r="13" spans="1:9" ht="29">
      <c r="A13" s="13" t="s">
        <v>406</v>
      </c>
      <c r="B13" s="13" t="s">
        <v>227</v>
      </c>
      <c r="C13" s="13" t="s">
        <v>162</v>
      </c>
      <c r="D13" s="35" t="s">
        <v>403</v>
      </c>
      <c r="E13" s="139" t="s">
        <v>418</v>
      </c>
      <c r="F13" s="35" t="s">
        <v>411</v>
      </c>
      <c r="G13" s="35">
        <v>0</v>
      </c>
      <c r="H13" s="35" t="s">
        <v>334</v>
      </c>
    </row>
    <row r="14" spans="1:9">
      <c r="A14" s="13" t="s">
        <v>398</v>
      </c>
      <c r="B14" s="106" t="s">
        <v>240</v>
      </c>
      <c r="C14" s="13" t="s">
        <v>175</v>
      </c>
      <c r="D14" s="35" t="s">
        <v>403</v>
      </c>
      <c r="E14" s="139" t="s">
        <v>418</v>
      </c>
      <c r="F14" s="35" t="s">
        <v>329</v>
      </c>
      <c r="G14" s="35">
        <v>0</v>
      </c>
      <c r="H14" s="35" t="s">
        <v>334</v>
      </c>
    </row>
    <row r="15" spans="1:9" ht="29">
      <c r="A15" s="13" t="s">
        <v>407</v>
      </c>
      <c r="B15" s="13" t="s">
        <v>227</v>
      </c>
      <c r="C15" s="35" t="s">
        <v>166</v>
      </c>
      <c r="D15" s="35" t="s">
        <v>403</v>
      </c>
      <c r="E15" s="139" t="s">
        <v>418</v>
      </c>
      <c r="F15" s="35" t="s">
        <v>416</v>
      </c>
      <c r="G15" s="35">
        <v>0</v>
      </c>
      <c r="H15" s="35" t="s">
        <v>334</v>
      </c>
    </row>
    <row r="16" spans="1:9" ht="43.5">
      <c r="A16" s="13" t="s">
        <v>399</v>
      </c>
      <c r="B16" s="13" t="s">
        <v>227</v>
      </c>
      <c r="C16" s="35" t="s">
        <v>408</v>
      </c>
      <c r="D16" s="35" t="s">
        <v>403</v>
      </c>
      <c r="E16" s="139" t="s">
        <v>418</v>
      </c>
      <c r="F16" s="35" t="s">
        <v>329</v>
      </c>
      <c r="G16" s="35">
        <v>0</v>
      </c>
      <c r="H16" s="35" t="s">
        <v>334</v>
      </c>
    </row>
    <row r="17" spans="1:8" ht="72.5">
      <c r="A17" s="13" t="s">
        <v>409</v>
      </c>
      <c r="B17" s="13" t="s">
        <v>226</v>
      </c>
      <c r="C17" s="35" t="s">
        <v>169</v>
      </c>
      <c r="D17" s="35" t="s">
        <v>403</v>
      </c>
      <c r="E17" s="139" t="s">
        <v>418</v>
      </c>
      <c r="F17" s="35" t="s">
        <v>417</v>
      </c>
      <c r="G17" s="35">
        <v>0</v>
      </c>
      <c r="H17" s="35" t="s">
        <v>334</v>
      </c>
    </row>
    <row r="18" spans="1:8" ht="58">
      <c r="A18" s="13" t="s">
        <v>400</v>
      </c>
      <c r="B18" s="13" t="s">
        <v>226</v>
      </c>
      <c r="C18" s="35" t="s">
        <v>186</v>
      </c>
      <c r="D18" s="35" t="s">
        <v>403</v>
      </c>
      <c r="E18" s="139" t="s">
        <v>418</v>
      </c>
      <c r="F18" s="35" t="s">
        <v>329</v>
      </c>
      <c r="G18" s="35">
        <v>0</v>
      </c>
      <c r="H18" s="35" t="s">
        <v>334</v>
      </c>
    </row>
    <row r="19" spans="1:8" ht="29">
      <c r="A19" s="13" t="s">
        <v>401</v>
      </c>
      <c r="B19" s="13" t="s">
        <v>226</v>
      </c>
      <c r="C19" s="35" t="s">
        <v>410</v>
      </c>
      <c r="D19" s="35" t="s">
        <v>403</v>
      </c>
      <c r="E19" s="139" t="s">
        <v>418</v>
      </c>
      <c r="F19" s="35" t="s">
        <v>414</v>
      </c>
      <c r="G19" s="35">
        <v>0</v>
      </c>
      <c r="H19" s="35" t="s">
        <v>334</v>
      </c>
    </row>
    <row r="20" spans="1:8" ht="43.5">
      <c r="A20" s="13" t="s">
        <v>412</v>
      </c>
      <c r="B20" s="13" t="s">
        <v>413</v>
      </c>
      <c r="C20" s="35" t="s">
        <v>152</v>
      </c>
      <c r="D20" s="35" t="s">
        <v>403</v>
      </c>
      <c r="E20" s="139" t="s">
        <v>418</v>
      </c>
      <c r="F20" s="35" t="s">
        <v>412</v>
      </c>
      <c r="G20" s="35">
        <v>0</v>
      </c>
      <c r="H20" s="35" t="s">
        <v>334</v>
      </c>
    </row>
    <row r="21" spans="1:8" s="107" customFormat="1">
      <c r="A21" s="105" t="s">
        <v>192</v>
      </c>
      <c r="B21" s="105"/>
      <c r="C21" s="106"/>
      <c r="D21" s="106"/>
      <c r="E21" s="106"/>
      <c r="F21" s="106"/>
      <c r="G21" s="106"/>
      <c r="H21" s="106"/>
    </row>
    <row r="22" spans="1:8" s="107" customFormat="1">
      <c r="A22" s="105" t="s">
        <v>226</v>
      </c>
      <c r="C22" s="106"/>
      <c r="D22" s="106"/>
      <c r="E22" s="106"/>
      <c r="F22" s="106"/>
      <c r="G22" s="106"/>
      <c r="H22" s="106"/>
    </row>
    <row r="23" spans="1:8" s="107" customFormat="1">
      <c r="A23" s="105" t="s">
        <v>227</v>
      </c>
      <c r="C23" s="106"/>
      <c r="D23" s="106"/>
      <c r="E23" s="106"/>
      <c r="F23" s="106"/>
      <c r="G23" s="106"/>
      <c r="H23" s="106"/>
    </row>
    <row r="24" spans="1:8" s="107" customFormat="1">
      <c r="A24" s="105" t="s">
        <v>240</v>
      </c>
      <c r="C24" s="106"/>
      <c r="D24" s="106"/>
      <c r="E24" s="106"/>
      <c r="F24" s="106"/>
      <c r="G24" s="106"/>
      <c r="H24" s="106"/>
    </row>
    <row r="25" spans="1:8" s="107" customFormat="1">
      <c r="A25" s="105" t="s">
        <v>228</v>
      </c>
      <c r="C25" s="106"/>
      <c r="D25" s="106"/>
      <c r="E25" s="106"/>
      <c r="F25" s="106"/>
      <c r="G25" s="106"/>
      <c r="H25" s="106"/>
    </row>
    <row r="26" spans="1:8" s="107" customFormat="1">
      <c r="A26" s="105" t="s">
        <v>207</v>
      </c>
      <c r="C26" s="106"/>
      <c r="D26" s="106"/>
      <c r="E26" s="106"/>
      <c r="F26" s="106"/>
      <c r="G26" s="106"/>
      <c r="H26" s="106"/>
    </row>
    <row r="27" spans="1:8">
      <c r="A27" s="7" t="s">
        <v>314</v>
      </c>
    </row>
    <row r="30" spans="1:8">
      <c r="A30" s="97" t="s">
        <v>204</v>
      </c>
      <c r="B30" s="98"/>
      <c r="C30" s="99"/>
    </row>
    <row r="31" spans="1:8" ht="101.5">
      <c r="A31" s="112" t="s">
        <v>281</v>
      </c>
      <c r="B31" s="101" t="s">
        <v>430</v>
      </c>
      <c r="C31" s="88"/>
    </row>
    <row r="32" spans="1:8">
      <c r="A32" s="101"/>
      <c r="B32" s="101"/>
      <c r="C32" s="88"/>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B17" sqref="B17"/>
    </sheetView>
  </sheetViews>
  <sheetFormatPr defaultColWidth="9.08984375" defaultRowHeight="14.5"/>
  <cols>
    <col min="1" max="1" width="18.90625" style="8" customWidth="1"/>
    <col min="2" max="2" width="34" style="8" customWidth="1"/>
    <col min="3" max="3" width="20.54296875" style="8" customWidth="1"/>
    <col min="4" max="4" width="20.6328125" style="8" customWidth="1"/>
    <col min="5" max="5" width="21.08984375" style="8" customWidth="1"/>
    <col min="6" max="6" width="19.36328125" style="8" customWidth="1"/>
    <col min="7" max="7" width="25.36328125" style="8" customWidth="1"/>
    <col min="8" max="8" width="31.08984375" style="8" customWidth="1"/>
    <col min="9" max="9" width="23.81640625" style="8" customWidth="1"/>
    <col min="10" max="16384" width="9.08984375" style="8"/>
  </cols>
  <sheetData>
    <row r="1" spans="1:9" ht="18">
      <c r="A1" s="6" t="s">
        <v>279</v>
      </c>
      <c r="B1" s="6"/>
    </row>
    <row r="2" spans="1:9" s="88" customFormat="1" ht="16.5">
      <c r="A2" s="85" t="s">
        <v>217</v>
      </c>
    </row>
    <row r="3" spans="1:9" s="88" customFormat="1" ht="16.5">
      <c r="A3" s="85" t="s">
        <v>218</v>
      </c>
    </row>
    <row r="4" spans="1:9" s="79" customFormat="1" ht="15">
      <c r="A4" s="85" t="s">
        <v>223</v>
      </c>
    </row>
    <row r="5" spans="1:9">
      <c r="A5" s="83" t="s">
        <v>38</v>
      </c>
      <c r="B5" s="83" t="s">
        <v>39</v>
      </c>
      <c r="D5" s="32"/>
      <c r="E5" s="32"/>
      <c r="F5" s="32"/>
      <c r="G5" s="32"/>
    </row>
    <row r="6" spans="1:9">
      <c r="A6" s="128">
        <v>43845</v>
      </c>
      <c r="B6" s="46" t="s">
        <v>9</v>
      </c>
      <c r="D6" s="32"/>
      <c r="E6" s="32"/>
      <c r="F6" s="32"/>
      <c r="G6" s="32"/>
    </row>
    <row r="7" spans="1:9">
      <c r="B7" s="168" t="s">
        <v>141</v>
      </c>
      <c r="C7" s="169"/>
      <c r="D7" s="168" t="s">
        <v>142</v>
      </c>
      <c r="E7" s="170"/>
      <c r="F7" s="169"/>
    </row>
    <row r="8" spans="1:9" ht="43.5">
      <c r="A8" s="26" t="s">
        <v>236</v>
      </c>
      <c r="B8" s="5" t="s">
        <v>311</v>
      </c>
      <c r="C8" s="5" t="s">
        <v>51</v>
      </c>
      <c r="D8" s="5" t="s">
        <v>42</v>
      </c>
      <c r="E8" s="5" t="s">
        <v>53</v>
      </c>
      <c r="F8" s="5" t="s">
        <v>52</v>
      </c>
      <c r="G8" s="78" t="s">
        <v>197</v>
      </c>
      <c r="H8" s="78" t="s">
        <v>211</v>
      </c>
    </row>
    <row r="9" spans="1:9" ht="29">
      <c r="A9" s="121" t="s">
        <v>9</v>
      </c>
      <c r="B9" s="122">
        <v>1</v>
      </c>
      <c r="C9" s="123" t="s">
        <v>364</v>
      </c>
      <c r="D9" s="123"/>
      <c r="E9" s="124" t="s">
        <v>365</v>
      </c>
      <c r="F9" s="125" t="s">
        <v>366</v>
      </c>
      <c r="G9" s="126" t="s">
        <v>334</v>
      </c>
      <c r="H9" s="126" t="s">
        <v>334</v>
      </c>
      <c r="I9" s="27" t="s">
        <v>138</v>
      </c>
    </row>
    <row r="10" spans="1:9" ht="58">
      <c r="A10" s="121" t="s">
        <v>9</v>
      </c>
      <c r="B10" s="122">
        <v>1</v>
      </c>
      <c r="C10" s="31" t="s">
        <v>334</v>
      </c>
      <c r="D10" s="31" t="s">
        <v>334</v>
      </c>
      <c r="E10" s="31" t="s">
        <v>334</v>
      </c>
      <c r="F10" s="31" t="s">
        <v>334</v>
      </c>
      <c r="G10" s="31" t="s">
        <v>367</v>
      </c>
      <c r="H10" s="31" t="s">
        <v>334</v>
      </c>
      <c r="I10" s="27" t="s">
        <v>139</v>
      </c>
    </row>
    <row r="11" spans="1:9" ht="43.5">
      <c r="A11" s="33" t="s">
        <v>334</v>
      </c>
      <c r="B11" s="33" t="s">
        <v>334</v>
      </c>
      <c r="C11" s="33" t="s">
        <v>334</v>
      </c>
      <c r="D11" s="33" t="s">
        <v>334</v>
      </c>
      <c r="E11" s="33" t="s">
        <v>334</v>
      </c>
      <c r="F11" s="33" t="s">
        <v>334</v>
      </c>
      <c r="G11" s="33" t="s">
        <v>334</v>
      </c>
      <c r="H11" s="33" t="s">
        <v>334</v>
      </c>
      <c r="I11" s="27" t="s">
        <v>140</v>
      </c>
    </row>
    <row r="12" spans="1:9">
      <c r="A12" s="41" t="s">
        <v>219</v>
      </c>
    </row>
    <row r="13" spans="1:9">
      <c r="A13" s="41" t="s">
        <v>315</v>
      </c>
    </row>
    <row r="14" spans="1:9">
      <c r="A14" s="111"/>
    </row>
    <row r="16" spans="1:9" ht="16.5">
      <c r="A16" s="97" t="s">
        <v>204</v>
      </c>
      <c r="B16" s="98"/>
      <c r="C16" s="99"/>
    </row>
    <row r="17" spans="1:3" ht="72.5">
      <c r="A17" s="101" t="s">
        <v>282</v>
      </c>
      <c r="B17" s="101" t="s">
        <v>388</v>
      </c>
      <c r="C17" s="88"/>
    </row>
    <row r="23" spans="1:3">
      <c r="A23" s="4"/>
      <c r="B23" s="4"/>
    </row>
    <row r="24" spans="1:3">
      <c r="A24" s="4"/>
      <c r="B24" s="4"/>
    </row>
  </sheetData>
  <mergeCells count="2">
    <mergeCell ref="B7:C7"/>
    <mergeCell ref="D7:F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zoomScale="85" zoomScaleNormal="85" workbookViewId="0">
      <selection activeCell="B93" sqref="B93:B94"/>
    </sheetView>
  </sheetViews>
  <sheetFormatPr defaultColWidth="9.08984375" defaultRowHeight="14.5"/>
  <cols>
    <col min="1" max="1" width="27.6328125" style="8" customWidth="1"/>
    <col min="2" max="2" width="26.08984375" style="8" customWidth="1"/>
    <col min="3" max="3" width="25.36328125" style="8" customWidth="1"/>
    <col min="4" max="4" width="24.90625" style="8" customWidth="1"/>
    <col min="5" max="5" width="29.453125" style="8" customWidth="1"/>
    <col min="6" max="6" width="17.54296875" style="8" customWidth="1"/>
    <col min="7" max="16384" width="9.08984375" style="8"/>
  </cols>
  <sheetData>
    <row r="1" spans="1:6" s="79" customFormat="1" ht="15">
      <c r="A1" s="85" t="s">
        <v>223</v>
      </c>
    </row>
    <row r="2" spans="1:6" ht="18">
      <c r="A2" s="6" t="s">
        <v>198</v>
      </c>
    </row>
    <row r="3" spans="1:6">
      <c r="A3" s="85" t="s">
        <v>221</v>
      </c>
    </row>
    <row r="4" spans="1:6" s="88" customFormat="1" ht="16.5">
      <c r="A4" s="85" t="s">
        <v>222</v>
      </c>
    </row>
    <row r="5" spans="1:6" ht="15" customHeight="1">
      <c r="A5" s="83" t="s">
        <v>38</v>
      </c>
      <c r="B5" s="83" t="s">
        <v>39</v>
      </c>
    </row>
    <row r="6" spans="1:6" ht="20.399999999999999" customHeight="1">
      <c r="A6" s="128">
        <v>43845</v>
      </c>
      <c r="B6" s="114" t="s">
        <v>9</v>
      </c>
      <c r="F6" s="28"/>
    </row>
    <row r="7" spans="1:6" ht="29">
      <c r="A7" s="1" t="s">
        <v>237</v>
      </c>
      <c r="B7" s="5" t="s">
        <v>31</v>
      </c>
      <c r="C7" s="5" t="s">
        <v>55</v>
      </c>
      <c r="D7" s="5" t="s">
        <v>57</v>
      </c>
    </row>
    <row r="8" spans="1:6">
      <c r="A8" s="21" t="s">
        <v>368</v>
      </c>
      <c r="B8" s="35" t="s">
        <v>369</v>
      </c>
      <c r="C8" s="35">
        <v>288</v>
      </c>
      <c r="D8" s="35">
        <v>315</v>
      </c>
    </row>
    <row r="9" spans="1:6">
      <c r="A9" s="21"/>
      <c r="B9" s="35"/>
      <c r="C9" s="35"/>
      <c r="D9" s="35"/>
    </row>
    <row r="10" spans="1:6" ht="29">
      <c r="A10" s="23" t="s">
        <v>56</v>
      </c>
      <c r="B10" s="5" t="s">
        <v>58</v>
      </c>
      <c r="C10" s="5" t="s">
        <v>59</v>
      </c>
      <c r="D10" s="5"/>
    </row>
    <row r="11" spans="1:6">
      <c r="A11" s="14" t="s">
        <v>226</v>
      </c>
      <c r="B11" s="129">
        <v>0.73611111111111116</v>
      </c>
      <c r="C11" s="9" t="s">
        <v>370</v>
      </c>
      <c r="D11" s="130">
        <v>0.43369175627240142</v>
      </c>
    </row>
    <row r="12" spans="1:6" ht="29">
      <c r="A12" s="14" t="s">
        <v>227</v>
      </c>
      <c r="B12" s="129">
        <v>0.1423611111111111</v>
      </c>
      <c r="C12" s="9" t="s">
        <v>371</v>
      </c>
      <c r="D12" s="130">
        <v>8.9605734767025089E-2</v>
      </c>
    </row>
    <row r="13" spans="1:6">
      <c r="A13" s="14" t="s">
        <v>240</v>
      </c>
      <c r="B13" s="129">
        <v>4.8611111111111112E-2</v>
      </c>
      <c r="C13" s="9" t="s">
        <v>372</v>
      </c>
      <c r="D13" s="130">
        <v>2.5089605734767026E-2</v>
      </c>
    </row>
    <row r="14" spans="1:6">
      <c r="A14" s="14" t="s">
        <v>228</v>
      </c>
      <c r="B14" s="129">
        <v>5.5555555555555552E-2</v>
      </c>
      <c r="C14" s="9" t="s">
        <v>373</v>
      </c>
      <c r="D14" s="130">
        <v>0.18996415770609318</v>
      </c>
    </row>
    <row r="15" spans="1:6">
      <c r="A15" s="14" t="s">
        <v>207</v>
      </c>
      <c r="B15" s="129">
        <v>1.7361111111111112E-2</v>
      </c>
      <c r="C15" s="9" t="s">
        <v>374</v>
      </c>
      <c r="D15" s="130">
        <v>9.3189964157706098E-2</v>
      </c>
    </row>
    <row r="16" spans="1:6">
      <c r="A16" s="23" t="s">
        <v>261</v>
      </c>
      <c r="B16" s="5" t="s">
        <v>62</v>
      </c>
      <c r="C16" s="13" t="s">
        <v>375</v>
      </c>
      <c r="D16" s="130">
        <v>7.1684587813620072E-3</v>
      </c>
    </row>
    <row r="17" spans="1:4">
      <c r="A17" s="30" t="s">
        <v>148</v>
      </c>
      <c r="B17" s="131"/>
      <c r="C17" s="13" t="s">
        <v>376</v>
      </c>
      <c r="D17" s="130">
        <v>0.14336917562724014</v>
      </c>
    </row>
    <row r="18" spans="1:4">
      <c r="A18" s="30" t="s">
        <v>149</v>
      </c>
      <c r="B18" s="131"/>
      <c r="C18" s="13" t="s">
        <v>377</v>
      </c>
      <c r="D18" s="130">
        <v>1.7921146953405017E-2</v>
      </c>
    </row>
    <row r="19" spans="1:4">
      <c r="A19" s="30" t="s">
        <v>256</v>
      </c>
      <c r="B19" s="131"/>
      <c r="D19" s="133"/>
    </row>
    <row r="20" spans="1:4">
      <c r="A20" s="30" t="s">
        <v>150</v>
      </c>
      <c r="B20" s="131">
        <v>3.472222222222222E-3</v>
      </c>
      <c r="C20" s="13"/>
      <c r="D20" s="22"/>
    </row>
    <row r="21" spans="1:4">
      <c r="A21" s="30" t="s">
        <v>257</v>
      </c>
      <c r="B21" s="131"/>
      <c r="C21" s="13"/>
      <c r="D21" s="22"/>
    </row>
    <row r="22" spans="1:4">
      <c r="A22" s="30" t="s">
        <v>151</v>
      </c>
      <c r="B22" s="131"/>
      <c r="C22" s="13"/>
      <c r="D22" s="22"/>
    </row>
    <row r="23" spans="1:4">
      <c r="A23" s="30" t="s">
        <v>152</v>
      </c>
      <c r="B23" s="131">
        <v>3.8194444444444448E-2</v>
      </c>
      <c r="C23" s="13"/>
      <c r="D23" s="22"/>
    </row>
    <row r="24" spans="1:4">
      <c r="A24" s="30" t="s">
        <v>153</v>
      </c>
      <c r="B24" s="131"/>
      <c r="C24" s="13"/>
      <c r="D24" s="22"/>
    </row>
    <row r="25" spans="1:4">
      <c r="A25" s="30" t="s">
        <v>154</v>
      </c>
      <c r="B25" s="131"/>
      <c r="C25" s="13"/>
      <c r="D25" s="22"/>
    </row>
    <row r="26" spans="1:4">
      <c r="A26" s="30" t="s">
        <v>155</v>
      </c>
      <c r="B26" s="131"/>
      <c r="C26" s="13"/>
      <c r="D26" s="22"/>
    </row>
    <row r="27" spans="1:4">
      <c r="A27" s="30" t="s">
        <v>378</v>
      </c>
      <c r="B27" s="131">
        <v>3.472222222222222E-3</v>
      </c>
      <c r="C27" s="13"/>
      <c r="D27" s="22"/>
    </row>
    <row r="28" spans="1:4">
      <c r="A28" s="30" t="s">
        <v>156</v>
      </c>
      <c r="B28" s="131"/>
      <c r="C28" s="13"/>
      <c r="D28" s="22"/>
    </row>
    <row r="29" spans="1:4">
      <c r="A29" s="30" t="s">
        <v>157</v>
      </c>
      <c r="B29" s="131">
        <v>1.7361111111111112E-2</v>
      </c>
      <c r="C29" s="13"/>
      <c r="D29" s="22"/>
    </row>
    <row r="30" spans="1:4">
      <c r="A30" s="30" t="s">
        <v>158</v>
      </c>
      <c r="B30" s="131">
        <v>3.472222222222222E-3</v>
      </c>
      <c r="C30" s="13"/>
      <c r="D30" s="22"/>
    </row>
    <row r="31" spans="1:4">
      <c r="A31" s="30" t="s">
        <v>159</v>
      </c>
      <c r="B31" s="131"/>
      <c r="C31" s="13"/>
      <c r="D31" s="22"/>
    </row>
    <row r="32" spans="1:4">
      <c r="A32" s="30" t="s">
        <v>160</v>
      </c>
      <c r="B32" s="131">
        <v>6.5972222222222224E-2</v>
      </c>
      <c r="C32" s="13"/>
      <c r="D32" s="22"/>
    </row>
    <row r="33" spans="1:4">
      <c r="A33" s="30" t="s">
        <v>258</v>
      </c>
      <c r="B33" s="131"/>
      <c r="C33" s="13"/>
      <c r="D33" s="22"/>
    </row>
    <row r="34" spans="1:4">
      <c r="A34" s="30" t="s">
        <v>161</v>
      </c>
      <c r="B34" s="131"/>
      <c r="C34" s="13"/>
      <c r="D34" s="22"/>
    </row>
    <row r="35" spans="1:4">
      <c r="A35" s="30" t="s">
        <v>162</v>
      </c>
      <c r="B35" s="131">
        <v>3.4722222222222224E-2</v>
      </c>
      <c r="C35" s="13"/>
      <c r="D35" s="22"/>
    </row>
    <row r="36" spans="1:4">
      <c r="A36" s="30" t="s">
        <v>163</v>
      </c>
      <c r="B36" s="131"/>
      <c r="C36" s="13"/>
      <c r="D36" s="22"/>
    </row>
    <row r="37" spans="1:4">
      <c r="A37" s="30" t="s">
        <v>164</v>
      </c>
      <c r="B37" s="131"/>
      <c r="C37" s="13"/>
      <c r="D37" s="22"/>
    </row>
    <row r="38" spans="1:4">
      <c r="A38" s="30" t="s">
        <v>165</v>
      </c>
      <c r="B38" s="131">
        <v>6.9444444444444441E-3</v>
      </c>
      <c r="C38" s="13"/>
      <c r="D38" s="22"/>
    </row>
    <row r="39" spans="1:4">
      <c r="A39" s="30" t="s">
        <v>166</v>
      </c>
      <c r="B39" s="131">
        <v>6.5972222222222224E-2</v>
      </c>
      <c r="C39" s="13"/>
      <c r="D39" s="22"/>
    </row>
    <row r="40" spans="1:4">
      <c r="A40" s="30" t="s">
        <v>167</v>
      </c>
      <c r="B40" s="131">
        <v>3.472222222222222E-3</v>
      </c>
      <c r="C40" s="13"/>
      <c r="D40" s="22"/>
    </row>
    <row r="41" spans="1:4">
      <c r="A41" s="30" t="s">
        <v>168</v>
      </c>
      <c r="B41" s="131"/>
      <c r="C41" s="13"/>
      <c r="D41" s="22"/>
    </row>
    <row r="42" spans="1:4">
      <c r="A42" s="30" t="s">
        <v>169</v>
      </c>
      <c r="B42" s="131"/>
      <c r="C42" s="13"/>
      <c r="D42" s="22"/>
    </row>
    <row r="43" spans="1:4">
      <c r="A43" s="30" t="s">
        <v>170</v>
      </c>
      <c r="B43" s="131"/>
      <c r="C43" s="13"/>
      <c r="D43" s="22"/>
    </row>
    <row r="44" spans="1:4">
      <c r="A44" s="30" t="s">
        <v>171</v>
      </c>
      <c r="B44" s="131"/>
      <c r="C44" s="13"/>
      <c r="D44" s="22"/>
    </row>
    <row r="45" spans="1:4">
      <c r="A45" s="30" t="s">
        <v>172</v>
      </c>
      <c r="B45" s="131"/>
      <c r="C45" s="13"/>
      <c r="D45" s="22"/>
    </row>
    <row r="46" spans="1:4">
      <c r="A46" s="30" t="s">
        <v>173</v>
      </c>
      <c r="B46" s="131"/>
      <c r="C46" s="13"/>
      <c r="D46" s="22"/>
    </row>
    <row r="47" spans="1:4">
      <c r="A47" s="30" t="s">
        <v>174</v>
      </c>
      <c r="B47" s="131"/>
      <c r="C47" s="13"/>
      <c r="D47" s="22"/>
    </row>
    <row r="48" spans="1:4">
      <c r="A48" s="30" t="s">
        <v>175</v>
      </c>
      <c r="B48" s="131">
        <v>7.6388888888888895E-2</v>
      </c>
      <c r="C48" s="13"/>
      <c r="D48" s="22"/>
    </row>
    <row r="49" spans="1:4">
      <c r="A49" s="30" t="s">
        <v>176</v>
      </c>
      <c r="B49" s="131"/>
      <c r="C49" s="13"/>
      <c r="D49" s="22"/>
    </row>
    <row r="50" spans="1:4">
      <c r="A50" s="30" t="s">
        <v>177</v>
      </c>
      <c r="B50" s="131">
        <v>1.3888888888888888E-2</v>
      </c>
      <c r="C50" s="13"/>
      <c r="D50" s="22"/>
    </row>
    <row r="51" spans="1:4">
      <c r="A51" s="30" t="s">
        <v>178</v>
      </c>
      <c r="B51" s="131">
        <v>6.9444444444444441E-3</v>
      </c>
      <c r="C51" s="13"/>
      <c r="D51" s="22"/>
    </row>
    <row r="52" spans="1:4">
      <c r="A52" s="30" t="s">
        <v>179</v>
      </c>
      <c r="B52" s="131">
        <v>7.6388888888888895E-2</v>
      </c>
      <c r="C52" s="13"/>
      <c r="D52" s="22"/>
    </row>
    <row r="53" spans="1:4">
      <c r="A53" s="30" t="s">
        <v>180</v>
      </c>
      <c r="B53" s="131">
        <v>1.7361111111111112E-2</v>
      </c>
      <c r="C53" s="13"/>
      <c r="D53" s="22"/>
    </row>
    <row r="54" spans="1:4">
      <c r="A54" s="30" t="s">
        <v>181</v>
      </c>
      <c r="B54" s="131">
        <v>1.0416666666666666E-2</v>
      </c>
      <c r="C54" s="13"/>
      <c r="D54" s="22"/>
    </row>
    <row r="55" spans="1:4">
      <c r="A55" s="30" t="s">
        <v>182</v>
      </c>
      <c r="B55" s="131"/>
      <c r="C55" s="13"/>
      <c r="D55" s="22"/>
    </row>
    <row r="56" spans="1:4">
      <c r="A56" s="30" t="s">
        <v>183</v>
      </c>
      <c r="B56" s="131"/>
      <c r="C56" s="13"/>
      <c r="D56" s="22"/>
    </row>
    <row r="57" spans="1:4">
      <c r="A57" s="30" t="s">
        <v>184</v>
      </c>
      <c r="B57" s="131"/>
      <c r="C57" s="13"/>
      <c r="D57" s="22"/>
    </row>
    <row r="58" spans="1:4">
      <c r="A58" s="30" t="s">
        <v>185</v>
      </c>
      <c r="B58" s="131">
        <v>6.9444444444444441E-3</v>
      </c>
      <c r="C58" s="13"/>
      <c r="D58" s="22"/>
    </row>
    <row r="59" spans="1:4">
      <c r="A59" s="30" t="s">
        <v>186</v>
      </c>
      <c r="B59" s="131">
        <v>2.7777777777777776E-2</v>
      </c>
      <c r="C59" s="13"/>
      <c r="D59" s="22"/>
    </row>
    <row r="60" spans="1:4">
      <c r="A60" s="30" t="s">
        <v>187</v>
      </c>
      <c r="B60" s="131">
        <v>2.0833333333333332E-2</v>
      </c>
      <c r="C60" s="13"/>
      <c r="D60" s="22"/>
    </row>
    <row r="61" spans="1:4">
      <c r="A61" s="30" t="s">
        <v>188</v>
      </c>
      <c r="B61" s="131">
        <v>3.472222222222222E-3</v>
      </c>
      <c r="C61" s="13"/>
      <c r="D61" s="22"/>
    </row>
    <row r="62" spans="1:4">
      <c r="A62" s="30" t="s">
        <v>259</v>
      </c>
      <c r="B62" s="131"/>
      <c r="C62" s="13"/>
      <c r="D62" s="22"/>
    </row>
    <row r="63" spans="1:4">
      <c r="A63" s="30" t="s">
        <v>189</v>
      </c>
      <c r="B63" s="131">
        <v>6.9444444444444441E-3</v>
      </c>
      <c r="C63" s="13"/>
      <c r="D63" s="22"/>
    </row>
    <row r="64" spans="1:4">
      <c r="A64" s="30" t="s">
        <v>190</v>
      </c>
      <c r="B64" s="131">
        <v>0.33333333333333331</v>
      </c>
      <c r="C64" s="13"/>
      <c r="D64" s="22"/>
    </row>
    <row r="65" spans="1:4">
      <c r="A65" s="30" t="s">
        <v>260</v>
      </c>
      <c r="B65" s="131"/>
      <c r="C65" s="13"/>
      <c r="D65" s="22"/>
    </row>
    <row r="66" spans="1:4">
      <c r="A66" s="108" t="s">
        <v>263</v>
      </c>
      <c r="B66" s="131">
        <f>SUM(B17:B65)</f>
        <v>0.84375</v>
      </c>
      <c r="C66" s="13"/>
      <c r="D66" s="22"/>
    </row>
    <row r="67" spans="1:4">
      <c r="A67" s="30" t="s">
        <v>136</v>
      </c>
      <c r="B67" s="131">
        <v>5.9027777777777776E-2</v>
      </c>
      <c r="C67" s="132"/>
      <c r="D67" s="22"/>
    </row>
    <row r="68" spans="1:4">
      <c r="A68" s="30" t="s">
        <v>249</v>
      </c>
      <c r="B68" s="131">
        <v>5.9027777777777776E-2</v>
      </c>
      <c r="C68" s="13"/>
      <c r="D68" s="22"/>
    </row>
    <row r="69" spans="1:4">
      <c r="A69" s="30" t="s">
        <v>250</v>
      </c>
      <c r="B69" s="131">
        <v>2.7777777777777776E-2</v>
      </c>
      <c r="C69" s="13"/>
      <c r="D69" s="22"/>
    </row>
    <row r="70" spans="1:4">
      <c r="A70" s="30" t="s">
        <v>252</v>
      </c>
      <c r="B70" s="131">
        <v>0</v>
      </c>
      <c r="C70" s="13"/>
      <c r="D70" s="22"/>
    </row>
    <row r="71" spans="1:4">
      <c r="A71" s="30" t="s">
        <v>253</v>
      </c>
      <c r="B71" s="131">
        <v>6.9444444444444441E-3</v>
      </c>
      <c r="C71" s="13"/>
      <c r="D71" s="22"/>
    </row>
    <row r="72" spans="1:4">
      <c r="A72" s="30" t="s">
        <v>251</v>
      </c>
      <c r="B72" s="131">
        <v>3.472222222222222E-3</v>
      </c>
      <c r="C72" s="13"/>
      <c r="D72" s="22"/>
    </row>
    <row r="73" spans="1:4">
      <c r="A73" s="7" t="s">
        <v>135</v>
      </c>
    </row>
    <row r="74" spans="1:4">
      <c r="A74" s="7" t="s">
        <v>210</v>
      </c>
    </row>
    <row r="75" spans="1:4">
      <c r="A75" s="7" t="s">
        <v>60</v>
      </c>
    </row>
    <row r="76" spans="1:4">
      <c r="A76" s="7" t="s">
        <v>61</v>
      </c>
    </row>
    <row r="77" spans="1:4">
      <c r="A77" s="25" t="s">
        <v>262</v>
      </c>
    </row>
    <row r="78" spans="1:4">
      <c r="A78" s="25" t="s">
        <v>137</v>
      </c>
    </row>
    <row r="79" spans="1:4">
      <c r="A79" s="25"/>
    </row>
    <row r="81" spans="1:5" ht="18">
      <c r="A81" s="6" t="s">
        <v>271</v>
      </c>
      <c r="B81" s="89"/>
      <c r="C81" s="89"/>
      <c r="D81" s="89"/>
      <c r="E81" s="89"/>
    </row>
    <row r="82" spans="1:5" s="88" customFormat="1" ht="16.5">
      <c r="A82" s="85" t="s">
        <v>214</v>
      </c>
    </row>
    <row r="83" spans="1:5" ht="15" customHeight="1">
      <c r="A83" s="83" t="s">
        <v>38</v>
      </c>
      <c r="B83" s="83" t="s">
        <v>39</v>
      </c>
      <c r="D83" s="89"/>
      <c r="E83" s="89"/>
    </row>
    <row r="84" spans="1:5" ht="16.5">
      <c r="A84" s="128">
        <v>43845</v>
      </c>
      <c r="B84" s="114" t="s">
        <v>9</v>
      </c>
      <c r="D84" s="89"/>
      <c r="E84" s="89"/>
    </row>
    <row r="85" spans="1:5" ht="54" customHeight="1">
      <c r="A85" s="1" t="s">
        <v>32</v>
      </c>
      <c r="B85" s="5" t="s">
        <v>33</v>
      </c>
      <c r="C85" s="5" t="s">
        <v>37</v>
      </c>
      <c r="D85" s="5" t="s">
        <v>34</v>
      </c>
      <c r="E85" s="5" t="s">
        <v>36</v>
      </c>
    </row>
    <row r="86" spans="1:5" ht="43.5">
      <c r="A86" s="30" t="s">
        <v>383</v>
      </c>
      <c r="B86" s="134">
        <v>43024</v>
      </c>
      <c r="C86" s="35">
        <v>0</v>
      </c>
      <c r="D86" s="35" t="s">
        <v>389</v>
      </c>
      <c r="E86" s="35">
        <v>0</v>
      </c>
    </row>
    <row r="87" spans="1:5" ht="43.5">
      <c r="A87" s="30" t="s">
        <v>382</v>
      </c>
      <c r="B87" s="134">
        <v>43024</v>
      </c>
      <c r="C87" s="35">
        <v>0</v>
      </c>
      <c r="D87" s="35" t="s">
        <v>389</v>
      </c>
      <c r="E87" s="35">
        <v>0</v>
      </c>
    </row>
    <row r="88" spans="1:5" ht="29">
      <c r="A88" s="30" t="s">
        <v>381</v>
      </c>
      <c r="B88" s="134">
        <v>43263</v>
      </c>
      <c r="C88" s="35">
        <v>0</v>
      </c>
      <c r="D88" s="35" t="s">
        <v>389</v>
      </c>
      <c r="E88" s="35">
        <v>0</v>
      </c>
    </row>
    <row r="89" spans="1:5" ht="43.5">
      <c r="A89" s="30" t="s">
        <v>380</v>
      </c>
      <c r="B89" s="134">
        <v>43522</v>
      </c>
      <c r="C89" s="35">
        <v>0</v>
      </c>
      <c r="D89" s="35" t="s">
        <v>389</v>
      </c>
      <c r="E89" s="35">
        <v>0</v>
      </c>
    </row>
    <row r="90" spans="1:5" ht="16.5">
      <c r="A90" s="7"/>
      <c r="B90" s="89"/>
      <c r="C90" s="89"/>
      <c r="D90" s="89"/>
      <c r="E90" s="89"/>
    </row>
    <row r="91" spans="1:5" ht="16.5">
      <c r="A91" s="89"/>
      <c r="B91" s="89"/>
      <c r="C91" s="89"/>
      <c r="D91" s="89"/>
      <c r="E91" s="89"/>
    </row>
    <row r="92" spans="1:5" ht="16.5">
      <c r="A92" s="97" t="s">
        <v>204</v>
      </c>
      <c r="B92" s="98"/>
      <c r="C92" s="99"/>
    </row>
    <row r="93" spans="1:5" ht="232">
      <c r="A93" s="101" t="s">
        <v>215</v>
      </c>
      <c r="B93" s="101" t="s">
        <v>379</v>
      </c>
      <c r="C93" s="102"/>
    </row>
    <row r="94" spans="1:5">
      <c r="A94" s="54" t="s">
        <v>280</v>
      </c>
      <c r="B94" s="54" t="s">
        <v>390</v>
      </c>
      <c r="C94" s="54"/>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3"/>
  <sheetViews>
    <sheetView zoomScale="85" zoomScaleNormal="85" workbookViewId="0">
      <selection activeCell="A37" sqref="A37:XFD58"/>
    </sheetView>
  </sheetViews>
  <sheetFormatPr defaultColWidth="8.90625" defaultRowHeight="16.5"/>
  <cols>
    <col min="1" max="1" width="19.90625" style="88" customWidth="1"/>
    <col min="2" max="2" width="11.90625" style="88" customWidth="1"/>
    <col min="3" max="3" width="14.08984375" style="88" customWidth="1"/>
    <col min="4" max="4" width="14.90625" style="88" customWidth="1"/>
    <col min="5" max="5" width="14.81640625" style="88" customWidth="1"/>
    <col min="6" max="6" width="17" style="88" customWidth="1"/>
    <col min="7" max="16384" width="8.90625" style="88"/>
  </cols>
  <sheetData>
    <row r="1" spans="1:6">
      <c r="A1" s="85" t="s">
        <v>208</v>
      </c>
    </row>
    <row r="2" spans="1:6" ht="18">
      <c r="A2" s="6" t="s">
        <v>294</v>
      </c>
    </row>
    <row r="3" spans="1:6" s="64" customFormat="1">
      <c r="A3" s="59" t="s">
        <v>295</v>
      </c>
      <c r="B3" s="59"/>
      <c r="C3" s="59"/>
      <c r="D3" s="88"/>
      <c r="E3" s="88"/>
      <c r="F3" s="88"/>
    </row>
    <row r="4" spans="1:6" ht="30" customHeight="1">
      <c r="A4" s="82" t="s">
        <v>38</v>
      </c>
      <c r="B4" s="82" t="s">
        <v>39</v>
      </c>
      <c r="C4" s="82" t="s">
        <v>64</v>
      </c>
    </row>
    <row r="5" spans="1:6">
      <c r="A5" s="128">
        <v>43845</v>
      </c>
      <c r="B5" s="114" t="s">
        <v>9</v>
      </c>
      <c r="C5" s="40" t="s">
        <v>63</v>
      </c>
    </row>
    <row r="6" spans="1:6">
      <c r="A6" s="32"/>
      <c r="B6" s="32"/>
      <c r="C6" s="87"/>
    </row>
    <row r="7" spans="1:6">
      <c r="A7" s="32"/>
      <c r="B7" s="32"/>
      <c r="C7" s="87"/>
    </row>
    <row r="8" spans="1:6">
      <c r="A8" s="32"/>
      <c r="B8" s="32"/>
      <c r="C8" s="87"/>
    </row>
    <row r="9" spans="1:6">
      <c r="A9" s="32"/>
      <c r="B9" s="32"/>
      <c r="C9" s="87"/>
    </row>
    <row r="10" spans="1:6">
      <c r="A10" s="32"/>
      <c r="B10" s="32"/>
      <c r="C10" s="87"/>
    </row>
    <row r="11" spans="1:6">
      <c r="A11" s="32"/>
      <c r="B11" s="32"/>
      <c r="C11" s="87"/>
    </row>
    <row r="12" spans="1:6">
      <c r="A12" s="32"/>
      <c r="B12" s="32"/>
      <c r="C12" s="87"/>
    </row>
    <row r="13" spans="1:6">
      <c r="A13" s="32"/>
      <c r="B13" s="32"/>
      <c r="C13" s="87"/>
    </row>
    <row r="14" spans="1:6">
      <c r="A14" s="32"/>
      <c r="B14" s="32"/>
      <c r="C14" s="87"/>
    </row>
    <row r="15" spans="1:6">
      <c r="A15" s="32"/>
      <c r="B15" s="32"/>
      <c r="C15" s="87"/>
    </row>
    <row r="16" spans="1:6">
      <c r="A16" s="32"/>
      <c r="B16" s="32"/>
      <c r="C16" s="87"/>
    </row>
    <row r="17" spans="1:3">
      <c r="A17" s="32"/>
      <c r="B17" s="32"/>
      <c r="C17" s="87"/>
    </row>
    <row r="18" spans="1:3">
      <c r="A18" s="32"/>
      <c r="B18" s="32"/>
      <c r="C18" s="87"/>
    </row>
    <row r="19" spans="1:3">
      <c r="A19" s="32"/>
      <c r="B19" s="32"/>
      <c r="C19" s="87"/>
    </row>
    <row r="20" spans="1:3">
      <c r="A20" s="32"/>
      <c r="B20" s="32"/>
      <c r="C20" s="87"/>
    </row>
    <row r="32" spans="1:3">
      <c r="A32" s="59" t="s">
        <v>296</v>
      </c>
      <c r="B32" s="59"/>
      <c r="C32" s="59"/>
    </row>
    <row r="33" spans="1:7">
      <c r="A33" s="82" t="s">
        <v>38</v>
      </c>
      <c r="B33" s="82" t="s">
        <v>39</v>
      </c>
      <c r="C33" s="82" t="s">
        <v>64</v>
      </c>
    </row>
    <row r="34" spans="1:7">
      <c r="A34" s="128">
        <v>43845</v>
      </c>
      <c r="B34" s="114" t="s">
        <v>9</v>
      </c>
      <c r="C34" s="40" t="s">
        <v>63</v>
      </c>
    </row>
    <row r="36" spans="1:7">
      <c r="B36" s="39"/>
      <c r="C36" s="39"/>
      <c r="D36" s="39"/>
      <c r="E36" s="37"/>
      <c r="F36" s="37"/>
      <c r="G36" s="37"/>
    </row>
    <row r="37" spans="1:7">
      <c r="B37" s="39"/>
      <c r="C37" s="39"/>
      <c r="D37" s="39"/>
      <c r="E37" s="37"/>
      <c r="F37" s="37"/>
      <c r="G37" s="37"/>
    </row>
    <row r="38" spans="1:7">
      <c r="B38" s="39"/>
      <c r="C38" s="39"/>
      <c r="D38" s="39"/>
      <c r="E38" s="37"/>
      <c r="F38" s="37"/>
      <c r="G38" s="37"/>
    </row>
    <row r="39" spans="1:7">
      <c r="B39" s="39"/>
      <c r="C39" s="39"/>
      <c r="D39" s="39"/>
      <c r="E39" s="37"/>
      <c r="F39" s="37"/>
      <c r="G39" s="37"/>
    </row>
    <row r="40" spans="1:7">
      <c r="B40" s="39"/>
      <c r="C40" s="39"/>
      <c r="D40" s="39"/>
      <c r="E40" s="37"/>
      <c r="F40" s="37"/>
      <c r="G40" s="37"/>
    </row>
    <row r="41" spans="1:7">
      <c r="B41" s="39"/>
      <c r="C41" s="39"/>
      <c r="D41" s="39"/>
      <c r="E41" s="37"/>
      <c r="F41" s="37"/>
      <c r="G41" s="37"/>
    </row>
    <row r="42" spans="1:7">
      <c r="B42" s="39"/>
      <c r="C42" s="39"/>
      <c r="D42" s="39"/>
      <c r="E42" s="37"/>
      <c r="F42" s="37"/>
      <c r="G42" s="37"/>
    </row>
    <row r="43" spans="1:7">
      <c r="B43" s="39"/>
      <c r="C43" s="39"/>
      <c r="D43" s="39"/>
      <c r="E43" s="37"/>
      <c r="F43" s="37"/>
      <c r="G43" s="37"/>
    </row>
    <row r="44" spans="1:7">
      <c r="B44" s="39"/>
      <c r="C44" s="39"/>
      <c r="D44" s="39"/>
      <c r="E44" s="37"/>
      <c r="F44" s="37"/>
      <c r="G44" s="37"/>
    </row>
    <row r="45" spans="1:7">
      <c r="B45" s="39"/>
      <c r="C45" s="39"/>
      <c r="D45" s="39"/>
      <c r="E45" s="37"/>
      <c r="F45" s="37"/>
      <c r="G45" s="37"/>
    </row>
    <row r="46" spans="1:7">
      <c r="B46" s="39"/>
      <c r="C46" s="39"/>
      <c r="D46" s="39"/>
      <c r="E46" s="37"/>
      <c r="F46" s="37"/>
      <c r="G46" s="37"/>
    </row>
    <row r="47" spans="1:7">
      <c r="B47" s="39"/>
      <c r="C47" s="39"/>
      <c r="D47" s="39"/>
      <c r="E47" s="37"/>
      <c r="F47" s="37"/>
      <c r="G47" s="37"/>
    </row>
    <row r="48" spans="1:7">
      <c r="B48" s="39"/>
      <c r="C48" s="39"/>
      <c r="D48" s="39"/>
      <c r="E48" s="37"/>
      <c r="F48" s="37"/>
      <c r="G48" s="37"/>
    </row>
    <row r="49" spans="1:7">
      <c r="B49" s="39"/>
      <c r="C49" s="39"/>
      <c r="D49" s="39"/>
      <c r="E49" s="37"/>
      <c r="F49" s="37"/>
      <c r="G49" s="37"/>
    </row>
    <row r="50" spans="1:7">
      <c r="B50" s="39"/>
      <c r="C50" s="39"/>
      <c r="D50" s="39"/>
      <c r="E50" s="37"/>
      <c r="F50" s="37"/>
      <c r="G50" s="37"/>
    </row>
    <row r="51" spans="1:7">
      <c r="B51" s="39"/>
      <c r="C51" s="39"/>
      <c r="D51" s="39"/>
      <c r="E51" s="37"/>
      <c r="F51" s="37"/>
      <c r="G51" s="37"/>
    </row>
    <row r="52" spans="1:7">
      <c r="B52" s="39"/>
      <c r="C52" s="39"/>
      <c r="D52" s="39"/>
      <c r="E52" s="37"/>
      <c r="F52" s="37"/>
      <c r="G52" s="37"/>
    </row>
    <row r="53" spans="1:7">
      <c r="B53" s="39"/>
      <c r="C53" s="39"/>
      <c r="D53" s="39"/>
      <c r="E53" s="37"/>
      <c r="F53" s="37"/>
      <c r="G53" s="37"/>
    </row>
    <row r="54" spans="1:7">
      <c r="B54" s="39"/>
      <c r="C54" s="39"/>
      <c r="D54" s="39"/>
      <c r="E54" s="37"/>
      <c r="F54" s="37"/>
      <c r="G54" s="37"/>
    </row>
    <row r="55" spans="1:7">
      <c r="B55" s="39"/>
      <c r="C55" s="39"/>
      <c r="D55" s="39"/>
      <c r="E55" s="37"/>
      <c r="F55" s="37"/>
      <c r="G55" s="37"/>
    </row>
    <row r="56" spans="1:7">
      <c r="B56" s="39"/>
      <c r="C56" s="39"/>
      <c r="D56" s="39"/>
      <c r="E56" s="37"/>
      <c r="F56" s="37"/>
      <c r="G56" s="37"/>
    </row>
    <row r="57" spans="1:7">
      <c r="B57" s="39"/>
      <c r="C57" s="39"/>
      <c r="D57" s="39"/>
      <c r="E57" s="37"/>
      <c r="F57" s="37"/>
      <c r="G57" s="37"/>
    </row>
    <row r="58" spans="1:7">
      <c r="B58" s="39"/>
      <c r="C58" s="39"/>
      <c r="D58" s="39"/>
      <c r="E58" s="37"/>
      <c r="F58" s="37"/>
      <c r="G58" s="37"/>
    </row>
    <row r="59" spans="1:7">
      <c r="A59" s="37"/>
      <c r="B59" s="37"/>
      <c r="C59" s="37"/>
      <c r="D59" s="37"/>
      <c r="E59" s="37"/>
      <c r="F59" s="37"/>
      <c r="G59" s="37"/>
    </row>
    <row r="60" spans="1:7" s="64" customFormat="1">
      <c r="D60" s="88"/>
      <c r="E60" s="88"/>
      <c r="F60" s="88"/>
    </row>
    <row r="61" spans="1:7">
      <c r="G61" s="37"/>
    </row>
    <row r="62" spans="1:7" ht="19.75" customHeight="1">
      <c r="G62" s="37"/>
    </row>
    <row r="63" spans="1:7">
      <c r="A63" s="86"/>
      <c r="B63" s="86"/>
      <c r="C63" s="87"/>
      <c r="G63" s="37"/>
    </row>
    <row r="64" spans="1:7">
      <c r="A64" s="86"/>
      <c r="B64" s="86"/>
      <c r="C64" s="87"/>
      <c r="G64" s="37"/>
    </row>
    <row r="65" spans="1:7">
      <c r="A65" s="86"/>
      <c r="B65" s="86"/>
      <c r="C65" s="87"/>
      <c r="G65" s="37"/>
    </row>
    <row r="66" spans="1:7">
      <c r="A66" s="86"/>
      <c r="B66" s="86"/>
      <c r="C66" s="87"/>
      <c r="G66" s="37"/>
    </row>
    <row r="67" spans="1:7">
      <c r="A67" s="86"/>
      <c r="B67" s="86"/>
      <c r="C67" s="87"/>
      <c r="G67" s="37"/>
    </row>
    <row r="68" spans="1:7">
      <c r="A68" s="86"/>
      <c r="B68" s="86"/>
      <c r="C68" s="87"/>
      <c r="G68" s="37"/>
    </row>
    <row r="69" spans="1:7">
      <c r="A69" s="86"/>
      <c r="B69" s="86"/>
      <c r="C69" s="87"/>
      <c r="G69" s="37"/>
    </row>
    <row r="70" spans="1:7">
      <c r="A70" s="86"/>
      <c r="B70" s="86"/>
      <c r="C70" s="87"/>
      <c r="G70" s="37"/>
    </row>
    <row r="71" spans="1:7">
      <c r="A71" s="86"/>
      <c r="B71" s="86"/>
      <c r="C71" s="87"/>
      <c r="G71" s="37"/>
    </row>
    <row r="72" spans="1:7">
      <c r="A72" s="86"/>
      <c r="B72" s="86"/>
      <c r="C72" s="87"/>
      <c r="G72" s="37"/>
    </row>
    <row r="73" spans="1:7">
      <c r="A73" s="86"/>
      <c r="B73" s="86"/>
      <c r="C73" s="87"/>
      <c r="G73" s="37"/>
    </row>
    <row r="74" spans="1:7">
      <c r="A74" s="86"/>
      <c r="B74" s="86"/>
      <c r="C74" s="87"/>
      <c r="G74" s="37"/>
    </row>
    <row r="75" spans="1:7">
      <c r="A75" s="86"/>
      <c r="B75" s="86"/>
      <c r="C75" s="87"/>
      <c r="G75" s="37"/>
    </row>
    <row r="76" spans="1:7">
      <c r="A76" s="86"/>
      <c r="B76" s="86"/>
      <c r="C76" s="87"/>
      <c r="G76" s="37"/>
    </row>
    <row r="77" spans="1:7">
      <c r="A77" s="86"/>
      <c r="B77" s="86"/>
      <c r="C77" s="87"/>
      <c r="G77" s="37"/>
    </row>
    <row r="78" spans="1:7">
      <c r="A78" s="86"/>
      <c r="B78" s="86"/>
      <c r="C78" s="87"/>
      <c r="G78" s="37"/>
    </row>
    <row r="79" spans="1:7">
      <c r="A79" s="86"/>
      <c r="B79" s="86"/>
      <c r="C79" s="87"/>
      <c r="G79" s="37"/>
    </row>
    <row r="80" spans="1:7">
      <c r="A80" s="86"/>
      <c r="B80" s="86"/>
      <c r="C80" s="87"/>
      <c r="G80" s="37"/>
    </row>
    <row r="81" spans="1:7">
      <c r="A81" s="86"/>
      <c r="B81" s="86"/>
      <c r="C81" s="87"/>
      <c r="G81" s="37"/>
    </row>
    <row r="82" spans="1:7">
      <c r="A82" s="86"/>
      <c r="B82" s="86"/>
      <c r="C82" s="87"/>
      <c r="G82" s="37"/>
    </row>
    <row r="83" spans="1:7">
      <c r="A83" s="86"/>
      <c r="B83" s="86"/>
      <c r="C83" s="87"/>
      <c r="G83" s="37"/>
    </row>
    <row r="89" spans="1:7">
      <c r="A89" s="38"/>
      <c r="B89" s="8"/>
      <c r="C89" s="8"/>
      <c r="D89" s="8"/>
      <c r="E89" s="8"/>
      <c r="F89" s="8"/>
      <c r="G89" s="37"/>
    </row>
    <row r="90" spans="1:7">
      <c r="A90" s="37"/>
      <c r="B90" s="37"/>
      <c r="C90" s="37"/>
      <c r="D90" s="37"/>
      <c r="E90" s="37"/>
      <c r="F90" s="37"/>
      <c r="G90" s="37"/>
    </row>
    <row r="91" spans="1:7">
      <c r="A91" s="7"/>
      <c r="B91" s="89"/>
      <c r="C91" s="89"/>
      <c r="D91" s="89"/>
      <c r="E91" s="89"/>
      <c r="F91" s="89"/>
      <c r="G91" s="37"/>
    </row>
    <row r="92" spans="1:7">
      <c r="B92" s="89"/>
      <c r="C92" s="89"/>
      <c r="D92" s="89"/>
      <c r="E92" s="89"/>
      <c r="F92" s="89"/>
      <c r="G92" s="37"/>
    </row>
    <row r="93" spans="1:7">
      <c r="B93" s="37"/>
      <c r="C93" s="37"/>
      <c r="D93" s="37"/>
      <c r="E93" s="37"/>
      <c r="F93" s="37"/>
      <c r="G93" s="37"/>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8"/>
  <sheetViews>
    <sheetView zoomScale="85" zoomScaleNormal="85" workbookViewId="0">
      <selection activeCell="B77" sqref="B77:B78"/>
    </sheetView>
  </sheetViews>
  <sheetFormatPr defaultColWidth="8.90625" defaultRowHeight="16.5"/>
  <cols>
    <col min="1" max="1" width="17.1796875" style="88" customWidth="1"/>
    <col min="2" max="2" width="17.36328125" style="88" customWidth="1"/>
    <col min="3" max="3" width="22.6328125" style="88" customWidth="1"/>
    <col min="4" max="4" width="13.90625" style="88" customWidth="1"/>
    <col min="5" max="16384" width="8.90625" style="88"/>
  </cols>
  <sheetData>
    <row r="1" spans="1:5" s="79" customFormat="1" ht="15">
      <c r="A1" s="85" t="s">
        <v>223</v>
      </c>
    </row>
    <row r="2" spans="1:5" ht="18">
      <c r="A2" s="6" t="s">
        <v>297</v>
      </c>
      <c r="B2" s="89"/>
      <c r="C2" s="89"/>
      <c r="D2" s="8"/>
      <c r="E2" s="89"/>
    </row>
    <row r="3" spans="1:5">
      <c r="A3" s="85" t="s">
        <v>209</v>
      </c>
    </row>
    <row r="4" spans="1:5" ht="15" customHeight="1">
      <c r="A4" s="72" t="s">
        <v>38</v>
      </c>
      <c r="B4" s="72" t="s">
        <v>39</v>
      </c>
      <c r="D4" s="8"/>
      <c r="E4" s="89"/>
    </row>
    <row r="5" spans="1:5">
      <c r="A5" s="128">
        <v>43845</v>
      </c>
      <c r="B5" s="114" t="s">
        <v>9</v>
      </c>
      <c r="D5" s="8"/>
      <c r="E5" s="89"/>
    </row>
    <row r="6" spans="1:5">
      <c r="A6" s="115"/>
      <c r="B6" s="32"/>
      <c r="D6" s="8"/>
      <c r="E6" s="89"/>
    </row>
    <row r="7" spans="1:5">
      <c r="A7" s="115"/>
      <c r="B7" s="32"/>
      <c r="D7" s="8"/>
      <c r="E7" s="89"/>
    </row>
    <row r="8" spans="1:5">
      <c r="A8" s="115"/>
      <c r="B8" s="32"/>
      <c r="D8" s="8"/>
      <c r="E8" s="89"/>
    </row>
    <row r="9" spans="1:5">
      <c r="A9" s="115"/>
      <c r="B9" s="32"/>
      <c r="D9" s="8"/>
      <c r="E9" s="89"/>
    </row>
    <row r="10" spans="1:5">
      <c r="A10" s="115"/>
      <c r="B10" s="32"/>
      <c r="D10" s="8"/>
      <c r="E10" s="89"/>
    </row>
    <row r="11" spans="1:5">
      <c r="A11" s="115"/>
      <c r="B11" s="32"/>
      <c r="D11" s="8"/>
      <c r="E11" s="89"/>
    </row>
    <row r="12" spans="1:5">
      <c r="A12" s="115"/>
      <c r="B12" s="32"/>
      <c r="D12" s="8"/>
      <c r="E12" s="89"/>
    </row>
    <row r="13" spans="1:5">
      <c r="A13" s="115"/>
      <c r="B13" s="32"/>
      <c r="D13" s="8"/>
      <c r="E13" s="89"/>
    </row>
    <row r="14" spans="1:5">
      <c r="A14" s="115"/>
      <c r="B14" s="32"/>
      <c r="D14" s="8"/>
      <c r="E14" s="89"/>
    </row>
    <row r="15" spans="1:5">
      <c r="A15" s="115"/>
      <c r="B15" s="32"/>
      <c r="D15" s="8"/>
      <c r="E15" s="89"/>
    </row>
    <row r="16" spans="1:5">
      <c r="A16" s="115"/>
      <c r="B16" s="32"/>
      <c r="D16" s="8"/>
      <c r="E16" s="89"/>
    </row>
    <row r="17" spans="1:6">
      <c r="A17" s="115"/>
      <c r="B17" s="32"/>
      <c r="D17" s="8"/>
      <c r="E17" s="89"/>
    </row>
    <row r="18" spans="1:6" ht="18">
      <c r="A18" s="6"/>
      <c r="B18" s="8"/>
      <c r="C18" s="8"/>
      <c r="D18" s="8"/>
      <c r="E18" s="89"/>
    </row>
    <row r="19" spans="1:6" ht="18">
      <c r="A19" s="6" t="s">
        <v>298</v>
      </c>
      <c r="B19" s="8"/>
      <c r="C19" s="8"/>
      <c r="D19" s="8"/>
      <c r="E19" s="89"/>
    </row>
    <row r="20" spans="1:6">
      <c r="A20" s="85" t="s">
        <v>213</v>
      </c>
    </row>
    <row r="21" spans="1:6" ht="24.65" customHeight="1">
      <c r="A21" s="82" t="s">
        <v>38</v>
      </c>
      <c r="B21" s="82" t="s">
        <v>39</v>
      </c>
      <c r="D21" s="181" t="s">
        <v>65</v>
      </c>
      <c r="E21" s="181"/>
      <c r="F21" s="89"/>
    </row>
    <row r="22" spans="1:6" ht="22.25" customHeight="1">
      <c r="A22" s="128">
        <v>43845</v>
      </c>
      <c r="B22" s="81" t="s">
        <v>9</v>
      </c>
      <c r="D22" s="182">
        <v>75</v>
      </c>
      <c r="E22" s="183"/>
      <c r="F22" s="89"/>
    </row>
    <row r="23" spans="1:6">
      <c r="A23" s="184" t="s">
        <v>66</v>
      </c>
      <c r="B23" s="186" t="s">
        <v>67</v>
      </c>
      <c r="C23" s="186"/>
      <c r="D23" s="187" t="s">
        <v>238</v>
      </c>
      <c r="E23" s="187" t="s">
        <v>68</v>
      </c>
      <c r="F23" s="89"/>
    </row>
    <row r="24" spans="1:6">
      <c r="A24" s="185"/>
      <c r="B24" s="186"/>
      <c r="C24" s="186"/>
      <c r="D24" s="181"/>
      <c r="E24" s="181"/>
      <c r="F24" s="89"/>
    </row>
    <row r="25" spans="1:6">
      <c r="A25" s="144" t="s">
        <v>69</v>
      </c>
      <c r="B25" s="141" t="s">
        <v>70</v>
      </c>
      <c r="C25" s="145"/>
      <c r="D25" s="146">
        <v>43811</v>
      </c>
      <c r="E25" s="147" t="s">
        <v>72</v>
      </c>
      <c r="F25" s="143"/>
    </row>
    <row r="26" spans="1:6">
      <c r="A26" s="148" t="s">
        <v>71</v>
      </c>
      <c r="B26" s="141"/>
      <c r="C26" s="149"/>
      <c r="D26" s="150">
        <v>3</v>
      </c>
      <c r="E26" s="151" t="s">
        <v>419</v>
      </c>
      <c r="F26" s="143"/>
    </row>
    <row r="27" spans="1:6">
      <c r="A27" s="148" t="s">
        <v>73</v>
      </c>
      <c r="B27" s="142"/>
      <c r="C27" s="147"/>
      <c r="D27" s="150">
        <v>3</v>
      </c>
      <c r="E27" s="151" t="s">
        <v>419</v>
      </c>
      <c r="F27" s="143"/>
    </row>
    <row r="28" spans="1:6">
      <c r="A28" s="148" t="s">
        <v>74</v>
      </c>
      <c r="B28" s="142"/>
      <c r="C28" s="147"/>
      <c r="D28" s="150">
        <v>3</v>
      </c>
      <c r="E28" s="151" t="s">
        <v>419</v>
      </c>
      <c r="F28" s="143"/>
    </row>
    <row r="29" spans="1:6">
      <c r="A29" s="148" t="s">
        <v>75</v>
      </c>
      <c r="B29" s="141"/>
      <c r="C29" s="150"/>
      <c r="D29" s="150">
        <v>3</v>
      </c>
      <c r="E29" s="151" t="s">
        <v>419</v>
      </c>
      <c r="F29" s="143"/>
    </row>
    <row r="30" spans="1:6">
      <c r="A30" s="144" t="s">
        <v>76</v>
      </c>
      <c r="B30" s="141" t="s">
        <v>70</v>
      </c>
      <c r="C30" s="149"/>
      <c r="D30" s="150" t="s">
        <v>420</v>
      </c>
      <c r="E30" s="147" t="s">
        <v>72</v>
      </c>
      <c r="F30" s="143"/>
    </row>
    <row r="31" spans="1:6">
      <c r="A31" s="148" t="s">
        <v>77</v>
      </c>
      <c r="B31" s="142"/>
      <c r="C31" s="147"/>
      <c r="D31" s="152">
        <v>3</v>
      </c>
      <c r="E31" s="151" t="s">
        <v>419</v>
      </c>
      <c r="F31" s="143"/>
    </row>
    <row r="32" spans="1:6" ht="29">
      <c r="A32" s="148" t="s">
        <v>78</v>
      </c>
      <c r="B32" s="141"/>
      <c r="C32" s="150"/>
      <c r="D32" s="152">
        <v>3</v>
      </c>
      <c r="E32" s="151" t="s">
        <v>421</v>
      </c>
      <c r="F32" s="143"/>
    </row>
    <row r="33" spans="1:6">
      <c r="A33" s="148" t="s">
        <v>79</v>
      </c>
      <c r="B33" s="141"/>
      <c r="C33" s="150"/>
      <c r="D33" s="152">
        <v>3</v>
      </c>
      <c r="E33" s="151" t="s">
        <v>421</v>
      </c>
      <c r="F33" s="143"/>
    </row>
    <row r="34" spans="1:6">
      <c r="A34" s="148" t="s">
        <v>80</v>
      </c>
      <c r="B34" s="141"/>
      <c r="C34" s="149"/>
      <c r="D34" s="152">
        <v>3</v>
      </c>
      <c r="E34" s="151" t="s">
        <v>419</v>
      </c>
      <c r="F34" s="143"/>
    </row>
    <row r="35" spans="1:6">
      <c r="A35" s="148" t="s">
        <v>81</v>
      </c>
      <c r="B35" s="141"/>
      <c r="C35" s="149"/>
      <c r="D35" s="152">
        <v>3</v>
      </c>
      <c r="E35" s="151" t="s">
        <v>419</v>
      </c>
      <c r="F35" s="143"/>
    </row>
    <row r="36" spans="1:6">
      <c r="A36" s="153" t="s">
        <v>82</v>
      </c>
      <c r="B36" s="141" t="s">
        <v>70</v>
      </c>
      <c r="C36" s="149"/>
      <c r="D36" s="150" t="s">
        <v>422</v>
      </c>
      <c r="E36" s="147" t="s">
        <v>72</v>
      </c>
      <c r="F36" s="143"/>
    </row>
    <row r="37" spans="1:6" ht="44.5">
      <c r="A37" s="148" t="s">
        <v>83</v>
      </c>
      <c r="B37" s="141"/>
      <c r="C37" s="159" t="s">
        <v>423</v>
      </c>
      <c r="D37" s="150">
        <v>2</v>
      </c>
      <c r="E37" s="151" t="s">
        <v>419</v>
      </c>
      <c r="F37" s="143"/>
    </row>
    <row r="38" spans="1:6">
      <c r="A38" s="148" t="s">
        <v>84</v>
      </c>
      <c r="B38" s="141"/>
      <c r="C38" s="149"/>
      <c r="D38" s="150">
        <v>3</v>
      </c>
      <c r="E38" s="151" t="s">
        <v>419</v>
      </c>
      <c r="F38" s="143"/>
    </row>
    <row r="39" spans="1:6">
      <c r="A39" s="148" t="s">
        <v>85</v>
      </c>
      <c r="B39" s="141"/>
      <c r="C39" s="149"/>
      <c r="D39" s="150">
        <v>3</v>
      </c>
      <c r="E39" s="151" t="s">
        <v>419</v>
      </c>
      <c r="F39" s="143"/>
    </row>
    <row r="40" spans="1:6">
      <c r="A40" s="148" t="s">
        <v>86</v>
      </c>
      <c r="B40" s="141"/>
      <c r="C40" s="149"/>
      <c r="D40" s="150">
        <v>3</v>
      </c>
      <c r="E40" s="151" t="s">
        <v>419</v>
      </c>
      <c r="F40" s="143"/>
    </row>
    <row r="41" spans="1:6">
      <c r="A41" s="148" t="s">
        <v>87</v>
      </c>
      <c r="B41" s="141"/>
      <c r="C41" s="149"/>
      <c r="D41" s="150">
        <v>3</v>
      </c>
      <c r="E41" s="151" t="s">
        <v>419</v>
      </c>
      <c r="F41" s="143"/>
    </row>
    <row r="42" spans="1:6">
      <c r="A42" s="148" t="s">
        <v>88</v>
      </c>
      <c r="B42" s="141"/>
      <c r="C42" s="154"/>
      <c r="D42" s="155">
        <v>3</v>
      </c>
      <c r="E42" s="151" t="s">
        <v>419</v>
      </c>
      <c r="F42" s="143"/>
    </row>
    <row r="43" spans="1:6">
      <c r="A43" s="148" t="s">
        <v>89</v>
      </c>
      <c r="B43" s="141"/>
      <c r="C43" s="149"/>
      <c r="D43" s="150">
        <v>3</v>
      </c>
      <c r="E43" s="151" t="s">
        <v>419</v>
      </c>
      <c r="F43" s="143"/>
    </row>
    <row r="44" spans="1:6">
      <c r="A44" s="153" t="s">
        <v>90</v>
      </c>
      <c r="B44" s="141" t="s">
        <v>70</v>
      </c>
      <c r="C44" s="149"/>
      <c r="D44" s="150" t="s">
        <v>424</v>
      </c>
      <c r="E44" s="147" t="s">
        <v>72</v>
      </c>
      <c r="F44" s="143"/>
    </row>
    <row r="45" spans="1:6">
      <c r="A45" s="148" t="s">
        <v>91</v>
      </c>
      <c r="B45" s="141"/>
      <c r="C45" s="159" t="s">
        <v>425</v>
      </c>
      <c r="D45" s="156">
        <v>0</v>
      </c>
      <c r="E45" s="151" t="s">
        <v>419</v>
      </c>
      <c r="F45" s="143"/>
    </row>
    <row r="46" spans="1:6">
      <c r="A46" s="148" t="s">
        <v>92</v>
      </c>
      <c r="B46" s="141"/>
      <c r="C46" s="159"/>
      <c r="D46" s="156">
        <v>3</v>
      </c>
      <c r="E46" s="151" t="s">
        <v>419</v>
      </c>
      <c r="F46" s="143"/>
    </row>
    <row r="47" spans="1:6" ht="44.5">
      <c r="A47" s="148" t="s">
        <v>93</v>
      </c>
      <c r="B47" s="141"/>
      <c r="C47" s="159" t="s">
        <v>426</v>
      </c>
      <c r="D47" s="156">
        <v>2</v>
      </c>
      <c r="E47" s="151" t="s">
        <v>419</v>
      </c>
      <c r="F47" s="143"/>
    </row>
    <row r="48" spans="1:6" ht="30">
      <c r="A48" s="148" t="s">
        <v>94</v>
      </c>
      <c r="B48" s="141"/>
      <c r="C48" s="159" t="s">
        <v>427</v>
      </c>
      <c r="D48" s="156">
        <v>2</v>
      </c>
      <c r="E48" s="151" t="s">
        <v>428</v>
      </c>
      <c r="F48" s="143"/>
    </row>
    <row r="49" spans="1:8">
      <c r="A49" s="148" t="s">
        <v>95</v>
      </c>
      <c r="B49" s="141"/>
      <c r="C49" s="149"/>
      <c r="D49" s="156">
        <v>3</v>
      </c>
      <c r="E49" s="151" t="s">
        <v>419</v>
      </c>
      <c r="F49" s="143"/>
    </row>
    <row r="50" spans="1:8">
      <c r="A50" s="148" t="s">
        <v>96</v>
      </c>
      <c r="B50" s="141"/>
      <c r="C50" s="149"/>
      <c r="D50" s="157">
        <v>3</v>
      </c>
      <c r="E50" s="151" t="s">
        <v>428</v>
      </c>
      <c r="F50" s="143"/>
    </row>
    <row r="51" spans="1:8">
      <c r="A51" s="148" t="s">
        <v>97</v>
      </c>
      <c r="B51" s="141"/>
      <c r="C51" s="149"/>
      <c r="D51" s="157">
        <v>3</v>
      </c>
      <c r="E51" s="151" t="s">
        <v>428</v>
      </c>
      <c r="F51" s="143"/>
      <c r="G51" s="140"/>
      <c r="H51" s="140"/>
    </row>
    <row r="52" spans="1:8">
      <c r="A52" s="153" t="s">
        <v>98</v>
      </c>
      <c r="B52" s="141" t="s">
        <v>70</v>
      </c>
      <c r="C52" s="149"/>
      <c r="D52" s="146">
        <v>43988</v>
      </c>
      <c r="E52" s="147" t="s">
        <v>72</v>
      </c>
      <c r="F52" s="143"/>
      <c r="G52" s="140"/>
      <c r="H52" s="140"/>
    </row>
    <row r="53" spans="1:8">
      <c r="A53" s="148" t="s">
        <v>99</v>
      </c>
      <c r="B53" s="141"/>
      <c r="C53" s="149"/>
      <c r="D53" s="150">
        <v>3</v>
      </c>
      <c r="E53" s="151" t="s">
        <v>421</v>
      </c>
      <c r="F53" s="143"/>
      <c r="G53" s="140"/>
      <c r="H53" s="140"/>
    </row>
    <row r="54" spans="1:8">
      <c r="A54" s="148" t="s">
        <v>114</v>
      </c>
      <c r="B54" s="141"/>
      <c r="C54" s="150"/>
      <c r="D54" s="150">
        <v>3</v>
      </c>
      <c r="E54" s="151" t="s">
        <v>421</v>
      </c>
      <c r="F54" s="143"/>
      <c r="G54" s="140"/>
      <c r="H54" s="140"/>
    </row>
    <row r="55" spans="1:8">
      <c r="A55" s="153" t="s">
        <v>100</v>
      </c>
      <c r="B55" s="141" t="s">
        <v>70</v>
      </c>
      <c r="C55" s="149"/>
      <c r="D55" s="146">
        <v>43622</v>
      </c>
      <c r="E55" s="147" t="s">
        <v>72</v>
      </c>
      <c r="F55" s="143"/>
      <c r="G55" s="140"/>
      <c r="H55" s="140"/>
    </row>
    <row r="56" spans="1:8">
      <c r="A56" s="148" t="s">
        <v>101</v>
      </c>
      <c r="B56" s="141"/>
      <c r="C56" s="149"/>
      <c r="D56" s="150">
        <v>3</v>
      </c>
      <c r="E56" s="151" t="s">
        <v>419</v>
      </c>
      <c r="F56" s="143"/>
      <c r="G56" s="140"/>
      <c r="H56" s="140"/>
    </row>
    <row r="57" spans="1:8">
      <c r="A57" s="148" t="s">
        <v>102</v>
      </c>
      <c r="B57" s="141"/>
      <c r="C57" s="149"/>
      <c r="D57" s="155" t="s">
        <v>428</v>
      </c>
      <c r="E57" s="151" t="s">
        <v>419</v>
      </c>
      <c r="F57" s="143"/>
      <c r="G57" s="140"/>
      <c r="H57" s="140"/>
    </row>
    <row r="58" spans="1:8" ht="29">
      <c r="A58" s="148" t="s">
        <v>103</v>
      </c>
      <c r="B58" s="141"/>
      <c r="C58" s="149"/>
      <c r="D58" s="155" t="s">
        <v>428</v>
      </c>
      <c r="E58" s="151" t="s">
        <v>419</v>
      </c>
      <c r="F58" s="143"/>
      <c r="G58" s="158"/>
      <c r="H58" s="158"/>
    </row>
    <row r="59" spans="1:8">
      <c r="A59" s="148" t="s">
        <v>104</v>
      </c>
      <c r="B59" s="141"/>
      <c r="C59" s="149"/>
      <c r="D59" s="150">
        <v>3</v>
      </c>
      <c r="E59" s="151" t="s">
        <v>419</v>
      </c>
      <c r="F59" s="158"/>
      <c r="G59" s="158"/>
      <c r="H59" s="158"/>
    </row>
    <row r="60" spans="1:8">
      <c r="A60" s="153" t="s">
        <v>105</v>
      </c>
      <c r="B60" s="188"/>
      <c r="C60" s="189"/>
      <c r="D60" s="141"/>
      <c r="E60" s="142" t="s">
        <v>72</v>
      </c>
      <c r="F60" s="158"/>
      <c r="G60" s="158"/>
      <c r="H60" s="158"/>
    </row>
    <row r="61" spans="1:8">
      <c r="A61" s="41" t="s">
        <v>106</v>
      </c>
      <c r="B61" s="89"/>
      <c r="C61" s="89"/>
      <c r="D61" s="89"/>
      <c r="E61" s="89"/>
      <c r="F61" s="89"/>
    </row>
    <row r="62" spans="1:8" ht="14.4" customHeight="1">
      <c r="A62" s="180" t="s">
        <v>107</v>
      </c>
      <c r="B62" s="180"/>
      <c r="C62" s="180"/>
      <c r="D62" s="180"/>
      <c r="E62" s="180"/>
      <c r="F62" s="90"/>
      <c r="G62" s="90"/>
      <c r="H62" s="90"/>
    </row>
    <row r="63" spans="1:8" ht="30.65" customHeight="1">
      <c r="A63" s="180"/>
      <c r="B63" s="180"/>
      <c r="C63" s="180"/>
      <c r="D63" s="180"/>
      <c r="E63" s="180"/>
      <c r="F63" s="90"/>
      <c r="G63" s="90"/>
      <c r="H63" s="90"/>
    </row>
    <row r="64" spans="1:8">
      <c r="A64" s="90"/>
      <c r="B64" s="90"/>
      <c r="C64" s="90"/>
      <c r="D64" s="90"/>
      <c r="E64" s="90"/>
      <c r="F64" s="90"/>
      <c r="G64" s="90"/>
      <c r="H64" s="90"/>
    </row>
    <row r="65" spans="1:8">
      <c r="A65" s="91"/>
      <c r="B65" s="91"/>
      <c r="C65" s="91"/>
      <c r="D65" s="91"/>
      <c r="E65" s="91"/>
      <c r="F65" s="91"/>
      <c r="G65" s="91"/>
      <c r="H65" s="91"/>
    </row>
    <row r="66" spans="1:8">
      <c r="A66" s="36" t="s">
        <v>115</v>
      </c>
      <c r="B66" s="90"/>
      <c r="C66" s="90"/>
      <c r="D66" s="42"/>
      <c r="E66" s="42"/>
      <c r="F66" s="42"/>
      <c r="G66" s="42"/>
      <c r="H66" s="91"/>
    </row>
    <row r="67" spans="1:8">
      <c r="A67" s="36" t="s">
        <v>116</v>
      </c>
      <c r="B67" s="90"/>
      <c r="C67" s="90"/>
      <c r="D67" s="42"/>
      <c r="E67" s="42"/>
      <c r="F67" s="42"/>
      <c r="G67" s="42"/>
      <c r="H67" s="91"/>
    </row>
    <row r="68" spans="1:8">
      <c r="A68" s="36" t="s">
        <v>108</v>
      </c>
      <c r="B68" s="90"/>
      <c r="C68" s="90"/>
      <c r="D68" s="90"/>
      <c r="E68" s="90"/>
      <c r="F68" s="42"/>
      <c r="G68" s="42"/>
      <c r="H68" s="91"/>
    </row>
    <row r="69" spans="1:8">
      <c r="A69" s="7" t="s">
        <v>109</v>
      </c>
      <c r="B69" s="90"/>
      <c r="C69" s="90"/>
      <c r="D69" s="90"/>
      <c r="E69" s="90"/>
      <c r="F69" s="90"/>
      <c r="G69" s="90"/>
      <c r="H69" s="91"/>
    </row>
    <row r="70" spans="1:8">
      <c r="A70" s="7" t="s">
        <v>110</v>
      </c>
      <c r="B70" s="90"/>
      <c r="C70" s="90"/>
      <c r="D70" s="90"/>
      <c r="E70" s="90"/>
      <c r="F70" s="90"/>
      <c r="G70" s="90"/>
      <c r="H70" s="91"/>
    </row>
    <row r="71" spans="1:8">
      <c r="A71" s="7" t="s">
        <v>111</v>
      </c>
      <c r="B71" s="90"/>
      <c r="C71" s="90"/>
      <c r="D71" s="90"/>
      <c r="E71" s="90"/>
      <c r="F71" s="90"/>
      <c r="G71" s="90"/>
      <c r="H71" s="91"/>
    </row>
    <row r="72" spans="1:8">
      <c r="A72" s="43" t="s">
        <v>112</v>
      </c>
      <c r="B72" s="42"/>
      <c r="C72" s="42"/>
      <c r="D72" s="42"/>
      <c r="E72" s="42"/>
      <c r="F72" s="42"/>
      <c r="G72" s="42"/>
      <c r="H72" s="91"/>
    </row>
    <row r="73" spans="1:8">
      <c r="A73" s="7" t="s">
        <v>113</v>
      </c>
      <c r="B73" s="90"/>
      <c r="C73" s="90"/>
      <c r="D73" s="90"/>
      <c r="E73" s="90"/>
      <c r="F73" s="90"/>
      <c r="G73" s="90"/>
      <c r="H73" s="91"/>
    </row>
    <row r="76" spans="1:8">
      <c r="A76" s="97" t="s">
        <v>204</v>
      </c>
      <c r="B76" s="98"/>
      <c r="C76" s="99"/>
    </row>
    <row r="77" spans="1:8" ht="72.5">
      <c r="A77" s="101" t="s">
        <v>299</v>
      </c>
      <c r="B77" s="101" t="s">
        <v>391</v>
      </c>
      <c r="C77" s="102"/>
    </row>
    <row r="78" spans="1:8" ht="43.5">
      <c r="A78" s="101" t="s">
        <v>300</v>
      </c>
      <c r="B78" s="160" t="s">
        <v>429</v>
      </c>
      <c r="C78" s="54"/>
    </row>
  </sheetData>
  <mergeCells count="8">
    <mergeCell ref="A62:E63"/>
    <mergeCell ref="D21:E21"/>
    <mergeCell ref="D22:E22"/>
    <mergeCell ref="A23:A24"/>
    <mergeCell ref="B23:C24"/>
    <mergeCell ref="D23:D24"/>
    <mergeCell ref="E23:E24"/>
    <mergeCell ref="B60:C6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cp:lastPrinted>2020-06-15T08:28:46Z</cp:lastPrinted>
  <dcterms:created xsi:type="dcterms:W3CDTF">2018-04-24T06:01:14Z</dcterms:created>
  <dcterms:modified xsi:type="dcterms:W3CDTF">2021-02-17T09:43:09Z</dcterms:modified>
</cp:coreProperties>
</file>