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T:\emodnet\euseamap_phase4\WP6_Coordination\Reporting\Quaterly\"/>
    </mc:Choice>
  </mc:AlternateContent>
  <xr:revisionPtr revIDLastSave="0" documentId="13_ncr:1_{9016E2F5-4854-4417-BE0D-E3663FFEC48D}" xr6:coauthVersionLast="36" xr6:coauthVersionMax="46" xr10:uidLastSave="{00000000-0000-0000-0000-000000000000}"/>
  <bookViews>
    <workbookView xWindow="0" yWindow="0" windowWidth="28800" windowHeight="12225" tabRatio="773"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13" l="1"/>
  <c r="Q58" i="24" l="1"/>
  <c r="N58" i="24"/>
  <c r="K58" i="24"/>
  <c r="H59" i="24"/>
  <c r="H60" i="24"/>
  <c r="H61" i="24"/>
  <c r="H62" i="24"/>
  <c r="H63" i="24"/>
  <c r="H58" i="24"/>
  <c r="J47" i="29"/>
  <c r="P47" i="29"/>
  <c r="M47" i="29"/>
  <c r="G47" i="29"/>
  <c r="G16" i="24"/>
  <c r="G17" i="24"/>
  <c r="G22" i="24"/>
  <c r="G21" i="24"/>
  <c r="G20" i="24"/>
  <c r="G19" i="24"/>
  <c r="G18" i="24"/>
  <c r="G15" i="24"/>
  <c r="G14" i="24"/>
  <c r="G13" i="24"/>
  <c r="G12" i="24"/>
  <c r="G11" i="24"/>
  <c r="G10" i="24"/>
  <c r="A16" i="32" l="1"/>
  <c r="A17" i="32"/>
  <c r="A15" i="32"/>
  <c r="A14" i="32"/>
  <c r="A13" i="32"/>
  <c r="A11" i="32" l="1"/>
  <c r="A12" i="32"/>
  <c r="A10" i="32"/>
  <c r="B10" i="32"/>
  <c r="A9" i="32"/>
  <c r="A8" i="32"/>
  <c r="A7" i="32"/>
  <c r="A5" i="32"/>
  <c r="A4" i="32"/>
  <c r="B4" i="32"/>
  <c r="B17" i="32" l="1"/>
  <c r="B16" i="32"/>
  <c r="B15" i="32"/>
  <c r="B14" i="32"/>
  <c r="B13" i="32"/>
  <c r="B12" i="32"/>
  <c r="B11" i="32"/>
  <c r="B9" i="32"/>
  <c r="B8" i="32"/>
  <c r="B7" i="32"/>
  <c r="B5" i="32"/>
</calcChain>
</file>

<file path=xl/sharedStrings.xml><?xml version="1.0" encoding="utf-8"?>
<sst xmlns="http://schemas.openxmlformats.org/spreadsheetml/2006/main" count="703" uniqueCount="423">
  <si>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</si>
  <si>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</si>
  <si>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</si>
  <si>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</si>
  <si>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</si>
  <si>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</si>
  <si>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</si>
  <si>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</si>
  <si>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</si>
  <si>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</si>
  <si>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</si>
  <si>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</si>
  <si>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</si>
  <si>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</si>
  <si>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</si>
  <si>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</si>
  <si>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</si>
  <si>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</si>
  <si>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</si>
  <si>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</si>
  <si>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</si>
  <si>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</si>
  <si>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</si>
  <si>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</si>
  <si>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</si>
  <si>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</si>
  <si>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</si>
  <si>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</si>
  <si>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</si>
  <si>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</si>
  <si>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</si>
  <si>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</si>
  <si>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</si>
  <si>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</si>
  <si>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</si>
  <si>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</si>
  <si>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</si>
  <si>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</si>
  <si>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</si>
  <si>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</si>
  <si>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</si>
  <si>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</si>
  <si>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</si>
  <si>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</si>
  <si>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</si>
  <si>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</si>
  <si>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</si>
  <si>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</si>
  <si>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</si>
  <si>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</si>
  <si>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t>Seabed Habitats</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</si>
  <si>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</si>
  <si>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</si>
  <si>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r>
      <t>Total data</t>
    </r>
    <r>
      <rPr>
        <b/>
        <i/>
        <sz val="10"/>
        <color rgb="FFFF0000"/>
        <rFont val="Open Sans"/>
        <family val="2"/>
      </rPr>
      <t xml:space="preserve"> </t>
    </r>
    <r>
      <rPr>
        <b/>
        <i/>
        <sz val="10"/>
        <color rgb="FF333333"/>
        <rFont val="Open Sans"/>
        <family val="2"/>
      </rPr>
      <t>volume per sub-theme (previous quarter)</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</si>
  <si>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</si>
  <si>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</si>
  <si>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</si>
  <si>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</si>
  <si>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</si>
  <si>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</si>
  <si>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</si>
  <si>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</si>
  <si>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</si>
  <si>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</si>
  <si>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Sub-theme</t>
  </si>
  <si>
    <t>Total % area covered by all data</t>
  </si>
  <si>
    <t>% area covered by data added this quarter</t>
  </si>
  <si>
    <t>NA</t>
  </si>
  <si>
    <t>Please highlight newly added data within this reporting period.</t>
  </si>
  <si>
    <t xml:space="preserve">[1] Indicate the volume unit of measurement: “records”, “data sets”, or “platforms”. </t>
  </si>
  <si>
    <t>[2] The list of sub-themes is provided in the first tab.</t>
  </si>
  <si>
    <t>[3] Trend is calculated from the figures at the end of the last quarter as compared with the figures at this stage.</t>
  </si>
  <si>
    <t>Explanation of trend value in the narrative.</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</si>
  <si>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</si>
  <si>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</si>
  <si>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</si>
  <si>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</si>
  <si>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</si>
  <si>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in this quarter</t>
  </si>
  <si>
    <t>Trend on data</t>
  </si>
  <si>
    <t>Web service Trends [4]</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</si>
  <si>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</si>
  <si>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</si>
  <si>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</si>
  <si>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</si>
  <si>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</si>
  <si>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</si>
  <si>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number of downloads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</si>
  <si>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</si>
  <si>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</si>
  <si>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</si>
  <si>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</si>
  <si>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</si>
  <si>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[3]</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</si>
  <si>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</si>
  <si>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</si>
  <si>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[3]</t>
    </r>
  </si>
  <si>
    <t>Sample survey points (all, EUNIS, bounding boxes)</t>
  </si>
  <si>
    <t>351230 records</t>
  </si>
  <si>
    <t>[1] Indicate the total volume of downloadable items in relation to the unit in which they are downloadable (e.g. the total volume or number of CDIs/records/datasets/... available for download) – clearly specify the unit.</t>
  </si>
  <si>
    <t>[2] Decimal definition 1 GB = 1000^3 bytes.</t>
  </si>
  <si>
    <t>[3] Trend compares the result with previous period.</t>
  </si>
  <si>
    <t>[4] Specify the number (and not the %) of WMS/WFS requests, taking into account the measurement unit of Downloadable Volume. If not applicable, then write n.a.</t>
  </si>
  <si>
    <t>Explanation of the trends and statistics</t>
  </si>
  <si>
    <t>1A) Volume and coverage of available data</t>
  </si>
  <si>
    <t>No actual change in volume and coverage, difference in number relates to previous metholody error.</t>
  </si>
  <si>
    <t>1B) Usage of data in this quarter</t>
  </si>
  <si>
    <t>significant increase in manual downloads potentially due to increased knowledge and advertising of points database asit is now established. All other trends relatively stable</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</si>
  <si>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</si>
  <si>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</si>
  <si>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</si>
  <si>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</si>
  <si>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</si>
  <si>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</si>
  <si>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</si>
  <si>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</si>
  <si>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</si>
  <si>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t>Total number of products per sub-theme (previous quarter)</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</si>
  <si>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</si>
  <si>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</si>
  <si>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Seabed Habitats - Km2</t>
  </si>
  <si>
    <t>Broad-scale seabed habitat map for Europe (EUSeaMap) (3 products)</t>
  </si>
  <si>
    <t>Internally</t>
  </si>
  <si>
    <t>Physics - Number of products</t>
  </si>
  <si>
    <t>Environmental variables that influence habitat type: Optical properties</t>
  </si>
  <si>
    <t>Both</t>
  </si>
  <si>
    <t>Environmental variables that influence habitat type: Optical properties, Salinity, Waves, Currents, Ice Cover</t>
  </si>
  <si>
    <t>Environmental variables that influence habitat type: Depth, Salinity, Waves, Currents</t>
  </si>
  <si>
    <t>Environmental variables that influence habitat type: Confidence assessments</t>
  </si>
  <si>
    <t>Chemistry - Number of products</t>
  </si>
  <si>
    <t>Density of dissolved oxygen at the seabed (Black Sea)</t>
  </si>
  <si>
    <t>Seabed Habitats - Number of maps</t>
  </si>
  <si>
    <t>Collection of individual habitat maps from surveys (EUNIS, Habitats Directive Annex I, Other classification systems)</t>
  </si>
  <si>
    <t>Collection of individual modelled maps of specific habitats</t>
  </si>
  <si>
    <t>Seabed Habitats - Number of records</t>
  </si>
  <si>
    <t>Composite data products: OSPAR threatened and/or declining habitats (point data)</t>
  </si>
  <si>
    <t>Externally</t>
  </si>
  <si>
    <t>Composite data products: OSPAR threatened and/or declining habitats (polygon data)</t>
  </si>
  <si>
    <t>Seabed Habitats - Number of products</t>
  </si>
  <si>
    <t>Composite data products: Habitats Directive - Official 2013 reported distribution</t>
  </si>
  <si>
    <t>Composite data products: Essential Ocean Variables (3 products)</t>
  </si>
  <si>
    <t>Seabed Habitats - number of datasets</t>
  </si>
  <si>
    <t>Total % covered by product</t>
  </si>
  <si>
    <t>% covered by products added this quarter</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</si>
  <si>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</si>
  <si>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</si>
  <si>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</si>
  <si>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</si>
  <si>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</si>
  <si>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</si>
  <si>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in this quarter</t>
  </si>
  <si>
    <t>Trend on data products</t>
  </si>
  <si>
    <t>COMPOSITE VALUES - OVERWRITE TO THE LEFT WITH THESE</t>
  </si>
  <si>
    <t>Is it: a Data product or an External product?</t>
  </si>
  <si>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</si>
  <si>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</si>
  <si>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Trend # of manual downloads (%) </t>
    </r>
    <r>
      <rPr>
        <sz val="10"/>
        <color rgb="FF333333"/>
        <rFont val="Open Sans"/>
        <family val="2"/>
      </rPr>
      <t>[3]</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</si>
  <si>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</si>
  <si>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</si>
  <si>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</si>
  <si>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t>subtheme</t>
  </si>
  <si>
    <t>Number</t>
  </si>
  <si>
    <t>SizeGB</t>
  </si>
  <si>
    <t xml:space="preserve">Seabed Habitats </t>
  </si>
  <si>
    <t>Broad-scale habitat map (EUSeaMap), Composite data products (OSPAR, EOVs)</t>
  </si>
  <si>
    <t>EMODnet data product, External data product</t>
  </si>
  <si>
    <t>8 datasets</t>
  </si>
  <si>
    <t xml:space="preserve">Broad-scale habitat map </t>
  </si>
  <si>
    <t>Modelled habitat maps</t>
  </si>
  <si>
    <t>External data products</t>
  </si>
  <si>
    <t>3 datasets</t>
  </si>
  <si>
    <t>Individual habitat maps from survey</t>
  </si>
  <si>
    <t>External data product</t>
  </si>
  <si>
    <t>688 datasets</t>
  </si>
  <si>
    <t xml:space="preserve">Environmental variables (i.e. kinetic energy, optical properties etc.) </t>
  </si>
  <si>
    <t>24 datasets</t>
  </si>
  <si>
    <t xml:space="preserve">Chemistry </t>
  </si>
  <si>
    <t xml:space="preserve">Dissolved gasses </t>
  </si>
  <si>
    <t>EMODnet data product</t>
  </si>
  <si>
    <t>1 dataset</t>
  </si>
  <si>
    <t>Admin</t>
  </si>
  <si>
    <t>EUSeaMap 2019 Regions</t>
  </si>
  <si>
    <t>2A) Volume and coverage of available data products</t>
  </si>
  <si>
    <t>No new data products released this quarter - planned in for next quarter (6monthly update cycle)</t>
  </si>
  <si>
    <t>2B) Usage of data products in this quarter</t>
  </si>
  <si>
    <t>Difference in GB from last time as size now calculated from the zipped packages (GI data shows excellent compression) rather than uncompressed original data to ease automation of calculation.
Large increase in seabed habitat downloads likely due to a mixture of upcoming environmental assessments and increased publicity e.g. through 10 years of EMODnet webinar.</t>
  </si>
  <si>
    <t>Indicator 3: Organisations supplying/approached to supply data and data products within this quarter</t>
  </si>
  <si>
    <t>The purpose of this indicator is to have an oversight of the types of organisations supplying data and to measure the extent of restricted data</t>
  </si>
  <si>
    <t>List all organisations that have supplied data voluntarily or upon request/approach witin this quarter</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</si>
  <si>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</si>
  <si>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</si>
  <si>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</si>
  <si>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</si>
  <si>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</si>
  <si>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</si>
  <si>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</si>
  <si>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</si>
  <si>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 xml:space="preserve">[1] The organisation types are: </t>
  </si>
  <si>
    <t>Academia/Research</t>
  </si>
  <si>
    <t>Government/Public administration</t>
  </si>
  <si>
    <t>Business and Private company</t>
  </si>
  <si>
    <t>NGOs/Civil society</t>
  </si>
  <si>
    <t>Others</t>
  </si>
  <si>
    <t xml:space="preserve">[2] Restricted data is defined as 'non-public data'. </t>
  </si>
  <si>
    <t>3) Organisations supplying/ approached to supply data anad data products</t>
  </si>
  <si>
    <t>No new data and data products this quarter.</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</si>
  <si>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</si>
  <si>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</si>
  <si>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</si>
  <si>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Human Interface 
(Actions carried out by the user)</t>
  </si>
  <si>
    <t>Machine Interface 
(Data accessed programmatically - Software that would receive data/data products/external data products through software)</t>
  </si>
  <si>
    <r>
      <t xml:space="preserve">Sub-theme/ interface name </t>
    </r>
    <r>
      <rPr>
        <sz val="10"/>
        <color rgb="FF333333"/>
        <rFont val="Open Sans"/>
        <family val="2"/>
      </rPr>
      <t>[1]</t>
    </r>
  </si>
  <si>
    <t>Manual download [2]</t>
  </si>
  <si>
    <t>Map viewer</t>
  </si>
  <si>
    <t>WMS</t>
  </si>
  <si>
    <t>WFS</t>
  </si>
  <si>
    <t>WCS</t>
  </si>
  <si>
    <t>Add any other interfaces as required/available</t>
  </si>
  <si>
    <t>Were there any changes compared to the previous quarter?</t>
  </si>
  <si>
    <t>% of Data available for download on the Portal</t>
  </si>
  <si>
    <t>https://www.emodnet-seabedhabitats.eu/access-data/launch-map-viewer/</t>
  </si>
  <si>
    <t>https://ows.emodnet-seabedhabitats.eu/emodnet_view/wms
https://ows.emodnet-seabedhabitats.eu/emodnet_view_maplibrary/wms</t>
  </si>
  <si>
    <t>https://ows.emodnet-seabedhabitats.eu/emodnet_open/wfs
https://ows.emodnet-seabedhabitats.eu/emodnet_open_maplibrary/wfs</t>
  </si>
  <si>
    <t>https://ows.emodnet-seabedhabitats.eu/emodnet_open/wcs
https://ows.emodnet-seabedhabitats.eu/emodnet_open_maplibrary/wcs</t>
  </si>
  <si>
    <t>% of Data products available for download on the Portal</t>
  </si>
  <si>
    <t>https://ows.emodnet-seabedhabitats.eu/emodnet_view/wms</t>
  </si>
  <si>
    <t>https://ows.emodnet-seabedhabitats.eu/emodnet_open/wfs</t>
  </si>
  <si>
    <t>https://ows.emodnet-seabedhabitats.eu/emodnet_open/wcs</t>
  </si>
  <si>
    <t xml:space="preserve">% of External data products available for download on the Portal </t>
  </si>
  <si>
    <t>[1] Please explain decision in the narrative</t>
  </si>
  <si>
    <t>[2] Manual downloads are when humans download the data from the portal website.</t>
  </si>
  <si>
    <t>4) Online 'Web' interfaces to access or view data</t>
  </si>
  <si>
    <t>No change</t>
  </si>
  <si>
    <t>Indicator 5: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</si>
  <si>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</si>
  <si>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</si>
  <si>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</si>
  <si>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</si>
  <si>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</si>
  <si>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for quarterly period</t>
  </si>
  <si>
    <t>Download Form</t>
  </si>
  <si>
    <t>Organisation type</t>
  </si>
  <si>
    <t>% of users [3]</t>
  </si>
  <si>
    <t>Main use cases and application areas [4]</t>
  </si>
  <si>
    <t>studying baie de seine sedimentology
Research on seabed compositions
SDM (Species Distribution Modelling)
habitat comparison</t>
  </si>
  <si>
    <t>Education and Research</t>
  </si>
  <si>
    <t>Research</t>
  </si>
  <si>
    <t>University
Research
ICES benchmark
School/Masters/University Project/Coursework
GIS project
Masters' Module
Personal interest
GIS Analysis</t>
  </si>
  <si>
    <t>Countries and regions [5]</t>
  </si>
  <si>
    <t>% of users [6]</t>
  </si>
  <si>
    <t>Albania</t>
  </si>
  <si>
    <t>Andorra</t>
  </si>
  <si>
    <t>Armenia</t>
  </si>
  <si>
    <t>Austria</t>
  </si>
  <si>
    <t>Azerbaijan</t>
  </si>
  <si>
    <t>Belarus</t>
  </si>
  <si>
    <t>Belgium</t>
  </si>
  <si>
    <t>Bosnia and Herzegovina</t>
  </si>
  <si>
    <t>Bulgaria</t>
  </si>
  <si>
    <t>Croatia</t>
  </si>
  <si>
    <t>Czech Republic (Czechia)</t>
  </si>
  <si>
    <t>Denmark</t>
  </si>
  <si>
    <t>Estonia</t>
  </si>
  <si>
    <t>Finland</t>
  </si>
  <si>
    <t>France</t>
  </si>
  <si>
    <t>Georgia</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</si>
  <si>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</si>
  <si>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</si>
  <si>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</si>
  <si>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</si>
  <si>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</si>
  <si>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</si>
  <si>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</si>
  <si>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</si>
  <si>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</si>
  <si>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</si>
  <si>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</si>
  <si>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</si>
  <si>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</si>
  <si>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</si>
  <si>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</si>
  <si>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</si>
  <si>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</si>
  <si>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</si>
  <si>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</si>
  <si>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</si>
  <si>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</si>
  <si>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</si>
  <si>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</si>
  <si>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</si>
  <si>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</si>
  <si>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</si>
  <si>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</si>
  <si>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</si>
  <si>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Turkey</t>
  </si>
  <si>
    <t>Ukraine</t>
  </si>
  <si>
    <t>United Kingdom</t>
  </si>
  <si>
    <t>Vatican City</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</si>
  <si>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</si>
  <si>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</si>
  <si>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</si>
  <si>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</si>
  <si>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</si>
  <si>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</si>
  <si>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</si>
  <si>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</si>
  <si>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</si>
  <si>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</si>
  <si>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</si>
  <si>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</si>
  <si>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</si>
  <si>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</si>
  <si>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</si>
  <si>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Use case title</t>
  </si>
  <si>
    <t>Release date</t>
  </si>
  <si>
    <t>Number of views on Portal in reporting period (if applicable)</t>
  </si>
  <si>
    <t>Appears in Central Portal</t>
  </si>
  <si>
    <t>Number of views on Central Portal in reporting period</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</si>
  <si>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</si>
  <si>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</si>
  <si>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</si>
  <si>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</si>
  <si>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</si>
  <si>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</si>
  <si>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</si>
  <si>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Marine protected area network evaluations - the western mediterranean sea case study</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</si>
  <si>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</si>
  <si>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</si>
  <si>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</si>
  <si>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</si>
  <si>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</si>
  <si>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</si>
  <si>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</si>
  <si>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</si>
  <si>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</si>
  <si>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5) Statistics on information volunteered through download forms</t>
  </si>
  <si>
    <t>Assumed 1 user = 1 download
Noticeable prevalance this quarter in use of data for educational and project purposes.
ICES benchmark testing is notable.</t>
  </si>
  <si>
    <t>6) Published use cases</t>
  </si>
  <si>
    <t>Copy-paste screenshots of the graphs of the information from dashboard</t>
  </si>
  <si>
    <t xml:space="preserve">Indicator 7: Portal &amp; Social Media visibility </t>
  </si>
  <si>
    <t>7.1 Visibility &amp; Analytics (Portal overview)</t>
  </si>
  <si>
    <t>Analytics tool</t>
  </si>
  <si>
    <t>Matomo</t>
  </si>
  <si>
    <t>7.2 SEO assessment - Acquisitions</t>
  </si>
  <si>
    <t xml:space="preserve">Indicator 8.1: Technical monitoring </t>
  </si>
  <si>
    <t>Copy-paste screenshot of the graphs of the information from dashboard</t>
  </si>
  <si>
    <t>Indicator 8.2: Portal user-friendliness: visual harmonisation score</t>
  </si>
  <si>
    <t>The scores are provided by Trust-IT</t>
  </si>
  <si>
    <t>9.2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</si>
  <si>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</si>
  <si>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</si>
  <si>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</si>
  <si>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</si>
  <si>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</si>
  <si>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Logo usage</t>
  </si>
  <si>
    <t>subtotal</t>
  </si>
  <si>
    <t>(+ - =)</t>
  </si>
  <si>
    <t>Logo position</t>
  </si>
  <si>
    <t>=</t>
  </si>
  <si>
    <t>Logo type</t>
  </si>
  <si>
    <t>Logo size</t>
  </si>
  <si>
    <t>Logo url</t>
  </si>
  <si>
    <t>Font usage</t>
  </si>
  <si>
    <t xml:space="preserve"> 15/15</t>
  </si>
  <si>
    <t>Font type</t>
  </si>
  <si>
    <t>+</t>
  </si>
  <si>
    <t>Font usage (capital letters, etc.)</t>
  </si>
  <si>
    <t>Font spacing</t>
  </si>
  <si>
    <t>Font colour</t>
  </si>
  <si>
    <t>Font justification</t>
  </si>
  <si>
    <t>Webportal header</t>
  </si>
  <si>
    <t xml:space="preserve"> 20/21</t>
  </si>
  <si>
    <t>Pattern usage</t>
  </si>
  <si>
    <t>The header width should not be full screen. See Central portal</t>
  </si>
  <si>
    <t>Header size</t>
  </si>
  <si>
    <t xml:space="preserve">Search box </t>
  </si>
  <si>
    <t>Contact Us button</t>
  </si>
  <si>
    <t>Submit Data button</t>
  </si>
  <si>
    <t xml:space="preserve">Favicon </t>
  </si>
  <si>
    <t>Stripline colour</t>
  </si>
  <si>
    <t>Footer structure</t>
  </si>
  <si>
    <t>Footer size</t>
  </si>
  <si>
    <t>Footer elements</t>
  </si>
  <si>
    <t>the footer width should not be full screen. See Central portal</t>
  </si>
  <si>
    <t>-</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</si>
  <si>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</si>
  <si>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</si>
  <si>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</si>
  <si>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</si>
  <si>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</si>
  <si>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</si>
  <si>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</si>
  <si>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</si>
  <si>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</si>
  <si>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</si>
  <si>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</si>
  <si>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</si>
  <si>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</si>
  <si>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</si>
  <si>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</si>
  <si>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</si>
  <si>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</si>
  <si>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</si>
  <si>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</si>
  <si>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</si>
  <si>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</si>
  <si>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</si>
  <si>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</si>
  <si>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</si>
  <si>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8.1) Technical monitoring</t>
  </si>
  <si>
    <t>No specific comment</t>
  </si>
  <si>
    <t>8.2) Visual Harmonisation score</t>
  </si>
  <si>
    <t>We will gain guidance from central portal at the next Technical working group on header widths - this appears to be common across most portals.</t>
  </si>
  <si>
    <t>Indicator 9: Visibility &amp; Analytics for web pages</t>
  </si>
  <si>
    <t>Indicator 10: Visibility &amp; Analytics for web sections</t>
  </si>
  <si>
    <t>Indicator 11: Average visit duration for web pages</t>
  </si>
  <si>
    <t>9) Visibility &amp; analytics for web pages</t>
  </si>
  <si>
    <t>General trend in increase on data submission style pages (DSP and DEF pages) Remaining pages stable excepting notable decline in Metadata Search page. Considering downloads and views of data are relatively stable, this suggests that the map and portal themselves (and related ICES catalogue) are user-friendly enough to not require the metadata search page</t>
  </si>
  <si>
    <t>10) Visibility &amp; analytics for web sections</t>
  </si>
  <si>
    <t>General trend in increase on data submission style pages (DSP and DEF pages) Remaining pages stable</t>
  </si>
  <si>
    <t>11) Average visit duration for web pages</t>
  </si>
  <si>
    <t>NA*</t>
  </si>
  <si>
    <t>Reporting on portal for individual use case statistics on the Seabed Habitats Portal is not possible as use cases are gathered into themed pages. At time of reporting, the central Matomo instance was not generating statistics for use case pages wihtin the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</si>
</sst>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000"/>
    <numFmt numFmtId="167" formatCode="d/m"/>
  </numFmts>
  <fonts count="42">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u/>
      <sz val="11"/>
      <color theme="10"/>
      <name val="Calibri"/>
      <family val="2"/>
      <scheme val="minor"/>
    </font>
    <font>
      <sz val="11"/>
      <color theme="1"/>
      <name val="Calibri"/>
      <family val="2"/>
      <scheme val="minor"/>
    </font>
    <font>
      <sz val="11"/>
      <color theme="1"/>
      <name val="Arial"/>
      <family val="2"/>
    </font>
    <font>
      <sz val="11"/>
      <color rgb="FF333333"/>
      <name val="Open Sans"/>
    </font>
    <font>
      <b/>
      <sz val="10"/>
      <color rgb="FF333333"/>
      <name val="Open Sans"/>
    </font>
    <font>
      <i/>
      <sz val="10"/>
      <color rgb="FF333333"/>
      <name val="Open Sans"/>
    </font>
    <font>
      <sz val="11"/>
      <name val="Arial"/>
      <family val="2"/>
    </font>
    <font>
      <sz val="10"/>
      <color rgb="FF333333"/>
      <name val="Open Sans"/>
    </font>
    <font>
      <i/>
      <sz val="11"/>
      <color rgb="FF333333"/>
      <name val="Open Sans"/>
    </font>
    <font>
      <sz val="11"/>
      <name val="Calibri"/>
      <family val="2"/>
    </font>
    <font>
      <sz val="11"/>
      <name val="Open Sans"/>
    </font>
    <font>
      <i/>
      <sz val="9"/>
      <name val="Open Sans"/>
    </font>
    <font>
      <i/>
      <sz val="9"/>
      <color rgb="FF333333"/>
      <name val="Open Sans"/>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AEEF3"/>
        <bgColor rgb="FFDAEEF3"/>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0" fontId="29" fillId="0" borderId="0" applyNumberForma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31" fillId="0" borderId="0"/>
  </cellStyleXfs>
  <cellXfs count="187">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11" fillId="5" borderId="2" xfId="0" applyFont="1" applyFill="1" applyBorder="1" applyAlignment="1">
      <alignment horizontal="center" wrapText="1"/>
    </xf>
    <xf numFmtId="0" fontId="5" fillId="0" borderId="0" xfId="0" applyFont="1" applyAlignment="1">
      <alignment vertical="center"/>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0" xfId="0" applyFont="1" applyFill="1" applyAlignment="1">
      <alignment vertical="top"/>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29" fillId="0" borderId="1" xfId="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14"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14" fontId="3" fillId="0" borderId="1" xfId="0" applyNumberFormat="1" applyFont="1" applyFill="1" applyBorder="1" applyAlignment="1">
      <alignment horizontal="center" wrapText="1"/>
    </xf>
    <xf numFmtId="14" fontId="1" fillId="0" borderId="1" xfId="0" applyNumberFormat="1" applyFont="1" applyBorder="1" applyAlignment="1">
      <alignment horizontal="left" vertical="center" wrapText="1"/>
    </xf>
    <xf numFmtId="9" fontId="1" fillId="4" borderId="1" xfId="3" applyFont="1" applyFill="1" applyBorder="1" applyAlignment="1">
      <alignment horizontal="center" vertical="center" wrapText="1"/>
    </xf>
    <xf numFmtId="0" fontId="1" fillId="0" borderId="0" xfId="0" applyFont="1" applyBorder="1" applyAlignment="1">
      <alignment horizontal="left" vertical="center" wrapText="1"/>
    </xf>
    <xf numFmtId="0" fontId="29" fillId="0" borderId="0" xfId="1" applyBorder="1" applyAlignment="1">
      <alignment horizontal="left" vertical="center" wrapText="1"/>
    </xf>
    <xf numFmtId="14" fontId="1" fillId="0" borderId="0" xfId="0" applyNumberFormat="1" applyFont="1" applyBorder="1" applyAlignment="1">
      <alignment horizontal="left" vertical="center" wrapText="1"/>
    </xf>
    <xf numFmtId="0" fontId="1" fillId="4" borderId="0" xfId="0" applyFont="1" applyFill="1" applyBorder="1" applyAlignment="1">
      <alignment horizontal="center" vertical="center" wrapText="1"/>
    </xf>
    <xf numFmtId="165" fontId="1" fillId="0" borderId="1" xfId="2"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9" fontId="1" fillId="0" borderId="1" xfId="3" applyFont="1" applyBorder="1" applyAlignment="1">
      <alignment horizontal="center" vertical="top" wrapText="1"/>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top" wrapText="1"/>
    </xf>
    <xf numFmtId="14" fontId="1" fillId="0" borderId="1" xfId="0" applyNumberFormat="1" applyFont="1" applyBorder="1" applyAlignment="1">
      <alignment horizontal="center" vertical="center" wrapText="1"/>
    </xf>
    <xf numFmtId="10" fontId="1" fillId="0" borderId="1" xfId="3" applyNumberFormat="1" applyFont="1" applyFill="1" applyBorder="1" applyAlignment="1">
      <alignment horizontal="center" wrapText="1"/>
    </xf>
    <xf numFmtId="10" fontId="4" fillId="0" borderId="1" xfId="3"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4" fillId="6" borderId="7" xfId="4" applyFont="1" applyFill="1" applyBorder="1" applyAlignment="1">
      <alignment horizontal="center" vertical="center" wrapText="1"/>
    </xf>
    <xf numFmtId="0" fontId="34" fillId="0" borderId="7" xfId="4" applyFont="1" applyBorder="1" applyAlignment="1">
      <alignment horizontal="center" vertical="center" wrapText="1"/>
    </xf>
    <xf numFmtId="0" fontId="36" fillId="0" borderId="7" xfId="4" applyFont="1" applyBorder="1" applyAlignment="1">
      <alignment horizontal="center" vertical="center" wrapText="1"/>
    </xf>
    <xf numFmtId="14" fontId="37" fillId="0" borderId="0" xfId="4" applyNumberFormat="1" applyFont="1" applyAlignment="1">
      <alignment horizontal="center" vertical="center"/>
    </xf>
    <xf numFmtId="0" fontId="37" fillId="0" borderId="7" xfId="4" applyFont="1" applyBorder="1" applyAlignment="1">
      <alignment horizontal="center" vertical="center"/>
    </xf>
    <xf numFmtId="0" fontId="36" fillId="6" borderId="7" xfId="4" applyFont="1" applyFill="1" applyBorder="1" applyAlignment="1">
      <alignment vertical="center" wrapText="1"/>
    </xf>
    <xf numFmtId="0" fontId="37" fillId="0" borderId="0" xfId="4" applyFont="1" applyAlignment="1">
      <alignment horizontal="center" wrapText="1"/>
    </xf>
    <xf numFmtId="0" fontId="37" fillId="0" borderId="7" xfId="4" applyFont="1" applyBorder="1" applyAlignment="1">
      <alignment horizontal="center" wrapText="1"/>
    </xf>
    <xf numFmtId="167" fontId="37" fillId="0" borderId="7" xfId="4" applyNumberFormat="1" applyFont="1" applyBorder="1" applyAlignment="1">
      <alignment horizontal="center" wrapText="1"/>
    </xf>
    <xf numFmtId="0" fontId="32" fillId="0" borderId="7" xfId="4" applyFont="1" applyBorder="1" applyAlignment="1">
      <alignment horizontal="center" wrapText="1"/>
    </xf>
    <xf numFmtId="0" fontId="34" fillId="0" borderId="7" xfId="4" applyFont="1" applyBorder="1" applyAlignment="1">
      <alignment horizontal="left" vertical="center" wrapText="1"/>
    </xf>
    <xf numFmtId="0" fontId="32" fillId="0" borderId="7" xfId="4" quotePrefix="1" applyFont="1" applyBorder="1" applyAlignment="1">
      <alignment horizontal="center" wrapText="1"/>
    </xf>
    <xf numFmtId="0" fontId="38" fillId="0" borderId="7" xfId="4" applyFont="1" applyBorder="1"/>
    <xf numFmtId="0" fontId="39" fillId="0" borderId="7" xfId="4" quotePrefix="1" applyFont="1" applyBorder="1" applyAlignment="1">
      <alignment horizontal="center"/>
    </xf>
    <xf numFmtId="0" fontId="36" fillId="6" borderId="16" xfId="4" applyFont="1" applyFill="1" applyBorder="1" applyAlignment="1">
      <alignment vertical="center" wrapText="1"/>
    </xf>
    <xf numFmtId="0" fontId="37" fillId="0" borderId="7" xfId="4" applyFont="1" applyBorder="1" applyAlignment="1">
      <alignment horizontal="center"/>
    </xf>
    <xf numFmtId="0" fontId="32" fillId="0" borderId="7" xfId="4" quotePrefix="1" applyFont="1" applyBorder="1" applyAlignment="1">
      <alignment horizontal="center"/>
    </xf>
    <xf numFmtId="0" fontId="41" fillId="0" borderId="7" xfId="4" applyFont="1" applyBorder="1" applyAlignment="1"/>
    <xf numFmtId="0" fontId="37" fillId="0" borderId="7" xfId="4" quotePrefix="1" applyFont="1" applyBorder="1" applyAlignment="1">
      <alignment horizontal="center" wrapText="1"/>
    </xf>
    <xf numFmtId="0" fontId="40" fillId="0" borderId="7" xfId="4" applyFont="1" applyBorder="1" applyAlignment="1">
      <alignment wrapText="1"/>
    </xf>
    <xf numFmtId="0" fontId="1" fillId="9"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9"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9" fontId="1" fillId="0" borderId="2" xfId="3" applyFont="1" applyBorder="1" applyAlignment="1">
      <alignment horizontal="center" vertical="center" wrapText="1"/>
    </xf>
    <xf numFmtId="9" fontId="1" fillId="0" borderId="13" xfId="3" applyFont="1" applyBorder="1" applyAlignment="1">
      <alignment horizontal="center" vertical="center" wrapText="1"/>
    </xf>
    <xf numFmtId="9" fontId="1" fillId="0" borderId="4" xfId="3" applyFont="1" applyBorder="1" applyAlignment="1">
      <alignment horizontal="center" vertical="center" wrapText="1"/>
    </xf>
    <xf numFmtId="0" fontId="1" fillId="0" borderId="1" xfId="0" applyFont="1" applyBorder="1" applyAlignment="1">
      <alignment horizontal="center" vertical="center" wrapText="1"/>
    </xf>
    <xf numFmtId="9" fontId="1" fillId="0" borderId="1" xfId="3"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0" xfId="0" applyFont="1" applyAlignment="1">
      <alignment horizontal="left" vertical="center" wrapText="1"/>
    </xf>
    <xf numFmtId="0" fontId="34" fillId="6" borderId="18" xfId="4" applyFont="1" applyFill="1" applyBorder="1" applyAlignment="1">
      <alignment horizontal="center" vertical="center" wrapText="1"/>
    </xf>
    <xf numFmtId="0" fontId="35" fillId="0" borderId="19" xfId="4" applyFont="1" applyBorder="1" applyAlignment="1"/>
    <xf numFmtId="0" fontId="35" fillId="0" borderId="20" xfId="4" applyFont="1" applyBorder="1" applyAlignment="1"/>
    <xf numFmtId="0" fontId="35" fillId="0" borderId="21" xfId="4" applyFont="1" applyBorder="1" applyAlignment="1"/>
    <xf numFmtId="0" fontId="34" fillId="0" borderId="16" xfId="4" applyFont="1" applyBorder="1" applyAlignment="1">
      <alignment horizontal="center" vertical="center" wrapText="1"/>
    </xf>
    <xf numFmtId="0" fontId="35" fillId="0" borderId="17" xfId="4" applyFont="1" applyBorder="1" applyAlignment="1"/>
    <xf numFmtId="0" fontId="33" fillId="8" borderId="14" xfId="4" applyFont="1" applyFill="1" applyBorder="1" applyAlignment="1">
      <alignment horizontal="left" vertical="center" wrapText="1"/>
    </xf>
    <xf numFmtId="0" fontId="35" fillId="0" borderId="15" xfId="4" applyFont="1" applyBorder="1" applyAlignment="1"/>
    <xf numFmtId="0" fontId="34" fillId="6" borderId="16" xfId="4" applyFont="1" applyFill="1" applyBorder="1" applyAlignment="1">
      <alignment horizontal="center" vertical="center" wrapText="1"/>
    </xf>
    <xf numFmtId="0" fontId="33" fillId="0" borderId="14" xfId="4" applyFont="1" applyBorder="1" applyAlignment="1">
      <alignment horizontal="left" vertical="center" wrapText="1"/>
    </xf>
    <xf numFmtId="0" fontId="34" fillId="6" borderId="14" xfId="4" applyFont="1" applyFill="1" applyBorder="1" applyAlignment="1">
      <alignment horizontal="center" vertical="center" wrapText="1"/>
    </xf>
  </cellXfs>
  <cellStyles count="5">
    <cellStyle name="Comma" xfId="2" builtinId="3"/>
    <cellStyle name="Hyperlink" xfId="1" builtinId="8"/>
    <cellStyle name="Normal" xfId="0" builtinId="0"/>
    <cellStyle name="Normal 2" xfId="4" xr:uid="{5F3E248B-DD0B-482B-BB5C-2BD839C003D0}"/>
    <cellStyle name="Percent" xfId="3"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1149350</xdr:colOff>
      <xdr:row>101</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161365</xdr:rowOff>
    </xdr:from>
    <xdr:to>
      <xdr:col>12</xdr:col>
      <xdr:colOff>470819</xdr:colOff>
      <xdr:row>46</xdr:row>
      <xdr:rowOff>143435</xdr:rowOff>
    </xdr:to>
    <xdr:pic>
      <xdr:nvPicPr>
        <xdr:cNvPr id="2" name="Picture 1">
          <a:extLst>
            <a:ext uri="{FF2B5EF4-FFF2-40B4-BE49-F238E27FC236}">
              <a16:creationId xmlns:a16="http://schemas.microsoft.com/office/drawing/2014/main" id="{96B09388-C659-4DF7-8256-0C64E5091F16}"/>
            </a:ext>
          </a:extLst>
        </xdr:cNvPr>
        <xdr:cNvPicPr>
          <a:picLocks noChangeAspect="1"/>
        </xdr:cNvPicPr>
      </xdr:nvPicPr>
      <xdr:blipFill>
        <a:blip xmlns:r="http://schemas.openxmlformats.org/officeDocument/2006/relationships" r:embed="rId1"/>
        <a:stretch>
          <a:fillRect/>
        </a:stretch>
      </xdr:blipFill>
      <xdr:spPr>
        <a:xfrm>
          <a:off x="0" y="1434353"/>
          <a:ext cx="10466466" cy="7404847"/>
        </a:xfrm>
        <a:prstGeom prst="rect">
          <a:avLst/>
        </a:prstGeom>
      </xdr:spPr>
    </xdr:pic>
    <xdr:clientData/>
  </xdr:twoCellAnchor>
  <xdr:twoCellAnchor editAs="oneCell">
    <xdr:from>
      <xdr:col>0</xdr:col>
      <xdr:colOff>8965</xdr:colOff>
      <xdr:row>52</xdr:row>
      <xdr:rowOff>17929</xdr:rowOff>
    </xdr:from>
    <xdr:to>
      <xdr:col>12</xdr:col>
      <xdr:colOff>493310</xdr:colOff>
      <xdr:row>100</xdr:row>
      <xdr:rowOff>148695</xdr:rowOff>
    </xdr:to>
    <xdr:pic>
      <xdr:nvPicPr>
        <xdr:cNvPr id="3" name="Picture 2">
          <a:extLst>
            <a:ext uri="{FF2B5EF4-FFF2-40B4-BE49-F238E27FC236}">
              <a16:creationId xmlns:a16="http://schemas.microsoft.com/office/drawing/2014/main" id="{61B5B37D-D597-49AE-AB9A-9915DB9D4045}"/>
            </a:ext>
          </a:extLst>
        </xdr:cNvPr>
        <xdr:cNvPicPr>
          <a:picLocks noChangeAspect="1"/>
        </xdr:cNvPicPr>
      </xdr:nvPicPr>
      <xdr:blipFill>
        <a:blip xmlns:r="http://schemas.openxmlformats.org/officeDocument/2006/relationships" r:embed="rId2"/>
        <a:stretch>
          <a:fillRect/>
        </a:stretch>
      </xdr:blipFill>
      <xdr:spPr>
        <a:xfrm>
          <a:off x="8965" y="9941858"/>
          <a:ext cx="10479992" cy="8736884"/>
        </a:xfrm>
        <a:prstGeom prst="rect">
          <a:avLst/>
        </a:prstGeom>
      </xdr:spPr>
    </xdr:pic>
    <xdr:clientData/>
  </xdr:twoCellAnchor>
  <xdr:twoCellAnchor editAs="oneCell">
    <xdr:from>
      <xdr:col>0</xdr:col>
      <xdr:colOff>8965</xdr:colOff>
      <xdr:row>100</xdr:row>
      <xdr:rowOff>147478</xdr:rowOff>
    </xdr:from>
    <xdr:to>
      <xdr:col>12</xdr:col>
      <xdr:colOff>484094</xdr:colOff>
      <xdr:row>111</xdr:row>
      <xdr:rowOff>155431</xdr:rowOff>
    </xdr:to>
    <xdr:pic>
      <xdr:nvPicPr>
        <xdr:cNvPr id="4" name="Picture 3">
          <a:extLst>
            <a:ext uri="{FF2B5EF4-FFF2-40B4-BE49-F238E27FC236}">
              <a16:creationId xmlns:a16="http://schemas.microsoft.com/office/drawing/2014/main" id="{2D4D4E66-A145-4024-926F-882E64B6CF20}"/>
            </a:ext>
          </a:extLst>
        </xdr:cNvPr>
        <xdr:cNvPicPr>
          <a:picLocks noChangeAspect="1"/>
        </xdr:cNvPicPr>
      </xdr:nvPicPr>
      <xdr:blipFill>
        <a:blip xmlns:r="http://schemas.openxmlformats.org/officeDocument/2006/relationships" r:embed="rId3"/>
        <a:stretch>
          <a:fillRect/>
        </a:stretch>
      </xdr:blipFill>
      <xdr:spPr>
        <a:xfrm>
          <a:off x="8965" y="18677525"/>
          <a:ext cx="10470776" cy="1980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8965</xdr:rowOff>
    </xdr:from>
    <xdr:to>
      <xdr:col>9</xdr:col>
      <xdr:colOff>403411</xdr:colOff>
      <xdr:row>15</xdr:row>
      <xdr:rowOff>36858</xdr:rowOff>
    </xdr:to>
    <xdr:pic>
      <xdr:nvPicPr>
        <xdr:cNvPr id="2" name="Picture 1">
          <a:extLst>
            <a:ext uri="{FF2B5EF4-FFF2-40B4-BE49-F238E27FC236}">
              <a16:creationId xmlns:a16="http://schemas.microsoft.com/office/drawing/2014/main" id="{906C86A2-301B-45CD-BF81-55AD428503B4}"/>
            </a:ext>
          </a:extLst>
        </xdr:cNvPr>
        <xdr:cNvPicPr>
          <a:picLocks noChangeAspect="1"/>
        </xdr:cNvPicPr>
      </xdr:nvPicPr>
      <xdr:blipFill>
        <a:blip xmlns:r="http://schemas.openxmlformats.org/officeDocument/2006/relationships" r:embed="rId1"/>
        <a:stretch>
          <a:fillRect/>
        </a:stretch>
      </xdr:blipFill>
      <xdr:spPr>
        <a:xfrm>
          <a:off x="0" y="932330"/>
          <a:ext cx="8337176" cy="1910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24</xdr:col>
      <xdr:colOff>154476</xdr:colOff>
      <xdr:row>37</xdr:row>
      <xdr:rowOff>178828</xdr:rowOff>
    </xdr:to>
    <xdr:pic>
      <xdr:nvPicPr>
        <xdr:cNvPr id="2" name="Picture 1">
          <a:extLst>
            <a:ext uri="{FF2B5EF4-FFF2-40B4-BE49-F238E27FC236}">
              <a16:creationId xmlns:a16="http://schemas.microsoft.com/office/drawing/2014/main" id="{E82441B9-78ED-4AA5-A583-24D6138B9B3E}"/>
            </a:ext>
          </a:extLst>
        </xdr:cNvPr>
        <xdr:cNvPicPr>
          <a:picLocks noChangeAspect="1"/>
        </xdr:cNvPicPr>
      </xdr:nvPicPr>
      <xdr:blipFill>
        <a:blip xmlns:r="http://schemas.openxmlformats.org/officeDocument/2006/relationships" r:embed="rId1"/>
        <a:stretch>
          <a:fillRect/>
        </a:stretch>
      </xdr:blipFill>
      <xdr:spPr>
        <a:xfrm>
          <a:off x="0" y="751114"/>
          <a:ext cx="16047619" cy="6285714"/>
        </a:xfrm>
        <a:prstGeom prst="rect">
          <a:avLst/>
        </a:prstGeom>
      </xdr:spPr>
    </xdr:pic>
    <xdr:clientData/>
  </xdr:twoCellAnchor>
  <xdr:twoCellAnchor editAs="oneCell">
    <xdr:from>
      <xdr:col>0</xdr:col>
      <xdr:colOff>10886</xdr:colOff>
      <xdr:row>41</xdr:row>
      <xdr:rowOff>10885</xdr:rowOff>
    </xdr:from>
    <xdr:to>
      <xdr:col>24</xdr:col>
      <xdr:colOff>134441</xdr:colOff>
      <xdr:row>75</xdr:row>
      <xdr:rowOff>0</xdr:rowOff>
    </xdr:to>
    <xdr:pic>
      <xdr:nvPicPr>
        <xdr:cNvPr id="3" name="Picture 2">
          <a:extLst>
            <a:ext uri="{FF2B5EF4-FFF2-40B4-BE49-F238E27FC236}">
              <a16:creationId xmlns:a16="http://schemas.microsoft.com/office/drawing/2014/main" id="{208D0CCA-4DBC-498B-A4F4-3D7652A925C1}"/>
            </a:ext>
          </a:extLst>
        </xdr:cNvPr>
        <xdr:cNvPicPr>
          <a:picLocks noChangeAspect="1"/>
        </xdr:cNvPicPr>
      </xdr:nvPicPr>
      <xdr:blipFill>
        <a:blip xmlns:r="http://schemas.openxmlformats.org/officeDocument/2006/relationships" r:embed="rId2"/>
        <a:stretch>
          <a:fillRect/>
        </a:stretch>
      </xdr:blipFill>
      <xdr:spPr>
        <a:xfrm>
          <a:off x="10886" y="7619999"/>
          <a:ext cx="16016698" cy="6281058"/>
        </a:xfrm>
        <a:prstGeom prst="rect">
          <a:avLst/>
        </a:prstGeom>
      </xdr:spPr>
    </xdr:pic>
    <xdr:clientData/>
  </xdr:twoCellAnchor>
  <xdr:twoCellAnchor editAs="oneCell">
    <xdr:from>
      <xdr:col>0</xdr:col>
      <xdr:colOff>0</xdr:colOff>
      <xdr:row>78</xdr:row>
      <xdr:rowOff>0</xdr:rowOff>
    </xdr:from>
    <xdr:to>
      <xdr:col>24</xdr:col>
      <xdr:colOff>135428</xdr:colOff>
      <xdr:row>97</xdr:row>
      <xdr:rowOff>2282</xdr:rowOff>
    </xdr:to>
    <xdr:pic>
      <xdr:nvPicPr>
        <xdr:cNvPr id="4" name="Picture 3">
          <a:extLst>
            <a:ext uri="{FF2B5EF4-FFF2-40B4-BE49-F238E27FC236}">
              <a16:creationId xmlns:a16="http://schemas.microsoft.com/office/drawing/2014/main" id="{0D339C0C-756D-4AD3-A896-63A078D06F26}"/>
            </a:ext>
          </a:extLst>
        </xdr:cNvPr>
        <xdr:cNvPicPr>
          <a:picLocks noChangeAspect="1"/>
        </xdr:cNvPicPr>
      </xdr:nvPicPr>
      <xdr:blipFill>
        <a:blip xmlns:r="http://schemas.openxmlformats.org/officeDocument/2006/relationships" r:embed="rId3"/>
        <a:stretch>
          <a:fillRect/>
        </a:stretch>
      </xdr:blipFill>
      <xdr:spPr>
        <a:xfrm>
          <a:off x="0" y="14467114"/>
          <a:ext cx="16028571" cy="3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810,811,812,813,814,815,816,817&amp;baseLayerId=-3&amp;activeFilters=" TargetMode="External"/><Relationship Id="rId13" Type="http://schemas.openxmlformats.org/officeDocument/2006/relationships/hyperlink" Target="https://www.emodnet-seabedhabitats.eu/access-data/launch-map-viewer/?zoom=4&amp;center=-3.508,52.305&amp;layerIds=820,821,822&amp;baseLayerId=-3&amp;activeFilters=" TargetMode="External"/><Relationship Id="rId3" Type="http://schemas.openxmlformats.org/officeDocument/2006/relationships/hyperlink" Target="https://www.emodnet-seabedhabitats.eu/access-data/launch-map-viewer/?zoom=6&amp;center=33.870,43.370&amp;layerIds=49&amp;baseLayerId=-3&amp;activeFilters=" TargetMode="External"/><Relationship Id="rId7" Type="http://schemas.openxmlformats.org/officeDocument/2006/relationships/hyperlink" Target="https://www.emodnet-seabedhabitats.eu/access-data/launch-map-viewer/?zoom=4&amp;center=-3.508,52.305&amp;layerIds=801&amp;baseLayerId=-3&amp;activeFilters=" TargetMode="External"/><Relationship Id="rId12"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2"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4&amp;center=-3.508,52.305&amp;layerIds=800&amp;baseLayerId=-3&amp;activeFilters=" TargetMode="External"/><Relationship Id="rId11"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5"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0" Type="http://schemas.openxmlformats.org/officeDocument/2006/relationships/hyperlink" Target="https://www.emodnet-seabedhabitats.eu/access-data/launch-map-viewer/?activeFilters=&amp;zoom=3&amp;center=-31.692,52.591&amp;layerIds=17,18,85,86,87,88&amp;baseLayerId=-3&amp;activeFilters=" TargetMode="External"/><Relationship Id="rId4" Type="http://schemas.openxmlformats.org/officeDocument/2006/relationships/hyperlink" Target="https://www.emodnet-seabedhabitats.eu/access-data/launch-map-viewer/?zoom=4&amp;center=-3.508,52.305&amp;layerIds=500,501,502,510,520,521,522&amp;baseLayerId=-3&amp;activeFilters=" TargetMode="External"/><Relationship Id="rId9" Type="http://schemas.openxmlformats.org/officeDocument/2006/relationships/hyperlink" Target="https://www.emodnet-seabedhabitats.eu/access-data/launch-map-viewer/?zoom=4&amp;center=-3.508,52.305&amp;layerIds=820,821,822&amp;baseLayerId=-3&amp;activeFilters="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tabSelected="1" zoomScale="85" zoomScaleNormal="85" workbookViewId="0">
      <selection activeCell="B5" sqref="B5"/>
    </sheetView>
  </sheetViews>
  <sheetFormatPr defaultRowHeight="15"/>
  <cols>
    <col min="1" max="1" width="14" bestFit="1" customWidth="1"/>
    <col min="2" max="2" width="36.42578125" customWidth="1"/>
    <col min="5" max="5" width="13.42578125" customWidth="1"/>
    <col min="6" max="6" width="27.42578125" customWidth="1"/>
    <col min="7" max="7" width="14.140625" customWidth="1"/>
    <col min="8" max="8" width="14.7109375" bestFit="1" customWidth="1"/>
  </cols>
  <sheetData>
    <row r="1" spans="1:8" s="14" customFormat="1" ht="14.25">
      <c r="A1" s="16" t="s">
        <v>0</v>
      </c>
      <c r="B1" s="16" t="s">
        <v>1</v>
      </c>
      <c r="C1" s="7"/>
      <c r="D1" s="7"/>
      <c r="E1" s="2" t="s">
        <v>2</v>
      </c>
      <c r="F1" s="2" t="s">
        <v>3</v>
      </c>
      <c r="G1" s="2" t="s">
        <v>4</v>
      </c>
      <c r="H1" s="2" t="s">
        <v>5</v>
      </c>
    </row>
    <row r="2" spans="1:8" s="14" customFormat="1" ht="38.450000000000003" customHeight="1">
      <c r="A2" s="39" t="s">
        <v>6</v>
      </c>
      <c r="B2" s="110" t="s">
        <v>6</v>
      </c>
      <c r="C2" s="7"/>
      <c r="D2" s="7"/>
      <c r="E2" s="109" t="s">
        <v>6</v>
      </c>
      <c r="F2" s="110" t="s">
        <v>7</v>
      </c>
      <c r="G2" s="110" t="s">
        <v>8</v>
      </c>
      <c r="H2" s="110" t="s">
        <v>9</v>
      </c>
    </row>
    <row r="3" spans="1:8" s="14" customFormat="1" ht="48">
      <c r="A3" s="39" t="s">
        <v>10</v>
      </c>
      <c r="B3" s="110" t="s">
        <v>11</v>
      </c>
      <c r="C3" s="7"/>
      <c r="D3" s="7"/>
      <c r="E3" s="109" t="s">
        <v>10</v>
      </c>
      <c r="F3" s="110" t="s">
        <v>12</v>
      </c>
      <c r="G3" s="110" t="s">
        <v>8</v>
      </c>
      <c r="H3" s="110" t="s">
        <v>13</v>
      </c>
    </row>
    <row r="4" spans="1:8" s="14" customFormat="1" ht="60">
      <c r="A4" s="39" t="s">
        <v>14</v>
      </c>
      <c r="B4" s="110" t="s">
        <v>15</v>
      </c>
      <c r="C4" s="7"/>
      <c r="D4" s="7"/>
      <c r="E4" s="109" t="s">
        <v>14</v>
      </c>
      <c r="F4" s="110" t="s">
        <v>16</v>
      </c>
      <c r="G4" s="110" t="s">
        <v>8</v>
      </c>
      <c r="H4" s="110" t="s">
        <v>13</v>
      </c>
    </row>
    <row r="5" spans="1:8" s="14" customFormat="1" ht="96">
      <c r="A5" s="39" t="s">
        <v>17</v>
      </c>
      <c r="B5" s="110" t="s">
        <v>18</v>
      </c>
      <c r="C5" s="7"/>
      <c r="D5" s="7"/>
      <c r="E5" s="109" t="s">
        <v>17</v>
      </c>
      <c r="F5" s="110" t="s">
        <v>19</v>
      </c>
      <c r="G5" s="110" t="s">
        <v>20</v>
      </c>
      <c r="H5" s="110" t="s">
        <v>21</v>
      </c>
    </row>
    <row r="6" spans="1:8" s="14" customFormat="1" ht="60">
      <c r="A6" s="39" t="s">
        <v>22</v>
      </c>
      <c r="B6" s="110" t="s">
        <v>23</v>
      </c>
      <c r="C6" s="7"/>
      <c r="D6" s="7"/>
      <c r="E6" s="109" t="s">
        <v>22</v>
      </c>
      <c r="F6" s="110" t="s">
        <v>7</v>
      </c>
      <c r="G6" s="110" t="s">
        <v>24</v>
      </c>
      <c r="H6" s="110" t="s">
        <v>9</v>
      </c>
    </row>
    <row r="7" spans="1:8" s="14" customFormat="1" ht="72">
      <c r="A7" s="39" t="s">
        <v>25</v>
      </c>
      <c r="B7" s="110" t="s">
        <v>26</v>
      </c>
      <c r="C7" s="7"/>
      <c r="D7" s="7"/>
      <c r="E7" s="109" t="s">
        <v>25</v>
      </c>
      <c r="F7" s="110" t="s">
        <v>27</v>
      </c>
      <c r="G7" s="110" t="s">
        <v>28</v>
      </c>
      <c r="H7" s="110" t="s">
        <v>29</v>
      </c>
    </row>
    <row r="8" spans="1:8" s="14" customFormat="1" ht="96">
      <c r="A8" s="39" t="s">
        <v>30</v>
      </c>
      <c r="B8" s="110" t="s">
        <v>31</v>
      </c>
      <c r="C8" s="7"/>
      <c r="D8" s="7"/>
      <c r="E8" s="154" t="s">
        <v>30</v>
      </c>
      <c r="F8" s="155" t="s">
        <v>32</v>
      </c>
      <c r="G8" s="155" t="s">
        <v>8</v>
      </c>
      <c r="H8" s="3" t="s">
        <v>33</v>
      </c>
    </row>
    <row r="9" spans="1:8" s="14" customFormat="1" ht="36">
      <c r="A9" s="7"/>
      <c r="B9" s="7"/>
      <c r="C9" s="7"/>
      <c r="D9" s="7"/>
      <c r="E9" s="154"/>
      <c r="F9" s="155"/>
      <c r="G9" s="155"/>
      <c r="H9" s="17" t="s">
        <v>34</v>
      </c>
    </row>
    <row r="10" spans="1:8" s="14" customFormat="1" ht="14.25">
      <c r="E10" s="7" t="s">
        <v>35</v>
      </c>
      <c r="F10" s="18"/>
      <c r="G10" s="18"/>
      <c r="H10" s="18"/>
    </row>
    <row r="11" spans="1:8" s="14" customFormat="1" ht="14.25">
      <c r="E11" s="7" t="s">
        <v>36</v>
      </c>
      <c r="F11" s="18"/>
      <c r="G11" s="18"/>
      <c r="H11" s="18"/>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116"/>
  <sheetViews>
    <sheetView topLeftCell="A53" zoomScale="70" zoomScaleNormal="70" workbookViewId="0">
      <selection activeCell="B115" sqref="B115"/>
    </sheetView>
  </sheetViews>
  <sheetFormatPr defaultRowHeight="15"/>
  <cols>
    <col min="1" max="1" width="16.42578125" customWidth="1"/>
    <col min="2" max="2" width="19.7109375" customWidth="1"/>
  </cols>
  <sheetData>
    <row r="1" spans="1:1" s="74" customFormat="1">
      <c r="A1" s="77" t="s">
        <v>338</v>
      </c>
    </row>
    <row r="2" spans="1:1" s="74" customFormat="1">
      <c r="A2" s="77" t="s">
        <v>45</v>
      </c>
    </row>
    <row r="3" spans="1:1" ht="15.75">
      <c r="A3" s="6" t="s">
        <v>413</v>
      </c>
    </row>
    <row r="41" spans="1:1" ht="15.75">
      <c r="A41" s="6" t="s">
        <v>414</v>
      </c>
    </row>
    <row r="77" spans="1:1" ht="15.75">
      <c r="A77" s="6" t="s">
        <v>415</v>
      </c>
    </row>
    <row r="113" spans="1:3">
      <c r="A113" s="89" t="s">
        <v>103</v>
      </c>
      <c r="B113" s="90"/>
      <c r="C113" s="91"/>
    </row>
    <row r="114" spans="1:3" ht="255">
      <c r="A114" s="93" t="s">
        <v>416</v>
      </c>
      <c r="B114" s="93" t="s">
        <v>417</v>
      </c>
      <c r="C114" s="80"/>
    </row>
    <row r="115" spans="1:3" ht="76.5">
      <c r="A115" s="93" t="s">
        <v>418</v>
      </c>
      <c r="B115" s="93" t="s">
        <v>419</v>
      </c>
      <c r="C115" s="8"/>
    </row>
    <row r="116" spans="1:3" ht="76.5">
      <c r="A116" s="93" t="s">
        <v>420</v>
      </c>
      <c r="B116" s="93" t="s">
        <v>419</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activeCell="G11" sqref="G11"/>
    </sheetView>
  </sheetViews>
  <sheetFormatPr defaultColWidth="8.85546875" defaultRowHeight="14.25"/>
  <cols>
    <col min="1" max="1" width="48.28515625" style="80" customWidth="1"/>
    <col min="2" max="2" width="80.28515625" style="80" customWidth="1"/>
    <col min="3" max="16384" width="8.85546875" style="80"/>
  </cols>
  <sheetData>
    <row r="1" spans="1:2" ht="16.5" thickBot="1">
      <c r="A1" s="156" t="s">
        <v>37</v>
      </c>
      <c r="B1" s="157"/>
    </row>
    <row r="2" spans="1:2" ht="15" thickBot="1">
      <c r="A2" s="68" t="s">
        <v>38</v>
      </c>
      <c r="B2" s="69" t="s">
        <v>39</v>
      </c>
    </row>
    <row r="3" spans="1:2" ht="24">
      <c r="A3" s="95" t="s">
        <v>40</v>
      </c>
      <c r="B3" s="87"/>
    </row>
    <row r="4" spans="1:2" ht="24.75" thickBot="1">
      <c r="A4" s="88" t="str">
        <f>'1(Data)'!A55</f>
        <v>1A) Volume and coverage of available data</v>
      </c>
      <c r="B4" s="88" t="str">
        <f>'1(Data)'!B55</f>
        <v>No actual change in volume and coverage, difference in number relates to previous metholody error.</v>
      </c>
    </row>
    <row r="5" spans="1:2" ht="24.75" thickBot="1">
      <c r="A5" s="88" t="str">
        <f>'1(Data)'!A56</f>
        <v>1B) Usage of data in this quarter</v>
      </c>
      <c r="B5" s="88" t="str">
        <f>'1(Data)'!B56</f>
        <v>significant increase in manual downloads potentially due to increased knowledge and advertising of points database asit is now established. All other trends relatively stable</v>
      </c>
    </row>
    <row r="6" spans="1:2" ht="24.75" thickBot="1">
      <c r="A6" s="96" t="s">
        <v>41</v>
      </c>
      <c r="B6" s="75"/>
    </row>
    <row r="7" spans="1:2" ht="15" thickBot="1">
      <c r="A7" s="75" t="str">
        <f>'2(Products)'!A71</f>
        <v>2A) Volume and coverage of available data products</v>
      </c>
      <c r="B7" s="75" t="str">
        <f>'2(Products)'!B71</f>
        <v>No new data products released this quarter - planned in for next quarter (6monthly update cycle)</v>
      </c>
    </row>
    <row r="8" spans="1:2" ht="60.75" thickBot="1">
      <c r="A8" s="75" t="str">
        <f>'2(Products)'!A72</f>
        <v>2B) Usage of data products in this quarter</v>
      </c>
      <c r="B8" s="75" t="str">
        <f>'2(Products)'!B72</f>
        <v>Difference in GB from last time as size now calculated from the zipped packages (GI data shows excellent compression) rather than uncompressed original data to ease automation of calculation.
Large increase in seabed habitat downloads likely due to a mixture of upcoming environmental assessments and increased publicity e.g. through 10 years of EMODnet webinar.</v>
      </c>
    </row>
    <row r="9" spans="1:2" ht="30.6" customHeight="1" thickBot="1">
      <c r="A9" s="70" t="str">
        <f>'3(Data providers)'!A23</f>
        <v>3) Organisations supplying/ approached to supply data anad data products</v>
      </c>
      <c r="B9" s="70" t="str">
        <f>'3(Data providers)'!B23</f>
        <v>No new data and data products this quarter.</v>
      </c>
    </row>
    <row r="10" spans="1:2" ht="15" thickBot="1">
      <c r="A10" s="71" t="str">
        <f>'4(Web services)'!A17</f>
        <v>4) Online 'Web' interfaces to access or view data</v>
      </c>
      <c r="B10" s="71" t="str">
        <f>'4(Web services)'!B17</f>
        <v>No change</v>
      </c>
    </row>
    <row r="11" spans="1:2" ht="48.75" thickBot="1">
      <c r="A11" s="70" t="str">
        <f>'5(User stats)&amp;6(Use case stats)'!A105</f>
        <v>5) Statistics on information volunteered through download forms</v>
      </c>
      <c r="B11" s="70" t="str">
        <f>'5(User stats)&amp;6(Use case stats)'!B105</f>
        <v>Assumed 1 user = 1 download
Noticeable prevalance this quarter in use of data for educational and project purposes.
ICES benchmark testing is notable.</v>
      </c>
    </row>
    <row r="12" spans="1:2" ht="36.75" thickBot="1">
      <c r="A12" s="71" t="str">
        <f>'5(User stats)&amp;6(Use case stats)'!A106</f>
        <v>6) Published use cases</v>
      </c>
      <c r="B12" s="71" t="str">
        <f>'5(User stats)&amp;6(Use case stats)'!B106</f>
        <v>Reporting on portal for individual use case statistics on the Seabed Habitats Portal is not possible as use cases are gathered into themed pages. At time of reporting, the central Matomo instance was not generating statistics for use case pages wihtin the time period.</v>
      </c>
    </row>
    <row r="13" spans="1:2" ht="15" thickBot="1">
      <c r="A13" s="70" t="str">
        <f>'8(User friendliness)'!A76</f>
        <v>8.1) Technical monitoring</v>
      </c>
      <c r="B13" s="70" t="str">
        <f>'8(User friendliness)'!B76</f>
        <v>No specific comment</v>
      </c>
    </row>
    <row r="14" spans="1:2" ht="24.75" thickBot="1">
      <c r="A14" s="71" t="str">
        <f>'8(User friendliness)'!A77</f>
        <v>8.2) Visual Harmonisation score</v>
      </c>
      <c r="B14" s="71" t="str">
        <f>'8(User friendliness)'!B77</f>
        <v>We will gain guidance from central portal at the next Technical working group on header widths - this appears to be common across most portals.</v>
      </c>
    </row>
    <row r="15" spans="1:2" ht="48.75" thickBot="1">
      <c r="A15" s="70" t="str">
        <f>'9-10-11(User stats)'!A114</f>
        <v>9) Visibility &amp; analytics for web pages</v>
      </c>
      <c r="B15" s="70" t="str">
        <f>'9-10-11(User stats)'!B114</f>
        <v>General trend in increase on data submission style pages (DSP and DEF pages) Remaining pages stable excepting notable decline in Metadata Search page. Considering downloads and views of data are relatively stable, this suggests that the map and portal themselves (and related ICES catalogue) are user-friendly enough to not require the metadata search page</v>
      </c>
    </row>
    <row r="16" spans="1:2" ht="24.75" thickBot="1">
      <c r="A16" s="71" t="str">
        <f>'9-10-11(User stats)'!A115</f>
        <v>10) Visibility &amp; analytics for web sections</v>
      </c>
      <c r="B16" s="71" t="str">
        <f>'9-10-11(User stats)'!B115</f>
        <v>General trend in increase on data submission style pages (DSP and DEF pages) Remaining pages stable</v>
      </c>
    </row>
    <row r="17" spans="1:2" ht="24.75" thickBot="1">
      <c r="A17" s="70" t="str">
        <f>'9-10-11(User stats)'!A116</f>
        <v>11) Average visit duration for web pages</v>
      </c>
      <c r="B17" s="70" t="str">
        <f>'9-10-11(User stats)'!B116</f>
        <v>General trend in increase on data submission style pages (DSP and DEF pages) Remaining pages stable</v>
      </c>
    </row>
    <row r="18" spans="1:2">
      <c r="A18" s="72"/>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6"/>
  <sheetViews>
    <sheetView topLeftCell="A38" zoomScaleNormal="100" workbookViewId="0">
      <selection activeCell="B56" sqref="B56"/>
    </sheetView>
  </sheetViews>
  <sheetFormatPr defaultColWidth="9.140625" defaultRowHeight="14.25"/>
  <cols>
    <col min="1" max="1" width="15.85546875" style="42" customWidth="1"/>
    <col min="2" max="2" width="16.7109375" style="42" customWidth="1"/>
    <col min="3" max="3" width="14.42578125" style="42" customWidth="1"/>
    <col min="4" max="4" width="16.7109375" style="42" customWidth="1"/>
    <col min="5" max="5" width="17.85546875" style="42" customWidth="1"/>
    <col min="6" max="6" width="16.140625" style="42" customWidth="1"/>
    <col min="7" max="7" width="14.7109375" style="42" customWidth="1"/>
    <col min="8" max="8" width="15" style="42" customWidth="1"/>
    <col min="9" max="9" width="16.28515625" style="42" customWidth="1"/>
    <col min="10" max="10" width="13" style="42" customWidth="1"/>
    <col min="11" max="11" width="18.85546875" style="42" customWidth="1"/>
    <col min="12" max="12" width="14.140625" style="42" customWidth="1"/>
    <col min="13" max="13" width="14.28515625" style="42" customWidth="1"/>
    <col min="14" max="14" width="15.140625" style="42" customWidth="1"/>
    <col min="15" max="15" width="16.140625" style="42" customWidth="1"/>
    <col min="16" max="16" width="24.7109375" style="42" customWidth="1"/>
    <col min="17" max="17" width="19.28515625" style="42" customWidth="1"/>
    <col min="18" max="18" width="20" style="42" customWidth="1"/>
    <col min="19" max="19" width="12.140625" style="42" bestFit="1" customWidth="1"/>
    <col min="20" max="20" width="9.140625" style="42"/>
    <col min="21" max="21" width="10.28515625" style="42" customWidth="1"/>
    <col min="22" max="22" width="12" style="42" customWidth="1"/>
    <col min="23" max="16384" width="9.140625" style="42"/>
  </cols>
  <sheetData>
    <row r="1" spans="1:17" ht="15.75">
      <c r="A1" s="41" t="s">
        <v>42</v>
      </c>
    </row>
    <row r="2" spans="1:17" s="80" customFormat="1">
      <c r="A2" s="77" t="s">
        <v>43</v>
      </c>
    </row>
    <row r="3" spans="1:17" s="80" customFormat="1">
      <c r="A3" s="77" t="s">
        <v>44</v>
      </c>
    </row>
    <row r="4" spans="1:17" s="74" customFormat="1" ht="15">
      <c r="A4" s="77" t="s">
        <v>45</v>
      </c>
    </row>
    <row r="5" spans="1:17" s="52" customFormat="1" ht="15">
      <c r="A5" s="56" t="s">
        <v>46</v>
      </c>
    </row>
    <row r="6" spans="1:17" ht="32.25" customHeight="1">
      <c r="A6" s="107" t="s">
        <v>47</v>
      </c>
      <c r="B6" s="107" t="s">
        <v>48</v>
      </c>
      <c r="C6" s="107" t="s">
        <v>49</v>
      </c>
      <c r="H6" s="43"/>
      <c r="I6" s="43"/>
      <c r="J6" s="43"/>
      <c r="K6" s="43"/>
      <c r="L6" s="43"/>
      <c r="M6" s="43"/>
      <c r="N6" s="43"/>
      <c r="O6" s="43"/>
      <c r="P6" s="43"/>
      <c r="Q6" s="43"/>
    </row>
    <row r="7" spans="1:17" ht="18" customHeight="1">
      <c r="A7" s="113">
        <v>44211</v>
      </c>
      <c r="B7" s="44" t="s">
        <v>50</v>
      </c>
      <c r="C7" s="44" t="s">
        <v>13</v>
      </c>
      <c r="E7" s="43"/>
      <c r="F7" s="43"/>
      <c r="G7" s="43"/>
      <c r="H7" s="43"/>
      <c r="I7" s="43"/>
      <c r="J7" s="43"/>
      <c r="K7" s="43"/>
      <c r="L7" s="43"/>
      <c r="M7" s="43"/>
      <c r="N7" s="43"/>
      <c r="O7" s="43"/>
      <c r="P7" s="43"/>
      <c r="Q7" s="43"/>
    </row>
    <row r="8" spans="1:17">
      <c r="B8" s="101"/>
      <c r="C8" s="101"/>
      <c r="D8" s="101"/>
    </row>
    <row r="9" spans="1:17" ht="63.75">
      <c r="A9" s="23" t="s">
        <v>51</v>
      </c>
      <c r="B9" s="30" t="s">
        <v>52</v>
      </c>
      <c r="C9" s="30" t="s">
        <v>53</v>
      </c>
      <c r="D9" s="30" t="s">
        <v>54</v>
      </c>
      <c r="E9" s="30" t="s">
        <v>55</v>
      </c>
    </row>
    <row r="10" spans="1:17">
      <c r="A10" s="112" t="s">
        <v>14</v>
      </c>
      <c r="B10" s="47">
        <v>455037</v>
      </c>
      <c r="C10" s="47">
        <v>455037</v>
      </c>
      <c r="D10" s="47">
        <v>0</v>
      </c>
      <c r="E10" s="47">
        <v>86.04</v>
      </c>
    </row>
    <row r="11" spans="1:17">
      <c r="A11" s="45"/>
      <c r="B11" s="47"/>
      <c r="C11" s="47"/>
      <c r="D11" s="47"/>
      <c r="E11" s="47"/>
    </row>
    <row r="12" spans="1:17">
      <c r="A12" s="45"/>
      <c r="B12" s="47"/>
      <c r="C12" s="47"/>
      <c r="D12" s="47"/>
      <c r="E12" s="47"/>
    </row>
    <row r="13" spans="1:17">
      <c r="A13" s="45"/>
      <c r="B13" s="47"/>
      <c r="C13" s="47"/>
      <c r="D13" s="47"/>
      <c r="E13" s="47"/>
    </row>
    <row r="14" spans="1:17">
      <c r="A14" s="45"/>
      <c r="B14" s="47"/>
      <c r="C14" s="47"/>
      <c r="D14" s="47"/>
      <c r="E14" s="47"/>
    </row>
    <row r="15" spans="1:17">
      <c r="A15" s="45"/>
      <c r="B15" s="47"/>
      <c r="C15" s="47"/>
      <c r="D15" s="47"/>
      <c r="E15" s="47"/>
    </row>
    <row r="16" spans="1:17">
      <c r="A16" s="45"/>
      <c r="B16" s="47"/>
      <c r="C16" s="47"/>
      <c r="D16" s="47"/>
      <c r="E16" s="47"/>
    </row>
    <row r="17" spans="1:15">
      <c r="A17" s="45"/>
      <c r="B17" s="47"/>
      <c r="C17" s="47"/>
      <c r="D17" s="47"/>
      <c r="E17" s="47"/>
    </row>
    <row r="18" spans="1:15" customFormat="1" ht="15"/>
    <row r="19" spans="1:15" customFormat="1" ht="15.75">
      <c r="B19" s="158" t="s">
        <v>56</v>
      </c>
      <c r="C19" s="159"/>
      <c r="D19" s="159"/>
      <c r="E19" s="159"/>
      <c r="F19" s="159"/>
      <c r="G19" s="159"/>
      <c r="H19" s="159"/>
      <c r="I19" s="159"/>
      <c r="J19" s="159"/>
      <c r="K19" s="159"/>
      <c r="L19" s="159"/>
      <c r="M19" s="159"/>
      <c r="N19" s="159"/>
      <c r="O19" s="160"/>
    </row>
    <row r="20" spans="1:15" customFormat="1" ht="15">
      <c r="B20" s="161" t="s">
        <v>57</v>
      </c>
      <c r="C20" s="162"/>
      <c r="D20" s="161" t="s">
        <v>58</v>
      </c>
      <c r="E20" s="162"/>
      <c r="F20" s="161" t="s">
        <v>59</v>
      </c>
      <c r="G20" s="162"/>
      <c r="H20" s="161" t="s">
        <v>60</v>
      </c>
      <c r="I20" s="162"/>
      <c r="J20" s="161" t="s">
        <v>61</v>
      </c>
      <c r="K20" s="162"/>
      <c r="L20" s="161" t="s">
        <v>62</v>
      </c>
      <c r="M20" s="162"/>
      <c r="N20" s="161" t="s">
        <v>63</v>
      </c>
      <c r="O20" s="162"/>
    </row>
    <row r="21" spans="1:15" customFormat="1" ht="39">
      <c r="A21" s="23" t="s">
        <v>64</v>
      </c>
      <c r="B21" s="5" t="s">
        <v>65</v>
      </c>
      <c r="C21" s="5" t="s">
        <v>66</v>
      </c>
      <c r="D21" s="5" t="s">
        <v>65</v>
      </c>
      <c r="E21" s="5" t="s">
        <v>66</v>
      </c>
      <c r="F21" s="5" t="s">
        <v>65</v>
      </c>
      <c r="G21" s="5" t="s">
        <v>66</v>
      </c>
      <c r="H21" s="5" t="s">
        <v>65</v>
      </c>
      <c r="I21" s="5" t="s">
        <v>66</v>
      </c>
      <c r="J21" s="5" t="s">
        <v>65</v>
      </c>
      <c r="K21" s="5" t="s">
        <v>66</v>
      </c>
      <c r="L21" s="5" t="s">
        <v>65</v>
      </c>
      <c r="M21" s="5" t="s">
        <v>66</v>
      </c>
      <c r="N21" s="5" t="s">
        <v>65</v>
      </c>
      <c r="O21" s="5" t="s">
        <v>66</v>
      </c>
    </row>
    <row r="22" spans="1:15" customFormat="1" ht="15">
      <c r="A22" s="112" t="s">
        <v>14</v>
      </c>
      <c r="B22" s="46">
        <v>174022</v>
      </c>
      <c r="C22" s="46" t="s">
        <v>67</v>
      </c>
      <c r="D22" s="46">
        <v>12667</v>
      </c>
      <c r="E22" s="46" t="s">
        <v>67</v>
      </c>
      <c r="F22" s="46">
        <v>120477</v>
      </c>
      <c r="G22" s="46" t="s">
        <v>67</v>
      </c>
      <c r="H22" s="46">
        <v>2642</v>
      </c>
      <c r="I22" s="46" t="s">
        <v>67</v>
      </c>
      <c r="J22" s="46">
        <v>43699</v>
      </c>
      <c r="K22" s="46" t="s">
        <v>67</v>
      </c>
      <c r="L22" s="46">
        <v>101530</v>
      </c>
      <c r="M22" s="46" t="s">
        <v>67</v>
      </c>
      <c r="N22" s="46">
        <v>0</v>
      </c>
      <c r="O22" s="46" t="s">
        <v>67</v>
      </c>
    </row>
    <row r="23" spans="1:15" customFormat="1" ht="15">
      <c r="A23" s="45"/>
      <c r="B23" s="46"/>
      <c r="C23" s="46"/>
      <c r="D23" s="46"/>
      <c r="E23" s="46"/>
      <c r="F23" s="46"/>
      <c r="G23" s="46"/>
      <c r="H23" s="46"/>
      <c r="I23" s="46"/>
      <c r="J23" s="46"/>
      <c r="K23" s="46"/>
      <c r="L23" s="46"/>
      <c r="M23" s="46"/>
      <c r="N23" s="46"/>
      <c r="O23" s="46"/>
    </row>
    <row r="24" spans="1:15" customFormat="1" ht="15">
      <c r="A24" s="45"/>
      <c r="B24" s="46"/>
      <c r="C24" s="46"/>
      <c r="D24" s="46"/>
      <c r="E24" s="46"/>
      <c r="F24" s="46"/>
      <c r="G24" s="46"/>
      <c r="H24" s="46"/>
      <c r="I24" s="46"/>
      <c r="J24" s="46"/>
      <c r="K24" s="46"/>
      <c r="L24" s="46"/>
      <c r="M24" s="46"/>
      <c r="N24" s="46"/>
      <c r="O24" s="46"/>
    </row>
    <row r="25" spans="1:15" customFormat="1" ht="15">
      <c r="A25" s="45"/>
      <c r="B25" s="46"/>
      <c r="C25" s="46"/>
      <c r="D25" s="46"/>
      <c r="E25" s="46"/>
      <c r="F25" s="46"/>
      <c r="G25" s="46"/>
      <c r="H25" s="46"/>
      <c r="I25" s="46"/>
      <c r="J25" s="46"/>
      <c r="K25" s="46"/>
      <c r="L25" s="46"/>
      <c r="M25" s="46"/>
      <c r="N25" s="46"/>
      <c r="O25" s="46"/>
    </row>
    <row r="26" spans="1:15" customFormat="1" ht="15">
      <c r="A26" s="45"/>
      <c r="B26" s="46"/>
      <c r="C26" s="46"/>
      <c r="D26" s="46"/>
      <c r="E26" s="46"/>
      <c r="F26" s="46"/>
      <c r="G26" s="46"/>
      <c r="H26" s="46"/>
      <c r="I26" s="46"/>
      <c r="J26" s="46"/>
      <c r="K26" s="46"/>
      <c r="L26" s="46"/>
      <c r="M26" s="46"/>
      <c r="N26" s="46"/>
      <c r="O26" s="46"/>
    </row>
    <row r="27" spans="1:15" customFormat="1" ht="15">
      <c r="A27" s="45"/>
      <c r="B27" s="46"/>
      <c r="C27" s="46"/>
      <c r="D27" s="46"/>
      <c r="E27" s="46"/>
      <c r="F27" s="46"/>
      <c r="G27" s="46"/>
      <c r="H27" s="46"/>
      <c r="I27" s="46"/>
      <c r="J27" s="46"/>
      <c r="K27" s="46"/>
      <c r="L27" s="46"/>
      <c r="M27" s="46"/>
      <c r="N27" s="46"/>
      <c r="O27" s="46"/>
    </row>
    <row r="28" spans="1:15" customFormat="1" ht="15">
      <c r="A28" s="45"/>
      <c r="B28" s="46"/>
      <c r="C28" s="46"/>
      <c r="D28" s="46"/>
      <c r="E28" s="46"/>
      <c r="F28" s="46"/>
      <c r="G28" s="46"/>
      <c r="H28" s="46"/>
      <c r="I28" s="46"/>
      <c r="J28" s="46"/>
      <c r="K28" s="46"/>
      <c r="L28" s="46"/>
      <c r="M28" s="46"/>
      <c r="N28" s="46"/>
      <c r="O28" s="46"/>
    </row>
    <row r="29" spans="1:15" customFormat="1" ht="15">
      <c r="A29" s="45"/>
      <c r="B29" s="46"/>
      <c r="C29" s="46"/>
      <c r="D29" s="46"/>
      <c r="E29" s="46"/>
      <c r="F29" s="46"/>
      <c r="G29" s="46"/>
      <c r="H29" s="46"/>
      <c r="I29" s="46"/>
      <c r="J29" s="46"/>
      <c r="K29" s="46"/>
      <c r="L29" s="46"/>
      <c r="M29" s="46"/>
      <c r="N29" s="46"/>
      <c r="O29" s="46"/>
    </row>
    <row r="30" spans="1:15" s="48" customFormat="1" ht="12.75">
      <c r="A30" s="53" t="s">
        <v>68</v>
      </c>
    </row>
    <row r="31" spans="1:15">
      <c r="A31" s="104" t="s">
        <v>69</v>
      </c>
      <c r="B31" s="48"/>
      <c r="C31" s="48"/>
      <c r="D31" s="48"/>
      <c r="E31" s="48"/>
      <c r="F31" s="48"/>
      <c r="G31" s="48"/>
    </row>
    <row r="32" spans="1:15">
      <c r="A32" s="51" t="s">
        <v>70</v>
      </c>
      <c r="B32" s="48"/>
      <c r="C32" s="48"/>
      <c r="D32" s="48"/>
      <c r="E32" s="48"/>
      <c r="F32" s="48"/>
      <c r="G32" s="48"/>
    </row>
    <row r="33" spans="1:18">
      <c r="A33" s="51" t="s">
        <v>71</v>
      </c>
      <c r="B33" s="48"/>
      <c r="C33" s="48"/>
      <c r="D33" s="48"/>
      <c r="E33" s="48"/>
      <c r="F33" s="48"/>
      <c r="G33" s="48"/>
    </row>
    <row r="34" spans="1:18">
      <c r="A34" s="51" t="s">
        <v>72</v>
      </c>
      <c r="B34" s="48"/>
      <c r="C34" s="48"/>
      <c r="D34" s="48"/>
      <c r="E34" s="48"/>
      <c r="F34" s="48"/>
      <c r="G34" s="48"/>
    </row>
    <row r="35" spans="1:18">
      <c r="A35" s="51" t="s">
        <v>73</v>
      </c>
      <c r="B35" s="48"/>
      <c r="C35" s="48"/>
      <c r="D35" s="48"/>
      <c r="E35" s="48"/>
      <c r="F35" s="48"/>
      <c r="G35" s="48"/>
    </row>
    <row r="36" spans="1:18">
      <c r="A36" s="51" t="s">
        <v>74</v>
      </c>
      <c r="B36" s="48"/>
      <c r="C36" s="48"/>
      <c r="D36" s="48"/>
      <c r="E36" s="48"/>
      <c r="F36" s="48"/>
      <c r="G36" s="48"/>
    </row>
    <row r="37" spans="1:18">
      <c r="A37" s="51" t="s">
        <v>75</v>
      </c>
      <c r="B37" s="48"/>
      <c r="C37" s="48"/>
      <c r="D37" s="48"/>
      <c r="E37" s="48"/>
      <c r="F37" s="48"/>
      <c r="G37" s="48"/>
    </row>
    <row r="38" spans="1:18">
      <c r="A38" s="51" t="s">
        <v>76</v>
      </c>
    </row>
    <row r="39" spans="1:18">
      <c r="A39" s="51" t="s">
        <v>77</v>
      </c>
    </row>
    <row r="41" spans="1:18">
      <c r="A41" s="49"/>
      <c r="B41" s="48"/>
      <c r="C41" s="48"/>
      <c r="D41" s="48"/>
      <c r="E41" s="48"/>
      <c r="F41" s="48"/>
      <c r="G41" s="48"/>
    </row>
    <row r="42" spans="1:18" s="52" customFormat="1" ht="15">
      <c r="A42" s="56" t="s">
        <v>78</v>
      </c>
    </row>
    <row r="43" spans="1:18" ht="30" customHeight="1">
      <c r="A43" s="59" t="s">
        <v>47</v>
      </c>
      <c r="B43" s="107" t="s">
        <v>48</v>
      </c>
      <c r="J43" s="48"/>
      <c r="K43" s="48"/>
      <c r="L43" s="48"/>
      <c r="M43" s="48"/>
      <c r="N43" s="48"/>
      <c r="O43" s="48"/>
      <c r="P43" s="48"/>
      <c r="Q43" s="48"/>
      <c r="R43" s="43"/>
    </row>
    <row r="44" spans="1:18" ht="18" customHeight="1">
      <c r="A44" s="113">
        <v>44211</v>
      </c>
      <c r="B44" s="46" t="s">
        <v>50</v>
      </c>
      <c r="C44" s="58"/>
      <c r="J44" s="48"/>
      <c r="K44" s="48"/>
      <c r="L44" s="48"/>
      <c r="M44" s="48"/>
      <c r="N44" s="48"/>
      <c r="O44" s="48"/>
      <c r="P44" s="50"/>
    </row>
    <row r="45" spans="1:18" ht="15.6" customHeight="1">
      <c r="C45" s="161" t="s">
        <v>79</v>
      </c>
      <c r="D45" s="163"/>
      <c r="E45" s="163"/>
      <c r="F45" s="163"/>
      <c r="G45" s="162"/>
      <c r="H45" s="161" t="s">
        <v>80</v>
      </c>
      <c r="I45" s="163"/>
      <c r="J45" s="163"/>
      <c r="K45" s="163"/>
      <c r="L45" s="163"/>
      <c r="M45" s="163"/>
      <c r="N45" s="163"/>
      <c r="O45" s="163"/>
      <c r="P45" s="162"/>
    </row>
    <row r="46" spans="1:18" ht="63.75">
      <c r="A46" s="23" t="s">
        <v>81</v>
      </c>
      <c r="B46" s="23" t="s">
        <v>82</v>
      </c>
      <c r="C46" s="5" t="s">
        <v>83</v>
      </c>
      <c r="D46" s="5" t="s">
        <v>84</v>
      </c>
      <c r="E46" s="5" t="s">
        <v>85</v>
      </c>
      <c r="F46" s="5" t="s">
        <v>86</v>
      </c>
      <c r="G46" s="76" t="s">
        <v>87</v>
      </c>
      <c r="H46" s="5" t="s">
        <v>88</v>
      </c>
      <c r="I46" s="5" t="s">
        <v>89</v>
      </c>
      <c r="J46" s="76" t="s">
        <v>90</v>
      </c>
      <c r="K46" s="5" t="s">
        <v>91</v>
      </c>
      <c r="L46" s="5" t="s">
        <v>92</v>
      </c>
      <c r="M46" s="76" t="s">
        <v>93</v>
      </c>
      <c r="N46" s="5" t="s">
        <v>94</v>
      </c>
      <c r="O46" s="5" t="s">
        <v>95</v>
      </c>
      <c r="P46" s="76" t="s">
        <v>96</v>
      </c>
    </row>
    <row r="47" spans="1:18">
      <c r="A47" s="112" t="s">
        <v>14</v>
      </c>
      <c r="B47" s="42" t="s">
        <v>97</v>
      </c>
      <c r="C47" s="46" t="s">
        <v>98</v>
      </c>
      <c r="D47" s="46">
        <v>66.41</v>
      </c>
      <c r="E47" s="46">
        <v>90</v>
      </c>
      <c r="F47" s="46">
        <v>43</v>
      </c>
      <c r="G47" s="123">
        <f>(E47-F47)/F47</f>
        <v>1.0930232558139534</v>
      </c>
      <c r="H47" s="46">
        <v>1518</v>
      </c>
      <c r="I47" s="46">
        <v>1534</v>
      </c>
      <c r="J47" s="123">
        <f>(H47-I47)/I47</f>
        <v>-1.0430247718383311E-2</v>
      </c>
      <c r="K47" s="46">
        <v>898579</v>
      </c>
      <c r="L47" s="46">
        <v>775172</v>
      </c>
      <c r="M47" s="123">
        <f>(K47-L47)/L47</f>
        <v>0.15919950669012814</v>
      </c>
      <c r="N47" s="46">
        <v>51638</v>
      </c>
      <c r="O47" s="46">
        <v>50651</v>
      </c>
      <c r="P47" s="123">
        <f>(N47-O47)/O47</f>
        <v>1.9486288523425006E-2</v>
      </c>
    </row>
    <row r="48" spans="1:18" s="48" customFormat="1" ht="12.75">
      <c r="A48" s="51" t="s">
        <v>99</v>
      </c>
      <c r="B48" s="51"/>
      <c r="C48" s="51"/>
    </row>
    <row r="49" spans="1:3" s="48" customFormat="1" ht="12.75">
      <c r="A49" s="51" t="s">
        <v>100</v>
      </c>
      <c r="B49" s="51"/>
      <c r="C49" s="51"/>
    </row>
    <row r="50" spans="1:3" s="48" customFormat="1" ht="12.75">
      <c r="A50" s="51" t="s">
        <v>101</v>
      </c>
      <c r="B50" s="51"/>
      <c r="C50" s="51"/>
    </row>
    <row r="51" spans="1:3" s="48" customFormat="1" ht="12.75">
      <c r="A51" s="51" t="s">
        <v>102</v>
      </c>
      <c r="B51" s="51"/>
      <c r="C51" s="51"/>
    </row>
    <row r="54" spans="1:3" ht="15">
      <c r="A54" s="89" t="s">
        <v>103</v>
      </c>
      <c r="B54" s="90"/>
      <c r="C54" s="91"/>
    </row>
    <row r="55" spans="1:3" s="80" customFormat="1" ht="42.4" customHeight="1">
      <c r="A55" s="93" t="s">
        <v>104</v>
      </c>
      <c r="B55" s="93" t="s">
        <v>105</v>
      </c>
      <c r="C55" s="32"/>
    </row>
    <row r="56" spans="1:3" s="80" customFormat="1" ht="67.900000000000006" customHeight="1">
      <c r="A56" s="93" t="s">
        <v>106</v>
      </c>
      <c r="B56" s="93" t="s">
        <v>107</v>
      </c>
      <c r="C56" s="32"/>
    </row>
  </sheetData>
  <mergeCells count="10">
    <mergeCell ref="B19:O19"/>
    <mergeCell ref="D20:E20"/>
    <mergeCell ref="B20:C20"/>
    <mergeCell ref="C45:G45"/>
    <mergeCell ref="N20:O20"/>
    <mergeCell ref="L20:M20"/>
    <mergeCell ref="J20:K20"/>
    <mergeCell ref="H20:I20"/>
    <mergeCell ref="F20:G20"/>
    <mergeCell ref="H45:P4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2"/>
  <sheetViews>
    <sheetView zoomScaleNormal="100" workbookViewId="0">
      <selection activeCell="B72" sqref="B72"/>
    </sheetView>
  </sheetViews>
  <sheetFormatPr defaultColWidth="8.85546875" defaultRowHeight="14.25"/>
  <cols>
    <col min="1" max="1" width="17.140625" style="80" customWidth="1"/>
    <col min="2" max="2" width="97.7109375" style="80" customWidth="1"/>
    <col min="3" max="3" width="17.7109375" style="80" customWidth="1"/>
    <col min="4" max="4" width="21.42578125" style="80" customWidth="1"/>
    <col min="5" max="5" width="14.28515625" style="80" customWidth="1"/>
    <col min="6" max="6" width="14.7109375" style="80" bestFit="1" customWidth="1"/>
    <col min="7" max="7" width="22.7109375" style="80" customWidth="1"/>
    <col min="8" max="8" width="15.5703125" style="80" customWidth="1"/>
    <col min="9" max="9" width="17.85546875" style="80" customWidth="1"/>
    <col min="10" max="10" width="14.42578125" style="80" customWidth="1"/>
    <col min="11" max="11" width="15.5703125" style="80" customWidth="1"/>
    <col min="12" max="13" width="15.28515625" style="80" customWidth="1"/>
    <col min="14" max="14" width="15.140625" style="80" customWidth="1"/>
    <col min="15" max="15" width="14.85546875" style="80" customWidth="1"/>
    <col min="16" max="16" width="15.28515625" style="80" customWidth="1"/>
    <col min="17" max="17" width="15.140625" style="80" customWidth="1"/>
    <col min="18" max="18" width="16.140625" style="80" customWidth="1"/>
    <col min="19" max="19" width="17.7109375" style="80" customWidth="1"/>
    <col min="20" max="20" width="25.28515625" style="80" customWidth="1"/>
    <col min="21" max="21" width="17.7109375" style="80" customWidth="1"/>
    <col min="22" max="16384" width="8.85546875" style="80"/>
  </cols>
  <sheetData>
    <row r="1" spans="1:13" ht="15.75">
      <c r="A1" s="13" t="s">
        <v>108</v>
      </c>
      <c r="B1" s="13"/>
      <c r="C1" s="13"/>
      <c r="D1" s="14"/>
      <c r="E1" s="14"/>
      <c r="F1" s="14"/>
      <c r="G1" s="14"/>
      <c r="H1" s="14"/>
      <c r="I1" s="14"/>
      <c r="J1" s="14"/>
      <c r="K1" s="14"/>
      <c r="L1" s="14"/>
      <c r="M1" s="14"/>
    </row>
    <row r="2" spans="1:13" ht="15.75">
      <c r="A2" s="77" t="s">
        <v>109</v>
      </c>
      <c r="B2" s="13"/>
      <c r="C2" s="13"/>
      <c r="D2" s="14"/>
      <c r="E2" s="14"/>
      <c r="F2" s="14"/>
      <c r="G2" s="14"/>
      <c r="H2" s="14"/>
      <c r="I2" s="14"/>
      <c r="J2" s="14"/>
      <c r="K2" s="14"/>
      <c r="L2" s="14"/>
      <c r="M2" s="14"/>
    </row>
    <row r="3" spans="1:13" ht="15.75">
      <c r="A3" s="77" t="s">
        <v>44</v>
      </c>
      <c r="B3" s="13"/>
      <c r="C3" s="13"/>
      <c r="D3" s="14"/>
      <c r="E3" s="14"/>
      <c r="F3" s="14"/>
      <c r="G3" s="14"/>
      <c r="H3" s="14"/>
      <c r="I3" s="14"/>
      <c r="J3" s="14"/>
      <c r="K3" s="14"/>
      <c r="L3" s="14"/>
      <c r="M3" s="14"/>
    </row>
    <row r="4" spans="1:13" s="74" customFormat="1" ht="15">
      <c r="A4" s="77" t="s">
        <v>45</v>
      </c>
    </row>
    <row r="5" spans="1:13" s="52" customFormat="1" ht="15">
      <c r="A5" s="56" t="s">
        <v>110</v>
      </c>
    </row>
    <row r="6" spans="1:13" ht="51">
      <c r="A6" s="107" t="s">
        <v>47</v>
      </c>
      <c r="B6" s="107" t="s">
        <v>48</v>
      </c>
      <c r="C6" s="60" t="s">
        <v>111</v>
      </c>
      <c r="D6" s="60" t="s">
        <v>112</v>
      </c>
      <c r="F6" s="28"/>
      <c r="G6" s="28"/>
      <c r="H6" s="28"/>
      <c r="I6" s="28"/>
      <c r="J6" s="28"/>
      <c r="K6" s="28"/>
      <c r="L6" s="28"/>
      <c r="M6" s="28"/>
    </row>
    <row r="7" spans="1:13" s="85" customFormat="1">
      <c r="A7" s="114">
        <v>44211</v>
      </c>
      <c r="B7" s="61" t="s">
        <v>50</v>
      </c>
      <c r="C7" s="61">
        <v>10</v>
      </c>
      <c r="D7" s="62">
        <v>10</v>
      </c>
      <c r="F7" s="63"/>
      <c r="G7" s="63"/>
      <c r="H7" s="63"/>
      <c r="I7" s="63"/>
      <c r="J7" s="63"/>
      <c r="K7" s="63"/>
      <c r="L7" s="63"/>
      <c r="M7" s="63"/>
    </row>
    <row r="8" spans="1:13">
      <c r="A8" s="28"/>
      <c r="B8" s="28"/>
      <c r="C8" s="28"/>
      <c r="D8" s="28"/>
      <c r="E8" s="28"/>
      <c r="F8" s="28"/>
      <c r="G8" s="28"/>
    </row>
    <row r="9" spans="1:13" ht="63.75">
      <c r="A9" s="23" t="s">
        <v>51</v>
      </c>
      <c r="B9" s="64" t="s">
        <v>113</v>
      </c>
      <c r="C9" s="64" t="s">
        <v>114</v>
      </c>
      <c r="D9" s="64" t="s">
        <v>115</v>
      </c>
      <c r="E9" s="55" t="s">
        <v>116</v>
      </c>
      <c r="F9" s="55" t="s">
        <v>117</v>
      </c>
      <c r="G9" s="30" t="s">
        <v>118</v>
      </c>
      <c r="H9" s="30" t="s">
        <v>119</v>
      </c>
    </row>
    <row r="10" spans="1:13" ht="25.5">
      <c r="A10" s="27" t="s">
        <v>120</v>
      </c>
      <c r="B10" s="108" t="s">
        <v>121</v>
      </c>
      <c r="C10" s="115">
        <v>43654</v>
      </c>
      <c r="D10" s="124" t="s">
        <v>122</v>
      </c>
      <c r="E10" s="10">
        <v>56691080</v>
      </c>
      <c r="F10" s="10">
        <v>56691080</v>
      </c>
      <c r="G10" s="10">
        <f t="shared" ref="G10:G15" si="0">(E10-F10)/F10</f>
        <v>0</v>
      </c>
      <c r="H10" s="10">
        <v>28.4</v>
      </c>
    </row>
    <row r="11" spans="1:13" ht="25.5">
      <c r="A11" s="27" t="s">
        <v>123</v>
      </c>
      <c r="B11" s="108" t="s">
        <v>124</v>
      </c>
      <c r="C11" s="115">
        <v>43229</v>
      </c>
      <c r="D11" s="124" t="s">
        <v>125</v>
      </c>
      <c r="E11" s="10">
        <v>6</v>
      </c>
      <c r="F11" s="10">
        <v>6</v>
      </c>
      <c r="G11" s="10">
        <f t="shared" si="0"/>
        <v>0</v>
      </c>
      <c r="H11" s="172">
        <v>16.5</v>
      </c>
    </row>
    <row r="12" spans="1:13" ht="30">
      <c r="A12" s="27" t="s">
        <v>123</v>
      </c>
      <c r="B12" s="108" t="s">
        <v>126</v>
      </c>
      <c r="C12" s="115">
        <v>43594</v>
      </c>
      <c r="D12" s="124" t="s">
        <v>125</v>
      </c>
      <c r="E12" s="10">
        <v>15</v>
      </c>
      <c r="F12" s="10">
        <v>15</v>
      </c>
      <c r="G12" s="10">
        <f t="shared" si="0"/>
        <v>0</v>
      </c>
      <c r="H12" s="173"/>
    </row>
    <row r="13" spans="1:13" ht="25.5">
      <c r="A13" s="27" t="s">
        <v>123</v>
      </c>
      <c r="B13" s="108" t="s">
        <v>127</v>
      </c>
      <c r="C13" s="115" t="s">
        <v>67</v>
      </c>
      <c r="D13" s="124" t="s">
        <v>125</v>
      </c>
      <c r="E13" s="10">
        <v>8</v>
      </c>
      <c r="F13" s="10">
        <v>8</v>
      </c>
      <c r="G13" s="10">
        <f t="shared" si="0"/>
        <v>0</v>
      </c>
      <c r="H13" s="173"/>
    </row>
    <row r="14" spans="1:13" ht="25.5">
      <c r="A14" s="27" t="s">
        <v>123</v>
      </c>
      <c r="B14" s="108" t="s">
        <v>128</v>
      </c>
      <c r="C14" s="115">
        <v>43594</v>
      </c>
      <c r="D14" s="124" t="s">
        <v>125</v>
      </c>
      <c r="E14" s="10">
        <v>23</v>
      </c>
      <c r="F14" s="10">
        <v>23</v>
      </c>
      <c r="G14" s="10">
        <f t="shared" si="0"/>
        <v>0</v>
      </c>
      <c r="H14" s="174"/>
    </row>
    <row r="15" spans="1:13" ht="38.25">
      <c r="A15" s="27" t="s">
        <v>129</v>
      </c>
      <c r="B15" s="108" t="s">
        <v>130</v>
      </c>
      <c r="C15" s="115">
        <v>43601</v>
      </c>
      <c r="D15" s="124" t="s">
        <v>125</v>
      </c>
      <c r="E15" s="10">
        <v>1</v>
      </c>
      <c r="F15" s="10">
        <v>1</v>
      </c>
      <c r="G15" s="10">
        <f t="shared" si="0"/>
        <v>0</v>
      </c>
      <c r="H15" s="10">
        <v>0.12</v>
      </c>
    </row>
    <row r="16" spans="1:13" ht="30">
      <c r="A16" s="27" t="s">
        <v>131</v>
      </c>
      <c r="B16" s="108" t="s">
        <v>132</v>
      </c>
      <c r="C16" s="115" t="s">
        <v>67</v>
      </c>
      <c r="D16" s="124" t="s">
        <v>125</v>
      </c>
      <c r="E16" s="10">
        <v>903</v>
      </c>
      <c r="F16" s="10">
        <v>903</v>
      </c>
      <c r="G16" s="116">
        <f>(E16-F16)/F16</f>
        <v>0</v>
      </c>
      <c r="H16" s="10">
        <v>5.4</v>
      </c>
    </row>
    <row r="17" spans="1:15" ht="25.5">
      <c r="A17" s="27" t="s">
        <v>131</v>
      </c>
      <c r="B17" s="108" t="s">
        <v>133</v>
      </c>
      <c r="C17" s="115" t="s">
        <v>67</v>
      </c>
      <c r="D17" s="124" t="s">
        <v>125</v>
      </c>
      <c r="E17" s="10">
        <v>77</v>
      </c>
      <c r="F17" s="10">
        <v>77</v>
      </c>
      <c r="G17" s="116">
        <f t="shared" ref="G17:G22" si="1">(E17-F17)/F17</f>
        <v>0</v>
      </c>
      <c r="H17" s="10">
        <v>4.4999999999999998E-2</v>
      </c>
    </row>
    <row r="18" spans="1:15" ht="25.5">
      <c r="A18" s="27" t="s">
        <v>134</v>
      </c>
      <c r="B18" s="108" t="s">
        <v>135</v>
      </c>
      <c r="C18" s="115" t="s">
        <v>67</v>
      </c>
      <c r="D18" s="124" t="s">
        <v>136</v>
      </c>
      <c r="E18" s="10">
        <v>46550</v>
      </c>
      <c r="F18" s="10">
        <v>46550</v>
      </c>
      <c r="G18" s="10">
        <f t="shared" si="1"/>
        <v>0</v>
      </c>
      <c r="H18" s="172">
        <v>1.1200000000000001</v>
      </c>
    </row>
    <row r="19" spans="1:15" ht="25.5">
      <c r="A19" s="27" t="s">
        <v>120</v>
      </c>
      <c r="B19" s="108" t="s">
        <v>137</v>
      </c>
      <c r="C19" s="115" t="s">
        <v>67</v>
      </c>
      <c r="D19" s="124" t="s">
        <v>136</v>
      </c>
      <c r="E19" s="10">
        <v>152557</v>
      </c>
      <c r="F19" s="10">
        <v>152557</v>
      </c>
      <c r="G19" s="10">
        <f t="shared" si="1"/>
        <v>0</v>
      </c>
      <c r="H19" s="174"/>
    </row>
    <row r="20" spans="1:15" ht="38.25">
      <c r="A20" s="27" t="s">
        <v>138</v>
      </c>
      <c r="B20" s="108" t="s">
        <v>139</v>
      </c>
      <c r="C20" s="115" t="s">
        <v>67</v>
      </c>
      <c r="D20" s="124" t="s">
        <v>136</v>
      </c>
      <c r="E20" s="10">
        <v>8</v>
      </c>
      <c r="F20" s="10">
        <v>8</v>
      </c>
      <c r="G20" s="10">
        <f t="shared" si="1"/>
        <v>0</v>
      </c>
      <c r="H20" s="10">
        <v>7.0000000000000001E-3</v>
      </c>
    </row>
    <row r="21" spans="1:15" ht="25.5">
      <c r="A21" s="27" t="s">
        <v>120</v>
      </c>
      <c r="B21" s="108" t="s">
        <v>140</v>
      </c>
      <c r="C21" s="115">
        <v>43551</v>
      </c>
      <c r="D21" s="124" t="s">
        <v>122</v>
      </c>
      <c r="E21" s="10">
        <v>21019</v>
      </c>
      <c r="F21" s="10">
        <v>21019</v>
      </c>
      <c r="G21" s="10">
        <f t="shared" si="1"/>
        <v>0</v>
      </c>
      <c r="H21" s="10">
        <v>0.187</v>
      </c>
    </row>
    <row r="22" spans="1:15" ht="25.5">
      <c r="A22" s="27" t="s">
        <v>141</v>
      </c>
      <c r="B22" s="108" t="s">
        <v>140</v>
      </c>
      <c r="C22" s="115">
        <v>43654</v>
      </c>
      <c r="D22" s="124" t="s">
        <v>122</v>
      </c>
      <c r="E22" s="10">
        <v>1</v>
      </c>
      <c r="F22" s="10">
        <v>1</v>
      </c>
      <c r="G22" s="10">
        <f t="shared" si="1"/>
        <v>0</v>
      </c>
      <c r="H22" s="10">
        <v>0.02</v>
      </c>
    </row>
    <row r="23" spans="1:15" ht="15">
      <c r="A23" s="117"/>
      <c r="B23" s="118"/>
      <c r="C23" s="119"/>
      <c r="D23" s="78"/>
      <c r="E23" s="120"/>
      <c r="F23" s="120"/>
      <c r="G23" s="120"/>
      <c r="H23" s="120"/>
    </row>
    <row r="24" spans="1:15" ht="15">
      <c r="A24" s="117"/>
      <c r="B24" s="118"/>
      <c r="C24" s="119"/>
      <c r="D24" s="78"/>
      <c r="E24" s="120"/>
      <c r="F24" s="120"/>
      <c r="G24" s="120"/>
      <c r="H24" s="120"/>
    </row>
    <row r="25" spans="1:15" customFormat="1" ht="15"/>
    <row r="26" spans="1:15" customFormat="1" ht="15.75">
      <c r="B26" s="158" t="s">
        <v>56</v>
      </c>
      <c r="C26" s="159"/>
      <c r="D26" s="159"/>
      <c r="E26" s="159"/>
      <c r="F26" s="159"/>
      <c r="G26" s="159"/>
      <c r="H26" s="159"/>
      <c r="I26" s="159"/>
      <c r="J26" s="159"/>
      <c r="K26" s="159"/>
      <c r="L26" s="159"/>
      <c r="M26" s="159"/>
      <c r="N26" s="159"/>
      <c r="O26" s="160"/>
    </row>
    <row r="27" spans="1:15" customFormat="1" ht="15">
      <c r="B27" s="161" t="s">
        <v>57</v>
      </c>
      <c r="C27" s="162"/>
      <c r="D27" s="161" t="s">
        <v>58</v>
      </c>
      <c r="E27" s="162"/>
      <c r="F27" s="161" t="s">
        <v>59</v>
      </c>
      <c r="G27" s="162"/>
      <c r="H27" s="161" t="s">
        <v>60</v>
      </c>
      <c r="I27" s="162"/>
      <c r="J27" s="161" t="s">
        <v>61</v>
      </c>
      <c r="K27" s="162"/>
      <c r="L27" s="161" t="s">
        <v>62</v>
      </c>
      <c r="M27" s="162"/>
      <c r="N27" s="161" t="s">
        <v>63</v>
      </c>
      <c r="O27" s="162"/>
    </row>
    <row r="28" spans="1:15" customFormat="1" ht="39">
      <c r="A28" s="23" t="s">
        <v>51</v>
      </c>
      <c r="B28" s="5" t="s">
        <v>142</v>
      </c>
      <c r="C28" s="5" t="s">
        <v>143</v>
      </c>
      <c r="D28" s="5" t="s">
        <v>142</v>
      </c>
      <c r="E28" s="5" t="s">
        <v>143</v>
      </c>
      <c r="F28" s="5" t="s">
        <v>142</v>
      </c>
      <c r="G28" s="5" t="s">
        <v>143</v>
      </c>
      <c r="H28" s="5" t="s">
        <v>142</v>
      </c>
      <c r="I28" s="5" t="s">
        <v>143</v>
      </c>
      <c r="J28" s="5" t="s">
        <v>142</v>
      </c>
      <c r="K28" s="5" t="s">
        <v>143</v>
      </c>
      <c r="L28" s="5" t="s">
        <v>142</v>
      </c>
      <c r="M28" s="5" t="s">
        <v>143</v>
      </c>
      <c r="N28" s="5" t="s">
        <v>142</v>
      </c>
      <c r="O28" s="5" t="s">
        <v>143</v>
      </c>
    </row>
    <row r="29" spans="1:15" customFormat="1" ht="25.5">
      <c r="A29" s="27" t="s">
        <v>120</v>
      </c>
      <c r="B29" s="121">
        <v>18394403</v>
      </c>
      <c r="C29" s="164" t="s">
        <v>67</v>
      </c>
      <c r="D29" s="121">
        <v>29947862</v>
      </c>
      <c r="E29" s="164" t="s">
        <v>67</v>
      </c>
      <c r="F29" s="121">
        <v>1450052</v>
      </c>
      <c r="G29" s="164" t="s">
        <v>67</v>
      </c>
      <c r="H29" s="121">
        <v>814494</v>
      </c>
      <c r="I29" s="164" t="s">
        <v>67</v>
      </c>
      <c r="J29" s="121">
        <v>3976813</v>
      </c>
      <c r="K29" s="164" t="s">
        <v>67</v>
      </c>
      <c r="L29" s="121">
        <v>2107455</v>
      </c>
      <c r="M29" s="164" t="s">
        <v>67</v>
      </c>
      <c r="N29" s="121">
        <v>0</v>
      </c>
      <c r="O29" s="164" t="s">
        <v>67</v>
      </c>
    </row>
    <row r="30" spans="1:15" customFormat="1" ht="25.5">
      <c r="A30" s="27" t="s">
        <v>123</v>
      </c>
      <c r="B30" s="121">
        <v>6</v>
      </c>
      <c r="C30" s="165"/>
      <c r="D30" s="121">
        <v>6</v>
      </c>
      <c r="E30" s="165"/>
      <c r="F30" s="121">
        <v>6</v>
      </c>
      <c r="G30" s="165"/>
      <c r="H30" s="121">
        <v>6</v>
      </c>
      <c r="I30" s="165"/>
      <c r="J30" s="121">
        <v>6</v>
      </c>
      <c r="K30" s="165"/>
      <c r="L30" s="121">
        <v>6</v>
      </c>
      <c r="M30" s="165"/>
      <c r="N30" s="121">
        <v>0</v>
      </c>
      <c r="O30" s="165"/>
    </row>
    <row r="31" spans="1:15" customFormat="1" ht="25.5">
      <c r="A31" s="27" t="s">
        <v>123</v>
      </c>
      <c r="B31" s="121">
        <v>8</v>
      </c>
      <c r="C31" s="165"/>
      <c r="D31" s="121">
        <v>1</v>
      </c>
      <c r="E31" s="165"/>
      <c r="F31" s="121">
        <v>3</v>
      </c>
      <c r="G31" s="165"/>
      <c r="H31" s="121">
        <v>2</v>
      </c>
      <c r="I31" s="165"/>
      <c r="J31" s="121">
        <v>2</v>
      </c>
      <c r="K31" s="165"/>
      <c r="L31" s="121">
        <v>5</v>
      </c>
      <c r="M31" s="165"/>
      <c r="N31" s="121">
        <v>0</v>
      </c>
      <c r="O31" s="165"/>
    </row>
    <row r="32" spans="1:15" customFormat="1" ht="25.5">
      <c r="A32" s="27" t="s">
        <v>123</v>
      </c>
      <c r="B32" s="121">
        <v>6</v>
      </c>
      <c r="C32" s="165"/>
      <c r="D32" s="121">
        <v>2</v>
      </c>
      <c r="E32" s="165"/>
      <c r="F32" s="121">
        <v>1</v>
      </c>
      <c r="G32" s="165"/>
      <c r="H32" s="121">
        <v>1</v>
      </c>
      <c r="I32" s="165"/>
      <c r="J32" s="121">
        <v>2</v>
      </c>
      <c r="K32" s="165"/>
      <c r="L32" s="121">
        <v>3</v>
      </c>
      <c r="M32" s="165"/>
      <c r="N32" s="121">
        <v>0</v>
      </c>
      <c r="O32" s="165"/>
    </row>
    <row r="33" spans="1:15" customFormat="1" ht="25.5">
      <c r="A33" s="27" t="s">
        <v>123</v>
      </c>
      <c r="B33" s="121">
        <v>13</v>
      </c>
      <c r="C33" s="165"/>
      <c r="D33" s="121">
        <v>3</v>
      </c>
      <c r="E33" s="165"/>
      <c r="F33" s="121">
        <v>4</v>
      </c>
      <c r="G33" s="165"/>
      <c r="H33" s="121">
        <v>3</v>
      </c>
      <c r="I33" s="165"/>
      <c r="J33" s="121">
        <v>4</v>
      </c>
      <c r="K33" s="165"/>
      <c r="L33" s="121">
        <v>8</v>
      </c>
      <c r="M33" s="165"/>
      <c r="N33" s="121">
        <v>0</v>
      </c>
      <c r="O33" s="165"/>
    </row>
    <row r="34" spans="1:15" customFormat="1" ht="38.25">
      <c r="A34" s="27" t="s">
        <v>129</v>
      </c>
      <c r="B34" s="121">
        <v>0</v>
      </c>
      <c r="C34" s="165"/>
      <c r="D34" s="121">
        <v>0</v>
      </c>
      <c r="E34" s="165"/>
      <c r="F34" s="121">
        <v>0</v>
      </c>
      <c r="G34" s="165"/>
      <c r="H34" s="121">
        <v>1</v>
      </c>
      <c r="I34" s="165"/>
      <c r="J34" s="121">
        <v>0</v>
      </c>
      <c r="K34" s="165"/>
      <c r="L34" s="121">
        <v>0</v>
      </c>
      <c r="M34" s="165"/>
      <c r="N34" s="121">
        <v>0</v>
      </c>
      <c r="O34" s="165"/>
    </row>
    <row r="35" spans="1:15" customFormat="1" ht="25.5">
      <c r="A35" s="27" t="s">
        <v>131</v>
      </c>
      <c r="B35" s="121">
        <v>375</v>
      </c>
      <c r="C35" s="165"/>
      <c r="D35" s="121">
        <v>20</v>
      </c>
      <c r="E35" s="165"/>
      <c r="F35" s="121">
        <v>63</v>
      </c>
      <c r="G35" s="165"/>
      <c r="H35" s="121">
        <v>7</v>
      </c>
      <c r="I35" s="165"/>
      <c r="J35" s="121">
        <v>227</v>
      </c>
      <c r="K35" s="165"/>
      <c r="L35" s="121">
        <v>244</v>
      </c>
      <c r="M35" s="165"/>
      <c r="N35" s="121">
        <v>0</v>
      </c>
      <c r="O35" s="165"/>
    </row>
    <row r="36" spans="1:15" customFormat="1" ht="25.5">
      <c r="A36" s="27" t="s">
        <v>131</v>
      </c>
      <c r="B36" s="121">
        <v>36</v>
      </c>
      <c r="C36" s="165"/>
      <c r="D36" s="121">
        <v>38</v>
      </c>
      <c r="E36" s="165"/>
      <c r="F36" s="121">
        <v>20</v>
      </c>
      <c r="G36" s="165"/>
      <c r="H36" s="121">
        <v>7</v>
      </c>
      <c r="I36" s="165"/>
      <c r="J36" s="121">
        <v>12</v>
      </c>
      <c r="K36" s="165"/>
      <c r="L36" s="121">
        <v>41</v>
      </c>
      <c r="M36" s="165"/>
      <c r="N36" s="121">
        <v>9</v>
      </c>
      <c r="O36" s="165"/>
    </row>
    <row r="37" spans="1:15" customFormat="1" ht="25.5">
      <c r="A37" s="27" t="s">
        <v>134</v>
      </c>
      <c r="B37" s="121">
        <v>20615</v>
      </c>
      <c r="C37" s="165"/>
      <c r="D37" s="121">
        <v>2390</v>
      </c>
      <c r="E37" s="165"/>
      <c r="F37" s="121">
        <v>0</v>
      </c>
      <c r="G37" s="165"/>
      <c r="H37" s="121">
        <v>0</v>
      </c>
      <c r="I37" s="165"/>
      <c r="J37" s="121">
        <v>0</v>
      </c>
      <c r="K37" s="165"/>
      <c r="L37" s="121">
        <v>23615</v>
      </c>
      <c r="M37" s="165"/>
      <c r="N37" s="121">
        <v>0</v>
      </c>
      <c r="O37" s="165"/>
    </row>
    <row r="38" spans="1:15" customFormat="1" ht="25.5">
      <c r="A38" s="27" t="s">
        <v>120</v>
      </c>
      <c r="B38" s="121">
        <v>56285</v>
      </c>
      <c r="C38" s="165"/>
      <c r="D38" s="121">
        <v>76520</v>
      </c>
      <c r="E38" s="165"/>
      <c r="F38" s="121">
        <v>76</v>
      </c>
      <c r="G38" s="165"/>
      <c r="H38" s="121">
        <v>0</v>
      </c>
      <c r="I38" s="165"/>
      <c r="J38" s="121">
        <v>0</v>
      </c>
      <c r="K38" s="165"/>
      <c r="L38" s="121">
        <v>19676</v>
      </c>
      <c r="M38" s="165"/>
      <c r="N38" s="121">
        <v>0</v>
      </c>
      <c r="O38" s="165"/>
    </row>
    <row r="39" spans="1:15" customFormat="1" ht="38.25">
      <c r="A39" s="27" t="s">
        <v>138</v>
      </c>
      <c r="B39" s="121">
        <v>7</v>
      </c>
      <c r="C39" s="165"/>
      <c r="D39" s="121">
        <v>0</v>
      </c>
      <c r="E39" s="165"/>
      <c r="F39" s="121">
        <v>6</v>
      </c>
      <c r="G39" s="165"/>
      <c r="H39" s="121">
        <v>6</v>
      </c>
      <c r="I39" s="165"/>
      <c r="J39" s="121">
        <v>7</v>
      </c>
      <c r="K39" s="165"/>
      <c r="L39" s="121">
        <v>7</v>
      </c>
      <c r="M39" s="165"/>
      <c r="N39" s="121">
        <v>0</v>
      </c>
      <c r="O39" s="165"/>
    </row>
    <row r="40" spans="1:15" customFormat="1" ht="25.5">
      <c r="A40" s="27" t="s">
        <v>120</v>
      </c>
      <c r="B40" s="121">
        <v>2885</v>
      </c>
      <c r="C40" s="165"/>
      <c r="D40" s="121">
        <v>3501</v>
      </c>
      <c r="E40" s="165"/>
      <c r="F40" s="121">
        <v>0</v>
      </c>
      <c r="G40" s="165"/>
      <c r="H40" s="121">
        <v>0</v>
      </c>
      <c r="I40" s="165"/>
      <c r="J40" s="121">
        <v>13282</v>
      </c>
      <c r="K40" s="165"/>
      <c r="L40" s="121">
        <v>1351</v>
      </c>
      <c r="M40" s="165"/>
      <c r="N40" s="121">
        <v>0</v>
      </c>
      <c r="O40" s="165"/>
    </row>
    <row r="41" spans="1:15" customFormat="1" ht="25.5">
      <c r="A41" s="27" t="s">
        <v>141</v>
      </c>
      <c r="B41" s="121">
        <v>1</v>
      </c>
      <c r="C41" s="166"/>
      <c r="D41" s="121">
        <v>1</v>
      </c>
      <c r="E41" s="166"/>
      <c r="F41" s="121">
        <v>1</v>
      </c>
      <c r="G41" s="166"/>
      <c r="H41" s="121">
        <v>1</v>
      </c>
      <c r="I41" s="166"/>
      <c r="J41" s="121">
        <v>1</v>
      </c>
      <c r="K41" s="166"/>
      <c r="L41" s="121">
        <v>1</v>
      </c>
      <c r="M41" s="166"/>
      <c r="N41" s="121">
        <v>0</v>
      </c>
      <c r="O41" s="166"/>
    </row>
    <row r="42" spans="1:15" s="15" customFormat="1" ht="12.75">
      <c r="A42" s="54" t="s">
        <v>144</v>
      </c>
    </row>
    <row r="43" spans="1:15">
      <c r="A43" s="7" t="s">
        <v>145</v>
      </c>
      <c r="B43" s="7"/>
      <c r="C43" s="7"/>
      <c r="D43" s="8"/>
      <c r="E43" s="8"/>
      <c r="F43" s="8"/>
      <c r="G43" s="8"/>
      <c r="H43" s="8"/>
      <c r="I43" s="8"/>
      <c r="J43" s="8"/>
      <c r="K43" s="8"/>
      <c r="L43" s="8"/>
      <c r="M43" s="8"/>
    </row>
    <row r="44" spans="1:15">
      <c r="A44" s="7" t="s">
        <v>70</v>
      </c>
      <c r="B44" s="7"/>
      <c r="C44" s="7"/>
      <c r="D44" s="8"/>
      <c r="E44" s="8"/>
      <c r="F44" s="8"/>
      <c r="G44" s="8"/>
      <c r="H44" s="8"/>
      <c r="I44" s="8"/>
      <c r="J44" s="8"/>
      <c r="K44" s="8"/>
      <c r="L44" s="8"/>
      <c r="M44" s="8"/>
    </row>
    <row r="45" spans="1:15">
      <c r="A45" s="51" t="s">
        <v>146</v>
      </c>
      <c r="B45" s="7"/>
      <c r="C45" s="7"/>
      <c r="D45" s="8"/>
      <c r="E45" s="8"/>
      <c r="F45" s="8"/>
      <c r="G45" s="8"/>
      <c r="H45" s="8"/>
      <c r="I45" s="8"/>
      <c r="J45" s="8"/>
      <c r="K45" s="8"/>
      <c r="L45" s="8"/>
      <c r="M45" s="8"/>
    </row>
    <row r="46" spans="1:15">
      <c r="A46" s="7" t="s">
        <v>147</v>
      </c>
    </row>
    <row r="47" spans="1:15">
      <c r="A47" s="51" t="s">
        <v>148</v>
      </c>
      <c r="B47" s="7"/>
      <c r="C47" s="7"/>
      <c r="D47" s="8"/>
      <c r="E47" s="8"/>
      <c r="F47" s="8"/>
      <c r="G47" s="8"/>
      <c r="H47" s="8"/>
      <c r="I47" s="8"/>
      <c r="J47" s="8"/>
      <c r="K47" s="8"/>
      <c r="L47" s="8"/>
      <c r="M47" s="8"/>
    </row>
    <row r="48" spans="1:15" s="42" customFormat="1">
      <c r="A48" s="51" t="s">
        <v>75</v>
      </c>
      <c r="B48" s="48"/>
      <c r="C48" s="48"/>
      <c r="D48" s="48"/>
    </row>
    <row r="49" spans="1:21">
      <c r="A49" s="51" t="s">
        <v>76</v>
      </c>
      <c r="B49" s="7"/>
      <c r="C49" s="7"/>
      <c r="D49" s="8"/>
      <c r="E49" s="8"/>
      <c r="F49" s="8"/>
      <c r="G49" s="8"/>
      <c r="H49" s="8"/>
      <c r="I49" s="8"/>
      <c r="J49" s="8"/>
      <c r="K49" s="8"/>
      <c r="L49" s="8"/>
      <c r="M49" s="8"/>
    </row>
    <row r="50" spans="1:21">
      <c r="A50" s="51" t="s">
        <v>149</v>
      </c>
      <c r="B50" s="86"/>
      <c r="C50" s="86"/>
      <c r="D50" s="86"/>
      <c r="E50" s="86"/>
      <c r="F50" s="86"/>
      <c r="G50" s="86"/>
      <c r="H50" s="86"/>
      <c r="I50" s="86"/>
      <c r="J50" s="86"/>
      <c r="K50" s="86"/>
      <c r="L50" s="86"/>
      <c r="M50" s="86"/>
    </row>
    <row r="51" spans="1:21">
      <c r="A51" s="86"/>
      <c r="B51" s="86"/>
      <c r="C51" s="86"/>
      <c r="D51" s="86"/>
      <c r="E51" s="86"/>
      <c r="F51" s="86"/>
      <c r="G51" s="86"/>
      <c r="H51" s="86"/>
      <c r="I51" s="86"/>
      <c r="J51" s="86"/>
      <c r="K51" s="86"/>
      <c r="L51" s="86"/>
      <c r="M51" s="86"/>
    </row>
    <row r="52" spans="1:21">
      <c r="A52" s="86"/>
      <c r="B52" s="86"/>
      <c r="C52" s="86"/>
      <c r="D52" s="86"/>
      <c r="E52" s="86"/>
      <c r="F52" s="86"/>
      <c r="G52" s="86"/>
      <c r="H52" s="86"/>
      <c r="I52" s="86"/>
      <c r="J52" s="86"/>
      <c r="K52" s="86"/>
      <c r="L52" s="86"/>
      <c r="M52" s="86"/>
    </row>
    <row r="53" spans="1:21" s="52" customFormat="1" ht="15">
      <c r="A53" s="56" t="s">
        <v>150</v>
      </c>
    </row>
    <row r="54" spans="1:21">
      <c r="A54" s="59" t="s">
        <v>47</v>
      </c>
      <c r="B54" s="107" t="s">
        <v>48</v>
      </c>
      <c r="D54" s="8"/>
      <c r="E54" s="8"/>
      <c r="F54" s="8"/>
      <c r="G54" s="8"/>
      <c r="H54" s="8"/>
      <c r="I54" s="8"/>
      <c r="J54" s="8"/>
      <c r="K54" s="28"/>
      <c r="L54" s="28"/>
      <c r="M54" s="14"/>
    </row>
    <row r="55" spans="1:21">
      <c r="A55" s="124"/>
      <c r="B55" s="124"/>
      <c r="D55" s="8"/>
      <c r="E55" s="8"/>
      <c r="F55" s="8"/>
      <c r="G55" s="8"/>
      <c r="H55" s="8"/>
      <c r="I55" s="25"/>
      <c r="J55" s="14"/>
      <c r="K55" s="14"/>
      <c r="M55" s="14"/>
    </row>
    <row r="56" spans="1:21">
      <c r="D56" s="161" t="s">
        <v>151</v>
      </c>
      <c r="E56" s="163"/>
      <c r="F56" s="163"/>
      <c r="G56" s="163"/>
      <c r="H56" s="162"/>
      <c r="I56" s="161" t="s">
        <v>80</v>
      </c>
      <c r="J56" s="163"/>
      <c r="K56" s="163"/>
      <c r="L56" s="163"/>
      <c r="M56" s="163"/>
      <c r="N56" s="163"/>
      <c r="O56" s="163"/>
      <c r="P56" s="163"/>
      <c r="Q56" s="162"/>
      <c r="S56" s="80" t="s">
        <v>152</v>
      </c>
    </row>
    <row r="57" spans="1:21" ht="51">
      <c r="A57" s="23" t="s">
        <v>81</v>
      </c>
      <c r="B57" s="23" t="s">
        <v>82</v>
      </c>
      <c r="C57" s="23" t="s">
        <v>153</v>
      </c>
      <c r="D57" s="5" t="s">
        <v>83</v>
      </c>
      <c r="E57" s="5" t="s">
        <v>84</v>
      </c>
      <c r="F57" s="5" t="s">
        <v>154</v>
      </c>
      <c r="G57" s="5" t="s">
        <v>155</v>
      </c>
      <c r="H57" s="76" t="s">
        <v>156</v>
      </c>
      <c r="I57" s="5" t="s">
        <v>88</v>
      </c>
      <c r="J57" s="5" t="s">
        <v>89</v>
      </c>
      <c r="K57" s="76" t="s">
        <v>157</v>
      </c>
      <c r="L57" s="5" t="s">
        <v>91</v>
      </c>
      <c r="M57" s="5" t="s">
        <v>92</v>
      </c>
      <c r="N57" s="76" t="s">
        <v>158</v>
      </c>
      <c r="O57" s="5" t="s">
        <v>94</v>
      </c>
      <c r="P57" s="5" t="s">
        <v>95</v>
      </c>
      <c r="Q57" s="76" t="s">
        <v>159</v>
      </c>
      <c r="S57" s="80" t="s">
        <v>160</v>
      </c>
      <c r="T57" s="80" t="s">
        <v>161</v>
      </c>
      <c r="U57" s="80" t="s">
        <v>162</v>
      </c>
    </row>
    <row r="58" spans="1:21" ht="38.25">
      <c r="A58" s="170" t="s">
        <v>163</v>
      </c>
      <c r="B58" s="124" t="s">
        <v>164</v>
      </c>
      <c r="C58" s="27" t="s">
        <v>165</v>
      </c>
      <c r="D58" s="124" t="s">
        <v>166</v>
      </c>
      <c r="E58" s="46">
        <v>343.67410000000001</v>
      </c>
      <c r="F58" s="46">
        <v>859</v>
      </c>
      <c r="G58" s="46">
        <v>417</v>
      </c>
      <c r="H58" s="123">
        <f>(F58-G58)/G58</f>
        <v>1.0599520383693046</v>
      </c>
      <c r="I58" s="170">
        <v>1518</v>
      </c>
      <c r="J58" s="170">
        <v>1534</v>
      </c>
      <c r="K58" s="171">
        <f>(I58-J58)/J58</f>
        <v>-1.0430247718383311E-2</v>
      </c>
      <c r="L58" s="164">
        <v>898579</v>
      </c>
      <c r="M58" s="164">
        <v>775172</v>
      </c>
      <c r="N58" s="167">
        <f>(L58-M58)/M58</f>
        <v>0.15919950669012814</v>
      </c>
      <c r="O58" s="164">
        <v>51638</v>
      </c>
      <c r="P58" s="164">
        <v>50651</v>
      </c>
      <c r="Q58" s="167">
        <f>(O58-P58)/P58</f>
        <v>1.9486288523425006E-2</v>
      </c>
      <c r="S58" s="80" t="s">
        <v>167</v>
      </c>
      <c r="T58" s="80">
        <v>871</v>
      </c>
      <c r="U58" s="80">
        <v>350.371062252</v>
      </c>
    </row>
    <row r="59" spans="1:21" ht="25.5">
      <c r="A59" s="170"/>
      <c r="B59" s="124" t="s">
        <v>168</v>
      </c>
      <c r="C59" s="124" t="s">
        <v>169</v>
      </c>
      <c r="D59" s="124" t="s">
        <v>170</v>
      </c>
      <c r="E59" s="125">
        <v>0.04</v>
      </c>
      <c r="F59" s="46">
        <v>31</v>
      </c>
      <c r="G59" s="46">
        <v>22</v>
      </c>
      <c r="H59" s="123">
        <f t="shared" ref="H59:H63" si="2">(F59-G59)/G59</f>
        <v>0.40909090909090912</v>
      </c>
      <c r="I59" s="170"/>
      <c r="J59" s="170"/>
      <c r="K59" s="171"/>
      <c r="L59" s="165"/>
      <c r="M59" s="165"/>
      <c r="N59" s="168"/>
      <c r="O59" s="165"/>
      <c r="P59" s="165"/>
      <c r="Q59" s="168"/>
      <c r="S59" s="80" t="s">
        <v>168</v>
      </c>
      <c r="T59" s="80">
        <v>31</v>
      </c>
      <c r="U59" s="80">
        <v>3.9995429999999998E-2</v>
      </c>
    </row>
    <row r="60" spans="1:21" ht="25.5">
      <c r="A60" s="170"/>
      <c r="B60" s="124" t="s">
        <v>171</v>
      </c>
      <c r="C60" s="27" t="s">
        <v>172</v>
      </c>
      <c r="D60" s="124" t="s">
        <v>173</v>
      </c>
      <c r="E60" s="46">
        <v>133.43260000000001</v>
      </c>
      <c r="F60" s="46">
        <v>71063</v>
      </c>
      <c r="G60" s="46">
        <v>14612</v>
      </c>
      <c r="H60" s="123">
        <f t="shared" si="2"/>
        <v>3.8633315083493018</v>
      </c>
      <c r="I60" s="170"/>
      <c r="J60" s="170"/>
      <c r="K60" s="171"/>
      <c r="L60" s="165"/>
      <c r="M60" s="165"/>
      <c r="N60" s="168"/>
      <c r="O60" s="165"/>
      <c r="P60" s="165"/>
      <c r="Q60" s="168"/>
      <c r="S60" s="80" t="s">
        <v>171</v>
      </c>
      <c r="T60" s="80">
        <v>73994</v>
      </c>
      <c r="U60" s="80">
        <v>138.40790061199999</v>
      </c>
    </row>
    <row r="61" spans="1:21" ht="38.25">
      <c r="A61" s="124" t="s">
        <v>17</v>
      </c>
      <c r="B61" s="124" t="s">
        <v>174</v>
      </c>
      <c r="C61" s="27" t="s">
        <v>165</v>
      </c>
      <c r="D61" s="124" t="s">
        <v>175</v>
      </c>
      <c r="E61" s="46">
        <v>182.44130000000001</v>
      </c>
      <c r="F61" s="46">
        <v>214</v>
      </c>
      <c r="G61" s="46">
        <v>225</v>
      </c>
      <c r="H61" s="123">
        <f t="shared" si="2"/>
        <v>-4.8888888888888891E-2</v>
      </c>
      <c r="I61" s="170"/>
      <c r="J61" s="170"/>
      <c r="K61" s="171"/>
      <c r="L61" s="165"/>
      <c r="M61" s="165"/>
      <c r="N61" s="168"/>
      <c r="O61" s="165"/>
      <c r="P61" s="165"/>
      <c r="Q61" s="168"/>
      <c r="S61" s="80" t="s">
        <v>17</v>
      </c>
      <c r="T61" s="80">
        <v>214</v>
      </c>
      <c r="U61" s="80">
        <v>182.44134280399999</v>
      </c>
    </row>
    <row r="62" spans="1:21" ht="25.5">
      <c r="A62" s="124" t="s">
        <v>176</v>
      </c>
      <c r="B62" s="124" t="s">
        <v>177</v>
      </c>
      <c r="C62" s="27" t="s">
        <v>178</v>
      </c>
      <c r="D62" s="124" t="s">
        <v>179</v>
      </c>
      <c r="E62" s="46">
        <v>5.9999999999999995E-4</v>
      </c>
      <c r="F62" s="46">
        <v>5</v>
      </c>
      <c r="G62" s="46">
        <v>4</v>
      </c>
      <c r="H62" s="123">
        <f t="shared" si="2"/>
        <v>0.25</v>
      </c>
      <c r="I62" s="170"/>
      <c r="J62" s="170"/>
      <c r="K62" s="171"/>
      <c r="L62" s="165"/>
      <c r="M62" s="165"/>
      <c r="N62" s="168"/>
      <c r="O62" s="165"/>
      <c r="P62" s="165"/>
      <c r="Q62" s="168"/>
      <c r="S62" s="80" t="s">
        <v>22</v>
      </c>
      <c r="T62" s="80">
        <v>5</v>
      </c>
      <c r="U62" s="80">
        <v>6.1737499999999998E-4</v>
      </c>
    </row>
    <row r="63" spans="1:21" ht="25.5">
      <c r="A63" s="124" t="s">
        <v>180</v>
      </c>
      <c r="B63" s="124" t="s">
        <v>181</v>
      </c>
      <c r="C63" s="27" t="s">
        <v>178</v>
      </c>
      <c r="D63" s="124" t="s">
        <v>179</v>
      </c>
      <c r="E63" s="46">
        <v>1.0007999999999999</v>
      </c>
      <c r="F63" s="46">
        <v>58</v>
      </c>
      <c r="G63" s="46">
        <v>25</v>
      </c>
      <c r="H63" s="123">
        <f t="shared" si="2"/>
        <v>1.32</v>
      </c>
      <c r="I63" s="170"/>
      <c r="J63" s="170"/>
      <c r="K63" s="171"/>
      <c r="L63" s="166"/>
      <c r="M63" s="166"/>
      <c r="N63" s="169"/>
      <c r="O63" s="166"/>
      <c r="P63" s="166"/>
      <c r="Q63" s="169"/>
      <c r="S63" s="80" t="s">
        <v>180</v>
      </c>
      <c r="T63" s="80">
        <v>59</v>
      </c>
      <c r="U63" s="80">
        <v>1.0180329640000001</v>
      </c>
    </row>
    <row r="64" spans="1:21">
      <c r="A64" s="51" t="s">
        <v>99</v>
      </c>
      <c r="B64" s="7"/>
      <c r="C64" s="8"/>
      <c r="D64" s="8"/>
      <c r="E64" s="8"/>
      <c r="F64" s="8"/>
      <c r="G64" s="8"/>
      <c r="H64" s="8"/>
      <c r="I64" s="8"/>
      <c r="J64" s="8"/>
      <c r="K64" s="8"/>
      <c r="M64" s="8"/>
    </row>
    <row r="65" spans="1:13">
      <c r="A65" s="51" t="s">
        <v>100</v>
      </c>
      <c r="B65" s="7"/>
      <c r="C65" s="8"/>
      <c r="D65" s="8"/>
      <c r="E65" s="8"/>
      <c r="F65" s="8"/>
      <c r="G65" s="8"/>
      <c r="H65" s="8"/>
      <c r="I65" s="8"/>
      <c r="J65" s="8"/>
      <c r="K65" s="8"/>
      <c r="M65" s="8"/>
    </row>
    <row r="66" spans="1:13">
      <c r="A66" s="51" t="s">
        <v>101</v>
      </c>
      <c r="B66" s="7"/>
      <c r="C66" s="8"/>
      <c r="D66" s="8"/>
      <c r="E66" s="8"/>
      <c r="F66" s="8"/>
      <c r="G66" s="8"/>
      <c r="H66" s="8"/>
      <c r="I66" s="8"/>
      <c r="J66" s="8"/>
      <c r="K66" s="8"/>
      <c r="L66" s="8"/>
      <c r="M66" s="8"/>
    </row>
    <row r="67" spans="1:13">
      <c r="A67" s="51" t="s">
        <v>102</v>
      </c>
      <c r="B67" s="7"/>
      <c r="C67" s="8"/>
      <c r="D67" s="8"/>
      <c r="E67" s="8"/>
      <c r="F67" s="8"/>
      <c r="G67" s="8"/>
      <c r="H67" s="8"/>
      <c r="I67" s="8"/>
      <c r="J67" s="8"/>
      <c r="K67" s="8"/>
      <c r="L67" s="8"/>
      <c r="M67" s="8"/>
    </row>
    <row r="68" spans="1:13">
      <c r="A68" s="7"/>
      <c r="B68" s="7"/>
      <c r="C68" s="8"/>
      <c r="D68" s="8"/>
      <c r="E68" s="8"/>
      <c r="F68" s="8"/>
      <c r="G68" s="8"/>
      <c r="H68" s="8"/>
      <c r="I68" s="8"/>
      <c r="J68" s="8"/>
      <c r="K68" s="8"/>
      <c r="L68" s="8"/>
      <c r="M68" s="8"/>
    </row>
    <row r="69" spans="1:13">
      <c r="A69" s="7"/>
      <c r="B69" s="7"/>
      <c r="C69" s="8"/>
      <c r="D69" s="8"/>
      <c r="E69" s="8"/>
      <c r="F69" s="8"/>
      <c r="G69" s="8"/>
      <c r="H69" s="8"/>
      <c r="I69" s="8"/>
      <c r="J69" s="8"/>
      <c r="K69" s="8"/>
      <c r="L69" s="8"/>
      <c r="M69" s="8"/>
    </row>
    <row r="70" spans="1:13" ht="15">
      <c r="A70" s="89" t="s">
        <v>103</v>
      </c>
      <c r="B70" s="91"/>
      <c r="C70" s="92"/>
      <c r="D70" s="40"/>
      <c r="E70" s="40"/>
      <c r="F70" s="40"/>
      <c r="G70" s="40"/>
      <c r="H70" s="40"/>
      <c r="I70" s="40"/>
      <c r="J70" s="40"/>
      <c r="K70" s="40"/>
      <c r="L70" s="40"/>
      <c r="M70" s="40"/>
    </row>
    <row r="71" spans="1:13" ht="51">
      <c r="A71" s="93" t="s">
        <v>182</v>
      </c>
      <c r="B71" s="93" t="s">
        <v>183</v>
      </c>
      <c r="C71" s="8"/>
      <c r="D71" s="8"/>
      <c r="E71" s="8"/>
      <c r="F71" s="8"/>
      <c r="G71" s="8"/>
      <c r="H71" s="8"/>
      <c r="I71" s="8"/>
      <c r="J71" s="8"/>
      <c r="K71" s="8"/>
      <c r="L71" s="8"/>
      <c r="M71" s="8"/>
    </row>
    <row r="72" spans="1:13" ht="63.75">
      <c r="A72" s="93" t="s">
        <v>184</v>
      </c>
      <c r="B72" s="93" t="s">
        <v>185</v>
      </c>
      <c r="C72" s="8"/>
    </row>
  </sheetData>
  <mergeCells count="29">
    <mergeCell ref="D56:H56"/>
    <mergeCell ref="L27:M27"/>
    <mergeCell ref="N27:O27"/>
    <mergeCell ref="B27:C27"/>
    <mergeCell ref="D27:E27"/>
    <mergeCell ref="F27:G27"/>
    <mergeCell ref="H27:I27"/>
    <mergeCell ref="J27:K27"/>
    <mergeCell ref="I56:Q56"/>
    <mergeCell ref="I29:I41"/>
    <mergeCell ref="K29:K41"/>
    <mergeCell ref="M29:M41"/>
    <mergeCell ref="O29:O41"/>
    <mergeCell ref="H11:H14"/>
    <mergeCell ref="H18:H19"/>
    <mergeCell ref="C29:C41"/>
    <mergeCell ref="E29:E41"/>
    <mergeCell ref="G29:G41"/>
    <mergeCell ref="B26:O26"/>
    <mergeCell ref="A58:A60"/>
    <mergeCell ref="I58:I63"/>
    <mergeCell ref="J58:J63"/>
    <mergeCell ref="K58:K63"/>
    <mergeCell ref="L58:L63"/>
    <mergeCell ref="M58:M63"/>
    <mergeCell ref="N58:N63"/>
    <mergeCell ref="O58:O63"/>
    <mergeCell ref="P58:P63"/>
    <mergeCell ref="Q58:Q63"/>
  </mergeCells>
  <hyperlinks>
    <hyperlink ref="B10" r:id="rId1" xr:uid="{9E781884-D2E2-46F4-BAA6-22E1E3630BD8}"/>
    <hyperlink ref="B13" r:id="rId2" display="Environmental variables that influence habitat type" xr:uid="{B68EBB75-2B3B-4846-94CD-A668AD83855C}"/>
    <hyperlink ref="B15" r:id="rId3" xr:uid="{A3BBBA7F-A673-45DE-B695-A9DC46964FF2}"/>
    <hyperlink ref="B16" r:id="rId4" display="Collection of individual habitat maps from survey within European waters in various classification systems. " xr:uid="{D6879F74-D00E-4C84-81C6-A1831CF3A595}"/>
    <hyperlink ref="B17" r:id="rId5" display="Collection of individual modelled maps of specific habitats at the European and Global scale. " xr:uid="{4B73806C-1126-4B5F-9C29-0069596B719A}"/>
    <hyperlink ref="B19" r:id="rId6" display="OSPAR threatened and/or declining habitats (polygon data)" xr:uid="{B164580E-DAFB-4E3A-8AFD-5319C052E40C}"/>
    <hyperlink ref="B18" r:id="rId7" display="OSPAR threatened and/or declining habitats (point data)" xr:uid="{14B27E29-64D4-4C21-998D-0F58EB6981CC}"/>
    <hyperlink ref="B20" r:id="rId8" xr:uid="{6D7CAD38-5F3C-4538-8CD6-7B7AC2F51A15}"/>
    <hyperlink ref="B21" r:id="rId9" display="Composite data products: Essential Ocean Variables" xr:uid="{CC07D998-F85F-44CC-9B8E-2C1C51F380A0}"/>
    <hyperlink ref="B11" r:id="rId10" xr:uid="{C659FD95-7D18-4120-A47E-F16810BDF9CA}"/>
    <hyperlink ref="B14" r:id="rId11" xr:uid="{5C307F7F-7641-441B-BA48-8E26A0CA310A}"/>
    <hyperlink ref="B12" r:id="rId12" display="Environmental " xr:uid="{A21F4DF7-E447-4052-9536-0666D083E7B6}"/>
    <hyperlink ref="B22" r:id="rId13" display="Composite data products: Essential Ocean Variables" xr:uid="{5E90B7AC-B65A-4AD2-BC4F-5DDDE15556D7}"/>
  </hyperlinks>
  <pageMargins left="0.7" right="0.7" top="0.75" bottom="0.75" header="0.3" footer="0.3"/>
  <pageSetup paperSize="9" scale="72" orientation="landscape" horizontalDpi="4294967293"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4"/>
  <sheetViews>
    <sheetView zoomScale="85" zoomScaleNormal="85" workbookViewId="0">
      <selection activeCell="A7" sqref="A7"/>
    </sheetView>
  </sheetViews>
  <sheetFormatPr defaultColWidth="9.140625" defaultRowHeight="14.25"/>
  <cols>
    <col min="1" max="1" width="22.42578125" style="81" customWidth="1"/>
    <col min="2" max="2" width="18.7109375" style="81" customWidth="1"/>
    <col min="3" max="3" width="16.85546875" style="81" customWidth="1"/>
    <col min="4" max="5" width="16.140625" style="81" customWidth="1"/>
    <col min="6" max="6" width="16.28515625" style="81" customWidth="1"/>
    <col min="7" max="7" width="22.7109375" style="81" customWidth="1"/>
    <col min="8" max="8" width="35.7109375" style="81" customWidth="1"/>
    <col min="9" max="16384" width="9.140625" style="81"/>
  </cols>
  <sheetData>
    <row r="1" spans="1:9" s="14" customFormat="1" ht="15.75">
      <c r="A1" s="13" t="s">
        <v>186</v>
      </c>
      <c r="B1" s="13"/>
    </row>
    <row r="2" spans="1:9" s="14" customFormat="1">
      <c r="A2" s="77" t="s">
        <v>187</v>
      </c>
    </row>
    <row r="3" spans="1:9" s="14" customFormat="1" ht="15.75">
      <c r="A3" s="77" t="s">
        <v>188</v>
      </c>
      <c r="B3" s="13"/>
    </row>
    <row r="4" spans="1:9" s="74" customFormat="1" ht="15">
      <c r="A4" s="77" t="s">
        <v>45</v>
      </c>
    </row>
    <row r="5" spans="1:9">
      <c r="A5" s="107" t="s">
        <v>47</v>
      </c>
      <c r="B5" s="107" t="s">
        <v>48</v>
      </c>
      <c r="I5" s="84"/>
    </row>
    <row r="6" spans="1:9">
      <c r="A6" s="122">
        <v>44211</v>
      </c>
      <c r="B6" s="105" t="s">
        <v>50</v>
      </c>
      <c r="I6" s="84"/>
    </row>
    <row r="7" spans="1:9" ht="51">
      <c r="A7" s="23" t="s">
        <v>189</v>
      </c>
      <c r="B7" s="5" t="s">
        <v>190</v>
      </c>
      <c r="C7" s="5" t="s">
        <v>191</v>
      </c>
      <c r="D7" s="5" t="s">
        <v>192</v>
      </c>
      <c r="E7" s="5" t="s">
        <v>193</v>
      </c>
      <c r="F7" s="5" t="s">
        <v>194</v>
      </c>
      <c r="G7" s="5" t="s">
        <v>195</v>
      </c>
      <c r="H7" s="5" t="s">
        <v>196</v>
      </c>
      <c r="I7" s="84"/>
    </row>
    <row r="8" spans="1:9">
      <c r="A8" s="26"/>
      <c r="B8" s="26"/>
      <c r="C8" s="124"/>
      <c r="D8" s="124"/>
      <c r="E8" s="124"/>
      <c r="F8" s="124"/>
      <c r="G8" s="124"/>
      <c r="H8" s="124"/>
    </row>
    <row r="9" spans="1:9">
      <c r="A9" s="26"/>
      <c r="B9" s="26"/>
      <c r="C9" s="124"/>
      <c r="D9" s="124"/>
      <c r="E9" s="124"/>
      <c r="F9" s="124"/>
      <c r="G9" s="124"/>
      <c r="H9" s="124"/>
    </row>
    <row r="10" spans="1:9">
      <c r="A10" s="26"/>
      <c r="B10" s="26"/>
      <c r="C10" s="124"/>
      <c r="D10" s="124"/>
      <c r="E10" s="124"/>
      <c r="F10" s="124"/>
      <c r="G10" s="124"/>
      <c r="H10" s="124"/>
    </row>
    <row r="11" spans="1:9">
      <c r="A11" s="26"/>
      <c r="B11" s="26"/>
      <c r="C11" s="124"/>
      <c r="D11" s="124"/>
      <c r="E11" s="124"/>
      <c r="F11" s="124"/>
      <c r="G11" s="124"/>
      <c r="H11" s="124"/>
    </row>
    <row r="12" spans="1:9">
      <c r="A12" s="26"/>
      <c r="B12" s="26"/>
      <c r="C12" s="124"/>
      <c r="D12" s="124"/>
      <c r="E12" s="124"/>
      <c r="F12" s="124"/>
      <c r="G12" s="124"/>
      <c r="H12" s="124"/>
    </row>
    <row r="13" spans="1:9" s="99" customFormat="1">
      <c r="A13" s="97" t="s">
        <v>197</v>
      </c>
      <c r="B13" s="97"/>
      <c r="C13" s="98"/>
      <c r="D13" s="98"/>
      <c r="E13" s="98"/>
      <c r="F13" s="98"/>
      <c r="G13" s="98"/>
      <c r="H13" s="98"/>
    </row>
    <row r="14" spans="1:9" s="99" customFormat="1">
      <c r="A14" s="97" t="s">
        <v>198</v>
      </c>
      <c r="C14" s="98"/>
      <c r="D14" s="98"/>
      <c r="E14" s="98"/>
      <c r="F14" s="98"/>
      <c r="G14" s="98"/>
      <c r="H14" s="98"/>
    </row>
    <row r="15" spans="1:9" s="99" customFormat="1">
      <c r="A15" s="97" t="s">
        <v>199</v>
      </c>
      <c r="C15" s="98"/>
      <c r="D15" s="98"/>
      <c r="E15" s="98"/>
      <c r="F15" s="98"/>
      <c r="G15" s="98"/>
      <c r="H15" s="98"/>
    </row>
    <row r="16" spans="1:9" s="99" customFormat="1">
      <c r="A16" s="97" t="s">
        <v>200</v>
      </c>
      <c r="C16" s="98"/>
      <c r="D16" s="98"/>
      <c r="E16" s="98"/>
      <c r="F16" s="98"/>
      <c r="G16" s="98"/>
      <c r="H16" s="98"/>
    </row>
    <row r="17" spans="1:8" s="99" customFormat="1">
      <c r="A17" s="97" t="s">
        <v>201</v>
      </c>
      <c r="C17" s="98"/>
      <c r="D17" s="98"/>
      <c r="E17" s="98"/>
      <c r="F17" s="98"/>
      <c r="G17" s="98"/>
      <c r="H17" s="98"/>
    </row>
    <row r="18" spans="1:8" s="99" customFormat="1">
      <c r="A18" s="97" t="s">
        <v>202</v>
      </c>
      <c r="C18" s="98"/>
      <c r="D18" s="98"/>
      <c r="E18" s="98"/>
      <c r="F18" s="98"/>
      <c r="G18" s="98"/>
      <c r="H18" s="98"/>
    </row>
    <row r="19" spans="1:8">
      <c r="A19" s="7" t="s">
        <v>203</v>
      </c>
    </row>
    <row r="22" spans="1:8" ht="15">
      <c r="A22" s="89" t="s">
        <v>103</v>
      </c>
      <c r="B22" s="90"/>
      <c r="C22" s="91"/>
    </row>
    <row r="23" spans="1:8" ht="57">
      <c r="A23" s="103" t="s">
        <v>204</v>
      </c>
      <c r="B23" s="93" t="s">
        <v>205</v>
      </c>
      <c r="C23" s="80"/>
    </row>
    <row r="24" spans="1:8">
      <c r="A24" s="93"/>
      <c r="B24" s="93"/>
      <c r="C24" s="80"/>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4"/>
  <sheetViews>
    <sheetView zoomScaleNormal="100" workbookViewId="0">
      <selection activeCell="H11" sqref="A9:H11"/>
    </sheetView>
  </sheetViews>
  <sheetFormatPr defaultColWidth="9.140625" defaultRowHeight="12.75"/>
  <cols>
    <col min="1" max="1" width="18.85546875" style="8" customWidth="1"/>
    <col min="2" max="2" width="34" style="8" customWidth="1"/>
    <col min="3" max="3" width="20.5703125" style="8" customWidth="1"/>
    <col min="4" max="4" width="20.7109375" style="8" customWidth="1"/>
    <col min="5" max="5" width="21.140625" style="8" customWidth="1"/>
    <col min="6" max="6" width="19.28515625" style="8" customWidth="1"/>
    <col min="7" max="7" width="25.28515625" style="8" customWidth="1"/>
    <col min="8" max="8" width="31.140625" style="8" customWidth="1"/>
    <col min="9" max="9" width="23.7109375" style="8" customWidth="1"/>
    <col min="10" max="16384" width="9.140625" style="8"/>
  </cols>
  <sheetData>
    <row r="1" spans="1:8" ht="15.75">
      <c r="A1" s="6" t="s">
        <v>206</v>
      </c>
      <c r="B1" s="6"/>
    </row>
    <row r="2" spans="1:8" s="80" customFormat="1" ht="14.25">
      <c r="A2" s="77" t="s">
        <v>207</v>
      </c>
    </row>
    <row r="3" spans="1:8" s="80" customFormat="1" ht="14.25">
      <c r="A3" s="77" t="s">
        <v>208</v>
      </c>
    </row>
    <row r="4" spans="1:8" s="74" customFormat="1" ht="15">
      <c r="A4" s="77" t="s">
        <v>45</v>
      </c>
    </row>
    <row r="5" spans="1:8">
      <c r="A5" s="107" t="s">
        <v>47</v>
      </c>
      <c r="B5" s="107" t="s">
        <v>48</v>
      </c>
      <c r="D5" s="28"/>
      <c r="E5" s="28"/>
      <c r="F5" s="28"/>
      <c r="G5" s="28"/>
    </row>
    <row r="6" spans="1:8">
      <c r="A6" s="111">
        <v>44211</v>
      </c>
      <c r="B6" s="46" t="s">
        <v>50</v>
      </c>
      <c r="D6" s="28"/>
      <c r="E6" s="28"/>
      <c r="F6" s="28"/>
      <c r="G6" s="28"/>
    </row>
    <row r="7" spans="1:8">
      <c r="B7" s="161" t="s">
        <v>209</v>
      </c>
      <c r="C7" s="162"/>
      <c r="D7" s="161" t="s">
        <v>210</v>
      </c>
      <c r="E7" s="163"/>
      <c r="F7" s="162"/>
    </row>
    <row r="8" spans="1:8" ht="38.25">
      <c r="A8" s="23" t="s">
        <v>211</v>
      </c>
      <c r="B8" s="5" t="s">
        <v>212</v>
      </c>
      <c r="C8" s="5" t="s">
        <v>213</v>
      </c>
      <c r="D8" s="5" t="s">
        <v>214</v>
      </c>
      <c r="E8" s="5" t="s">
        <v>215</v>
      </c>
      <c r="F8" s="5" t="s">
        <v>216</v>
      </c>
      <c r="G8" s="73" t="s">
        <v>217</v>
      </c>
      <c r="H8" s="73" t="s">
        <v>218</v>
      </c>
    </row>
    <row r="9" spans="1:8" ht="102">
      <c r="A9" s="29" t="s">
        <v>50</v>
      </c>
      <c r="B9" s="24" t="s">
        <v>219</v>
      </c>
      <c r="C9" s="27" t="s">
        <v>220</v>
      </c>
      <c r="D9" s="27" t="s">
        <v>221</v>
      </c>
      <c r="E9" s="27" t="s">
        <v>222</v>
      </c>
      <c r="F9" s="27" t="s">
        <v>223</v>
      </c>
      <c r="G9" s="27"/>
      <c r="H9" s="27"/>
    </row>
    <row r="10" spans="1:8" ht="51">
      <c r="A10" s="29" t="s">
        <v>17</v>
      </c>
      <c r="B10" s="24" t="s">
        <v>224</v>
      </c>
      <c r="C10" s="27" t="s">
        <v>220</v>
      </c>
      <c r="D10" s="27" t="s">
        <v>225</v>
      </c>
      <c r="E10" s="27" t="s">
        <v>226</v>
      </c>
      <c r="F10" s="27" t="s">
        <v>227</v>
      </c>
      <c r="G10" s="27"/>
      <c r="H10" s="27"/>
    </row>
    <row r="11" spans="1:8" ht="51">
      <c r="A11" s="29" t="s">
        <v>176</v>
      </c>
      <c r="B11" s="24" t="s">
        <v>228</v>
      </c>
      <c r="C11" s="27" t="s">
        <v>220</v>
      </c>
      <c r="D11" s="27" t="s">
        <v>225</v>
      </c>
      <c r="E11" s="27" t="s">
        <v>226</v>
      </c>
      <c r="F11" s="27" t="s">
        <v>227</v>
      </c>
      <c r="G11" s="27"/>
      <c r="H11" s="27"/>
    </row>
    <row r="12" spans="1:8">
      <c r="A12" s="36" t="s">
        <v>229</v>
      </c>
    </row>
    <row r="13" spans="1:8">
      <c r="A13" s="36" t="s">
        <v>230</v>
      </c>
    </row>
    <row r="14" spans="1:8">
      <c r="A14" s="102"/>
    </row>
    <row r="16" spans="1:8" ht="15">
      <c r="A16" s="89" t="s">
        <v>103</v>
      </c>
      <c r="B16" s="90"/>
      <c r="C16" s="91"/>
    </row>
    <row r="17" spans="1:3" ht="38.25">
      <c r="A17" s="93" t="s">
        <v>231</v>
      </c>
      <c r="B17" s="93" t="s">
        <v>232</v>
      </c>
      <c r="C17" s="80"/>
    </row>
    <row r="23" spans="1:3">
      <c r="A23" s="4"/>
      <c r="B23" s="4"/>
    </row>
    <row r="24" spans="1:3">
      <c r="A24" s="4"/>
      <c r="B24" s="4"/>
    </row>
  </sheetData>
  <mergeCells count="2">
    <mergeCell ref="B7:C7"/>
    <mergeCell ref="D7:F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06"/>
  <sheetViews>
    <sheetView zoomScale="85" zoomScaleNormal="85" workbookViewId="0">
      <selection activeCell="G11" sqref="G11"/>
    </sheetView>
  </sheetViews>
  <sheetFormatPr defaultColWidth="9.140625" defaultRowHeight="12.75"/>
  <cols>
    <col min="1" max="1" width="27.7109375" style="8" customWidth="1"/>
    <col min="2" max="2" width="26.140625" style="8" customWidth="1"/>
    <col min="3" max="3" width="25.28515625" style="8" customWidth="1"/>
    <col min="4" max="4" width="24.85546875" style="8" customWidth="1"/>
    <col min="5" max="5" width="29.42578125" style="8" customWidth="1"/>
    <col min="6" max="6" width="17.5703125" style="8" customWidth="1"/>
    <col min="7" max="16384" width="9.140625" style="8"/>
  </cols>
  <sheetData>
    <row r="1" spans="1:6" s="74" customFormat="1" ht="15">
      <c r="A1" s="77" t="s">
        <v>45</v>
      </c>
    </row>
    <row r="2" spans="1:6" ht="15.75">
      <c r="A2" s="6" t="s">
        <v>233</v>
      </c>
    </row>
    <row r="3" spans="1:6">
      <c r="A3" s="77" t="s">
        <v>234</v>
      </c>
    </row>
    <row r="4" spans="1:6" s="80" customFormat="1" ht="14.25">
      <c r="A4" s="77" t="s">
        <v>235</v>
      </c>
    </row>
    <row r="5" spans="1:6" ht="15" customHeight="1">
      <c r="A5" s="107" t="s">
        <v>47</v>
      </c>
      <c r="B5" s="107" t="s">
        <v>48</v>
      </c>
    </row>
    <row r="6" spans="1:6" ht="20.45" customHeight="1">
      <c r="A6" s="126">
        <v>44211</v>
      </c>
      <c r="B6" s="124" t="s">
        <v>50</v>
      </c>
      <c r="F6" s="25"/>
    </row>
    <row r="7" spans="1:6" ht="25.5">
      <c r="A7" s="1" t="s">
        <v>236</v>
      </c>
      <c r="B7" s="5" t="s">
        <v>237</v>
      </c>
      <c r="C7" s="5" t="s">
        <v>238</v>
      </c>
      <c r="D7" s="5" t="s">
        <v>239</v>
      </c>
    </row>
    <row r="8" spans="1:6">
      <c r="A8" s="19"/>
      <c r="B8" s="124" t="s">
        <v>240</v>
      </c>
      <c r="C8" s="124">
        <v>773</v>
      </c>
      <c r="D8" s="124">
        <v>804</v>
      </c>
    </row>
    <row r="9" spans="1:6">
      <c r="A9" s="19"/>
      <c r="B9" s="124"/>
      <c r="C9" s="152"/>
      <c r="D9" s="124"/>
    </row>
    <row r="10" spans="1:6" ht="25.5">
      <c r="A10" s="21" t="s">
        <v>241</v>
      </c>
      <c r="B10" s="5" t="s">
        <v>242</v>
      </c>
      <c r="C10" s="5" t="s">
        <v>243</v>
      </c>
      <c r="D10" s="5"/>
    </row>
    <row r="11" spans="1:6" ht="89.25">
      <c r="A11" s="12" t="s">
        <v>198</v>
      </c>
      <c r="B11" s="127">
        <v>0.42537313432835822</v>
      </c>
      <c r="C11" s="9" t="s">
        <v>244</v>
      </c>
      <c r="D11" s="20"/>
    </row>
    <row r="12" spans="1:6" ht="25.5">
      <c r="A12" s="12" t="s">
        <v>199</v>
      </c>
      <c r="B12" s="127">
        <v>2.8606965174129355E-2</v>
      </c>
      <c r="C12" s="9" t="s">
        <v>245</v>
      </c>
      <c r="D12" s="20"/>
    </row>
    <row r="13" spans="1:6">
      <c r="A13" s="12" t="s">
        <v>200</v>
      </c>
      <c r="B13" s="127">
        <v>0.10199004975124377</v>
      </c>
      <c r="C13" s="9" t="s">
        <v>246</v>
      </c>
      <c r="D13" s="20"/>
    </row>
    <row r="14" spans="1:6">
      <c r="A14" s="12" t="s">
        <v>201</v>
      </c>
      <c r="B14" s="127">
        <v>1.4925373134328358E-2</v>
      </c>
      <c r="C14" s="9"/>
      <c r="D14" s="20"/>
    </row>
    <row r="15" spans="1:6" ht="114.75">
      <c r="A15" s="12" t="s">
        <v>202</v>
      </c>
      <c r="B15" s="127">
        <v>0.39054726368159204</v>
      </c>
      <c r="C15" s="9" t="s">
        <v>247</v>
      </c>
      <c r="D15" s="20"/>
    </row>
    <row r="16" spans="1:6">
      <c r="A16" s="21" t="s">
        <v>248</v>
      </c>
      <c r="B16" s="5" t="s">
        <v>249</v>
      </c>
      <c r="C16" s="9"/>
      <c r="D16" s="20"/>
    </row>
    <row r="17" spans="1:4">
      <c r="A17" s="26" t="s">
        <v>250</v>
      </c>
      <c r="B17" s="128">
        <v>0</v>
      </c>
      <c r="C17" s="11"/>
      <c r="D17" s="20"/>
    </row>
    <row r="18" spans="1:4">
      <c r="A18" s="26" t="s">
        <v>251</v>
      </c>
      <c r="B18" s="128">
        <v>1.29366106080207E-3</v>
      </c>
      <c r="C18" s="11"/>
      <c r="D18" s="20"/>
    </row>
    <row r="19" spans="1:4">
      <c r="A19" s="26" t="s">
        <v>252</v>
      </c>
      <c r="B19" s="128">
        <v>0</v>
      </c>
      <c r="C19" s="11"/>
      <c r="D19" s="20"/>
    </row>
    <row r="20" spans="1:4">
      <c r="A20" s="26" t="s">
        <v>253</v>
      </c>
      <c r="B20" s="128">
        <v>1.29366106080207E-3</v>
      </c>
      <c r="C20" s="11"/>
      <c r="D20" s="20"/>
    </row>
    <row r="21" spans="1:4">
      <c r="A21" s="26" t="s">
        <v>254</v>
      </c>
      <c r="B21" s="128">
        <v>0</v>
      </c>
      <c r="C21" s="11"/>
      <c r="D21" s="20"/>
    </row>
    <row r="22" spans="1:4">
      <c r="A22" s="26" t="s">
        <v>255</v>
      </c>
      <c r="B22" s="128">
        <v>0</v>
      </c>
      <c r="C22" s="11"/>
      <c r="D22" s="20"/>
    </row>
    <row r="23" spans="1:4">
      <c r="A23" s="26" t="s">
        <v>256</v>
      </c>
      <c r="B23" s="128">
        <v>9.3143596377749036E-2</v>
      </c>
      <c r="C23" s="11"/>
      <c r="D23" s="20"/>
    </row>
    <row r="24" spans="1:4">
      <c r="A24" s="26" t="s">
        <v>257</v>
      </c>
      <c r="B24" s="128">
        <v>0</v>
      </c>
      <c r="C24" s="11"/>
      <c r="D24" s="20"/>
    </row>
    <row r="25" spans="1:4">
      <c r="A25" s="26" t="s">
        <v>258</v>
      </c>
      <c r="B25" s="128">
        <v>1.29366106080207E-3</v>
      </c>
      <c r="C25" s="11"/>
      <c r="D25" s="20"/>
    </row>
    <row r="26" spans="1:4">
      <c r="A26" s="26" t="s">
        <v>259</v>
      </c>
      <c r="B26" s="128">
        <v>1.29366106080207E-3</v>
      </c>
      <c r="C26" s="11"/>
      <c r="D26" s="20"/>
    </row>
    <row r="27" spans="1:4">
      <c r="A27" s="26" t="s">
        <v>260</v>
      </c>
      <c r="B27" s="128">
        <v>0</v>
      </c>
      <c r="C27" s="11"/>
      <c r="D27" s="20"/>
    </row>
    <row r="28" spans="1:4">
      <c r="A28" s="26" t="s">
        <v>261</v>
      </c>
      <c r="B28" s="128">
        <v>9.0556274256144882E-3</v>
      </c>
      <c r="C28" s="11"/>
      <c r="D28" s="20"/>
    </row>
    <row r="29" spans="1:4">
      <c r="A29" s="26" t="s">
        <v>262</v>
      </c>
      <c r="B29" s="128">
        <v>5.1746442432082798E-3</v>
      </c>
      <c r="C29" s="11"/>
      <c r="D29" s="20"/>
    </row>
    <row r="30" spans="1:4">
      <c r="A30" s="26" t="s">
        <v>263</v>
      </c>
      <c r="B30" s="128">
        <v>2.5873221216041399E-3</v>
      </c>
      <c r="C30" s="11"/>
      <c r="D30" s="20"/>
    </row>
    <row r="31" spans="1:4">
      <c r="A31" s="26" t="s">
        <v>264</v>
      </c>
      <c r="B31" s="128">
        <v>7.2445019404915906E-2</v>
      </c>
      <c r="C31" s="11"/>
      <c r="D31" s="20"/>
    </row>
    <row r="32" spans="1:4">
      <c r="A32" s="26" t="s">
        <v>265</v>
      </c>
      <c r="B32" s="128">
        <v>0</v>
      </c>
      <c r="C32" s="11"/>
      <c r="D32" s="20"/>
    </row>
    <row r="33" spans="1:4">
      <c r="A33" s="26" t="s">
        <v>266</v>
      </c>
      <c r="B33" s="128">
        <v>1.8111254851228976E-2</v>
      </c>
      <c r="C33" s="11"/>
      <c r="D33" s="20"/>
    </row>
    <row r="34" spans="1:4">
      <c r="A34" s="26" t="s">
        <v>267</v>
      </c>
      <c r="B34" s="128">
        <v>1.2936610608020699E-2</v>
      </c>
      <c r="C34" s="11"/>
      <c r="D34" s="20"/>
    </row>
    <row r="35" spans="1:4">
      <c r="A35" s="26" t="s">
        <v>268</v>
      </c>
      <c r="B35" s="128">
        <v>0</v>
      </c>
      <c r="C35" s="11"/>
      <c r="D35" s="20"/>
    </row>
    <row r="36" spans="1:4">
      <c r="A36" s="26" t="s">
        <v>269</v>
      </c>
      <c r="B36" s="128">
        <v>2.5873221216041399E-3</v>
      </c>
      <c r="C36" s="11"/>
      <c r="D36" s="20"/>
    </row>
    <row r="37" spans="1:4">
      <c r="A37" s="26" t="s">
        <v>270</v>
      </c>
      <c r="B37" s="128">
        <v>2.7166882276843468E-2</v>
      </c>
      <c r="C37" s="11"/>
      <c r="D37" s="20"/>
    </row>
    <row r="38" spans="1:4">
      <c r="A38" s="26" t="s">
        <v>271</v>
      </c>
      <c r="B38" s="128">
        <v>6.0802069857697282E-2</v>
      </c>
      <c r="C38" s="11"/>
      <c r="D38" s="20"/>
    </row>
    <row r="39" spans="1:4">
      <c r="A39" s="26" t="s">
        <v>272</v>
      </c>
      <c r="B39" s="128">
        <v>1.29366106080207E-3</v>
      </c>
      <c r="C39" s="11"/>
      <c r="D39" s="20"/>
    </row>
    <row r="40" spans="1:4">
      <c r="A40" s="26" t="s">
        <v>273</v>
      </c>
      <c r="B40" s="128">
        <v>0</v>
      </c>
      <c r="C40" s="11"/>
      <c r="D40" s="20"/>
    </row>
    <row r="41" spans="1:4">
      <c r="A41" s="26" t="s">
        <v>274</v>
      </c>
      <c r="B41" s="128">
        <v>0</v>
      </c>
      <c r="C41" s="11"/>
      <c r="D41" s="20"/>
    </row>
    <row r="42" spans="1:4">
      <c r="A42" s="26" t="s">
        <v>275</v>
      </c>
      <c r="B42" s="128">
        <v>0</v>
      </c>
      <c r="C42" s="11"/>
      <c r="D42" s="20"/>
    </row>
    <row r="43" spans="1:4">
      <c r="A43" s="26" t="s">
        <v>276</v>
      </c>
      <c r="B43" s="128">
        <v>1.29366106080207E-3</v>
      </c>
      <c r="C43" s="11"/>
      <c r="D43" s="20"/>
    </row>
    <row r="44" spans="1:4">
      <c r="A44" s="26" t="s">
        <v>277</v>
      </c>
      <c r="B44" s="128">
        <v>0</v>
      </c>
      <c r="C44" s="11"/>
      <c r="D44" s="20"/>
    </row>
    <row r="45" spans="1:4">
      <c r="A45" s="26" t="s">
        <v>278</v>
      </c>
      <c r="B45" s="128">
        <v>0</v>
      </c>
      <c r="C45" s="11"/>
      <c r="D45" s="20"/>
    </row>
    <row r="46" spans="1:4">
      <c r="A46" s="26" t="s">
        <v>279</v>
      </c>
      <c r="B46" s="128">
        <v>1.29366106080207E-3</v>
      </c>
      <c r="C46" s="11"/>
      <c r="D46" s="20"/>
    </row>
    <row r="47" spans="1:4">
      <c r="A47" s="26" t="s">
        <v>280</v>
      </c>
      <c r="B47" s="128">
        <v>2.5873221216041398E-2</v>
      </c>
      <c r="C47" s="11"/>
      <c r="D47" s="20"/>
    </row>
    <row r="48" spans="1:4">
      <c r="A48" s="26" t="s">
        <v>281</v>
      </c>
      <c r="B48" s="128">
        <v>0</v>
      </c>
      <c r="C48" s="11"/>
      <c r="D48" s="20"/>
    </row>
    <row r="49" spans="1:4">
      <c r="A49" s="26" t="s">
        <v>282</v>
      </c>
      <c r="B49" s="128">
        <v>1.034928848641656E-2</v>
      </c>
      <c r="C49" s="11"/>
      <c r="D49" s="20"/>
    </row>
    <row r="50" spans="1:4">
      <c r="A50" s="26" t="s">
        <v>283</v>
      </c>
      <c r="B50" s="128">
        <v>2.5873221216041399E-3</v>
      </c>
      <c r="C50" s="11"/>
      <c r="D50" s="20"/>
    </row>
    <row r="51" spans="1:4">
      <c r="A51" s="26" t="s">
        <v>284</v>
      </c>
      <c r="B51" s="128">
        <v>2.1992238033635189E-2</v>
      </c>
      <c r="C51" s="11"/>
      <c r="D51" s="20"/>
    </row>
    <row r="52" spans="1:4">
      <c r="A52" s="26" t="s">
        <v>285</v>
      </c>
      <c r="B52" s="128">
        <v>3.8809831824062097E-3</v>
      </c>
      <c r="C52" s="11"/>
      <c r="D52" s="20"/>
    </row>
    <row r="53" spans="1:4">
      <c r="A53" s="26" t="s">
        <v>286</v>
      </c>
      <c r="B53" s="128">
        <v>1.29366106080207E-3</v>
      </c>
      <c r="C53" s="11"/>
      <c r="D53" s="20"/>
    </row>
    <row r="54" spans="1:4">
      <c r="A54" s="26" t="s">
        <v>287</v>
      </c>
      <c r="B54" s="128">
        <v>0</v>
      </c>
      <c r="C54" s="11"/>
      <c r="D54" s="20"/>
    </row>
    <row r="55" spans="1:4">
      <c r="A55" s="26" t="s">
        <v>288</v>
      </c>
      <c r="B55" s="128">
        <v>0</v>
      </c>
      <c r="C55" s="11"/>
      <c r="D55" s="20"/>
    </row>
    <row r="56" spans="1:4">
      <c r="A56" s="26" t="s">
        <v>289</v>
      </c>
      <c r="B56" s="128">
        <v>0</v>
      </c>
      <c r="C56" s="11"/>
      <c r="D56" s="20"/>
    </row>
    <row r="57" spans="1:4">
      <c r="A57" s="26" t="s">
        <v>290</v>
      </c>
      <c r="B57" s="128">
        <v>2.5873221216041399E-3</v>
      </c>
      <c r="C57" s="11"/>
      <c r="D57" s="20"/>
    </row>
    <row r="58" spans="1:4">
      <c r="A58" s="26" t="s">
        <v>291</v>
      </c>
      <c r="B58" s="128">
        <v>9.0556274256144889E-2</v>
      </c>
      <c r="C58" s="11"/>
      <c r="D58" s="20"/>
    </row>
    <row r="59" spans="1:4">
      <c r="A59" s="26" t="s">
        <v>292</v>
      </c>
      <c r="B59" s="128">
        <v>1.1642949547218629E-2</v>
      </c>
      <c r="C59" s="11"/>
      <c r="D59" s="20"/>
    </row>
    <row r="60" spans="1:4">
      <c r="A60" s="26" t="s">
        <v>293</v>
      </c>
      <c r="B60" s="128">
        <v>5.1746442432082798E-3</v>
      </c>
      <c r="C60" s="11"/>
      <c r="D60" s="20"/>
    </row>
    <row r="61" spans="1:4">
      <c r="A61" s="26" t="s">
        <v>294</v>
      </c>
      <c r="B61" s="128">
        <v>0</v>
      </c>
      <c r="C61" s="11"/>
      <c r="D61" s="20"/>
    </row>
    <row r="62" spans="1:4">
      <c r="A62" s="26" t="s">
        <v>295</v>
      </c>
      <c r="B62" s="128">
        <v>3.8809831824062097E-3</v>
      </c>
      <c r="C62" s="11"/>
      <c r="D62" s="20"/>
    </row>
    <row r="63" spans="1:4">
      <c r="A63" s="26" t="s">
        <v>296</v>
      </c>
      <c r="B63" s="128">
        <v>0.2652005174644243</v>
      </c>
      <c r="C63" s="11"/>
      <c r="D63" s="20"/>
    </row>
    <row r="64" spans="1:4">
      <c r="A64" s="26" t="s">
        <v>297</v>
      </c>
      <c r="B64" s="128">
        <v>0</v>
      </c>
      <c r="C64" s="11"/>
      <c r="D64" s="20"/>
    </row>
    <row r="65" spans="1:5">
      <c r="A65" s="100" t="s">
        <v>298</v>
      </c>
      <c r="B65" s="129">
        <f>SUM(B17:B64)</f>
        <v>0.75808538163001304</v>
      </c>
      <c r="C65" s="11"/>
      <c r="D65" s="20"/>
    </row>
    <row r="66" spans="1:5">
      <c r="A66" s="26" t="s">
        <v>299</v>
      </c>
      <c r="B66" s="129">
        <v>1.7412935323383085E-2</v>
      </c>
      <c r="C66" s="11"/>
      <c r="D66" s="20"/>
    </row>
    <row r="67" spans="1:5">
      <c r="A67" s="26" t="s">
        <v>300</v>
      </c>
      <c r="B67" s="129">
        <v>1.6169154228855721E-2</v>
      </c>
      <c r="C67" s="11"/>
      <c r="D67" s="20"/>
    </row>
    <row r="68" spans="1:5">
      <c r="A68" s="26" t="s">
        <v>301</v>
      </c>
      <c r="B68" s="129">
        <v>1.2437810945273632E-2</v>
      </c>
      <c r="C68" s="11"/>
      <c r="D68" s="20"/>
    </row>
    <row r="69" spans="1:5">
      <c r="A69" s="26" t="s">
        <v>302</v>
      </c>
      <c r="B69" s="129">
        <v>1.2437810945273632E-3</v>
      </c>
      <c r="C69" s="11"/>
      <c r="D69" s="20"/>
    </row>
    <row r="70" spans="1:5">
      <c r="A70" s="26" t="s">
        <v>303</v>
      </c>
      <c r="B70" s="129">
        <v>0</v>
      </c>
      <c r="C70" s="11"/>
      <c r="D70" s="20"/>
    </row>
    <row r="71" spans="1:5">
      <c r="A71" s="26" t="s">
        <v>304</v>
      </c>
      <c r="B71" s="129">
        <v>4.9751243781094526E-3</v>
      </c>
      <c r="C71" s="11"/>
      <c r="D71" s="20"/>
    </row>
    <row r="72" spans="1:5">
      <c r="A72" s="7" t="s">
        <v>305</v>
      </c>
    </row>
    <row r="73" spans="1:5">
      <c r="A73" s="7" t="s">
        <v>306</v>
      </c>
    </row>
    <row r="74" spans="1:5">
      <c r="A74" s="7" t="s">
        <v>307</v>
      </c>
    </row>
    <row r="75" spans="1:5">
      <c r="A75" s="7" t="s">
        <v>308</v>
      </c>
    </row>
    <row r="76" spans="1:5">
      <c r="A76" s="22" t="s">
        <v>309</v>
      </c>
    </row>
    <row r="77" spans="1:5">
      <c r="A77" s="22" t="s">
        <v>310</v>
      </c>
    </row>
    <row r="78" spans="1:5">
      <c r="A78" s="22"/>
    </row>
    <row r="80" spans="1:5" ht="15.75">
      <c r="A80" s="6" t="s">
        <v>311</v>
      </c>
      <c r="B80" s="81"/>
      <c r="C80" s="81"/>
      <c r="D80" s="81"/>
      <c r="E80" s="81"/>
    </row>
    <row r="81" spans="1:5" s="80" customFormat="1" ht="14.25">
      <c r="A81" s="77" t="s">
        <v>312</v>
      </c>
    </row>
    <row r="82" spans="1:5" ht="15" customHeight="1">
      <c r="A82" s="107" t="s">
        <v>47</v>
      </c>
      <c r="B82" s="107" t="s">
        <v>48</v>
      </c>
      <c r="D82" s="81"/>
      <c r="E82" s="81"/>
    </row>
    <row r="83" spans="1:5" ht="14.25">
      <c r="A83" s="126">
        <v>44211</v>
      </c>
      <c r="B83" s="124" t="s">
        <v>50</v>
      </c>
      <c r="D83" s="81"/>
      <c r="E83" s="81"/>
    </row>
    <row r="84" spans="1:5" ht="54" customHeight="1">
      <c r="A84" s="1" t="s">
        <v>313</v>
      </c>
      <c r="B84" s="5" t="s">
        <v>314</v>
      </c>
      <c r="C84" s="5" t="s">
        <v>315</v>
      </c>
      <c r="D84" s="5" t="s">
        <v>316</v>
      </c>
      <c r="E84" s="5" t="s">
        <v>317</v>
      </c>
    </row>
    <row r="85" spans="1:5" ht="51">
      <c r="A85" s="150" t="s">
        <v>318</v>
      </c>
      <c r="B85" s="153">
        <v>43263</v>
      </c>
      <c r="C85" s="151" t="s">
        <v>67</v>
      </c>
      <c r="D85" s="151" t="s">
        <v>28</v>
      </c>
      <c r="E85" s="151" t="s">
        <v>421</v>
      </c>
    </row>
    <row r="86" spans="1:5" ht="63.75">
      <c r="A86" s="150" t="s">
        <v>319</v>
      </c>
      <c r="B86" s="153">
        <v>43189</v>
      </c>
      <c r="C86" s="151" t="s">
        <v>67</v>
      </c>
      <c r="D86" s="151" t="s">
        <v>28</v>
      </c>
      <c r="E86" s="151" t="s">
        <v>421</v>
      </c>
    </row>
    <row r="87" spans="1:5" ht="38.25">
      <c r="A87" s="150" t="s">
        <v>320</v>
      </c>
      <c r="B87" s="153">
        <v>43480</v>
      </c>
      <c r="C87" s="151" t="s">
        <v>67</v>
      </c>
      <c r="D87" s="151" t="s">
        <v>28</v>
      </c>
      <c r="E87" s="151" t="s">
        <v>421</v>
      </c>
    </row>
    <row r="88" spans="1:5" ht="63.75">
      <c r="A88" s="150" t="s">
        <v>321</v>
      </c>
      <c r="B88" s="153">
        <v>43263</v>
      </c>
      <c r="C88" s="151" t="s">
        <v>67</v>
      </c>
      <c r="D88" s="151" t="s">
        <v>28</v>
      </c>
      <c r="E88" s="151" t="s">
        <v>421</v>
      </c>
    </row>
    <row r="89" spans="1:5" ht="63.75">
      <c r="A89" s="150" t="s">
        <v>322</v>
      </c>
      <c r="B89" s="153">
        <v>43340</v>
      </c>
      <c r="C89" s="151" t="s">
        <v>67</v>
      </c>
      <c r="D89" s="151" t="s">
        <v>28</v>
      </c>
      <c r="E89" s="151" t="s">
        <v>421</v>
      </c>
    </row>
    <row r="90" spans="1:5" ht="51">
      <c r="A90" s="150" t="s">
        <v>323</v>
      </c>
      <c r="B90" s="153">
        <v>44086</v>
      </c>
      <c r="C90" s="151" t="s">
        <v>67</v>
      </c>
      <c r="D90" s="151" t="s">
        <v>28</v>
      </c>
      <c r="E90" s="151" t="s">
        <v>421</v>
      </c>
    </row>
    <row r="91" spans="1:5" ht="38.25">
      <c r="A91" s="150" t="s">
        <v>324</v>
      </c>
      <c r="B91" s="153">
        <v>44086</v>
      </c>
      <c r="C91" s="151" t="s">
        <v>67</v>
      </c>
      <c r="D91" s="151" t="s">
        <v>28</v>
      </c>
      <c r="E91" s="151" t="s">
        <v>421</v>
      </c>
    </row>
    <row r="92" spans="1:5" ht="38.25">
      <c r="A92" s="150" t="s">
        <v>325</v>
      </c>
      <c r="B92" s="153">
        <v>44086</v>
      </c>
      <c r="C92" s="151" t="s">
        <v>67</v>
      </c>
      <c r="D92" s="151" t="s">
        <v>28</v>
      </c>
      <c r="E92" s="151" t="s">
        <v>421</v>
      </c>
    </row>
    <row r="93" spans="1:5" ht="51">
      <c r="A93" s="150" t="s">
        <v>326</v>
      </c>
      <c r="B93" s="153">
        <v>44086</v>
      </c>
      <c r="C93" s="151" t="s">
        <v>67</v>
      </c>
      <c r="D93" s="151" t="s">
        <v>8</v>
      </c>
      <c r="E93" s="151" t="s">
        <v>421</v>
      </c>
    </row>
    <row r="94" spans="1:5" ht="25.5">
      <c r="A94" s="150" t="s">
        <v>327</v>
      </c>
      <c r="B94" s="153">
        <v>44086</v>
      </c>
      <c r="C94" s="151" t="s">
        <v>67</v>
      </c>
      <c r="D94" s="151" t="s">
        <v>28</v>
      </c>
      <c r="E94" s="151" t="s">
        <v>421</v>
      </c>
    </row>
    <row r="95" spans="1:5" ht="38.25">
      <c r="A95" s="150" t="s">
        <v>328</v>
      </c>
      <c r="B95" s="153">
        <v>44086</v>
      </c>
      <c r="C95" s="151" t="s">
        <v>67</v>
      </c>
      <c r="D95" s="151" t="s">
        <v>28</v>
      </c>
      <c r="E95" s="151" t="s">
        <v>421</v>
      </c>
    </row>
    <row r="96" spans="1:5" ht="38.25">
      <c r="A96" s="150" t="s">
        <v>329</v>
      </c>
      <c r="B96" s="153">
        <v>44086</v>
      </c>
      <c r="C96" s="151" t="s">
        <v>67</v>
      </c>
      <c r="D96" s="151" t="s">
        <v>28</v>
      </c>
      <c r="E96" s="151" t="s">
        <v>421</v>
      </c>
    </row>
    <row r="97" spans="1:5" ht="25.5">
      <c r="A97" s="150" t="s">
        <v>330</v>
      </c>
      <c r="B97" s="153">
        <v>44086</v>
      </c>
      <c r="C97" s="151" t="s">
        <v>67</v>
      </c>
      <c r="D97" s="151" t="s">
        <v>28</v>
      </c>
      <c r="E97" s="151" t="s">
        <v>421</v>
      </c>
    </row>
    <row r="98" spans="1:5" ht="25.5">
      <c r="A98" s="150" t="s">
        <v>331</v>
      </c>
      <c r="B98" s="153">
        <v>44086</v>
      </c>
      <c r="C98" s="151" t="s">
        <v>67</v>
      </c>
      <c r="D98" s="151" t="s">
        <v>28</v>
      </c>
      <c r="E98" s="151" t="s">
        <v>421</v>
      </c>
    </row>
    <row r="99" spans="1:5" ht="51">
      <c r="A99" s="150" t="s">
        <v>332</v>
      </c>
      <c r="B99" s="153">
        <v>44086</v>
      </c>
      <c r="C99" s="151" t="s">
        <v>67</v>
      </c>
      <c r="D99" s="151" t="s">
        <v>8</v>
      </c>
      <c r="E99" s="151" t="s">
        <v>421</v>
      </c>
    </row>
    <row r="100" spans="1:5" ht="51">
      <c r="A100" s="150" t="s">
        <v>333</v>
      </c>
      <c r="B100" s="153">
        <v>44086</v>
      </c>
      <c r="C100" s="151" t="s">
        <v>67</v>
      </c>
      <c r="D100" s="151" t="s">
        <v>28</v>
      </c>
      <c r="E100" s="151" t="s">
        <v>421</v>
      </c>
    </row>
    <row r="101" spans="1:5" ht="51">
      <c r="A101" s="150" t="s">
        <v>334</v>
      </c>
      <c r="B101" s="153">
        <v>44086</v>
      </c>
      <c r="C101" s="151" t="s">
        <v>67</v>
      </c>
      <c r="D101" s="151" t="s">
        <v>28</v>
      </c>
      <c r="E101" s="151" t="s">
        <v>421</v>
      </c>
    </row>
    <row r="102" spans="1:5" ht="14.25">
      <c r="A102" s="7"/>
      <c r="B102" s="81"/>
      <c r="C102" s="81"/>
      <c r="D102" s="81"/>
      <c r="E102" s="81"/>
    </row>
    <row r="103" spans="1:5" ht="14.25">
      <c r="A103" s="81"/>
      <c r="B103" s="81"/>
      <c r="C103" s="81"/>
      <c r="D103" s="81"/>
      <c r="E103" s="81"/>
    </row>
    <row r="104" spans="1:5" ht="15">
      <c r="A104" s="89" t="s">
        <v>103</v>
      </c>
      <c r="B104" s="90"/>
      <c r="C104" s="91"/>
    </row>
    <row r="105" spans="1:5" ht="114.75">
      <c r="A105" s="93" t="s">
        <v>335</v>
      </c>
      <c r="B105" s="93" t="s">
        <v>336</v>
      </c>
      <c r="C105" s="94"/>
    </row>
    <row r="106" spans="1:5" ht="127.5">
      <c r="A106" s="48" t="s">
        <v>337</v>
      </c>
      <c r="B106" s="93" t="s">
        <v>422</v>
      </c>
      <c r="C106" s="48"/>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61"/>
  <sheetViews>
    <sheetView topLeftCell="A33" zoomScale="85" zoomScaleNormal="85" workbookViewId="0">
      <selection activeCell="P98" sqref="P98"/>
    </sheetView>
  </sheetViews>
  <sheetFormatPr defaultColWidth="8.85546875" defaultRowHeight="14.25"/>
  <cols>
    <col min="1" max="1" width="19.85546875" style="80" customWidth="1"/>
    <col min="2" max="2" width="11.85546875" style="80" customWidth="1"/>
    <col min="3" max="3" width="14.140625" style="80" customWidth="1"/>
    <col min="4" max="4" width="14.85546875" style="80" customWidth="1"/>
    <col min="5" max="5" width="14.7109375" style="80" customWidth="1"/>
    <col min="6" max="6" width="17" style="80" customWidth="1"/>
    <col min="7" max="16384" width="8.85546875" style="80"/>
  </cols>
  <sheetData>
    <row r="1" spans="1:6">
      <c r="A1" s="77" t="s">
        <v>338</v>
      </c>
    </row>
    <row r="2" spans="1:6" ht="15.75">
      <c r="A2" s="6" t="s">
        <v>339</v>
      </c>
    </row>
    <row r="3" spans="1:6" s="57" customFormat="1">
      <c r="A3" s="52" t="s">
        <v>340</v>
      </c>
      <c r="B3" s="52"/>
      <c r="C3" s="52"/>
      <c r="D3" s="80"/>
      <c r="E3" s="80"/>
      <c r="F3" s="80"/>
    </row>
    <row r="4" spans="1:6" ht="30" customHeight="1">
      <c r="A4" s="106" t="s">
        <v>47</v>
      </c>
      <c r="B4" s="106" t="s">
        <v>48</v>
      </c>
      <c r="C4" s="106" t="s">
        <v>341</v>
      </c>
    </row>
    <row r="5" spans="1:6" ht="25.5">
      <c r="A5" s="122">
        <v>44211</v>
      </c>
      <c r="B5" s="105" t="s">
        <v>50</v>
      </c>
      <c r="C5" s="35" t="s">
        <v>342</v>
      </c>
    </row>
    <row r="26" spans="1:7">
      <c r="B26" s="34"/>
      <c r="C26" s="34"/>
      <c r="D26" s="34"/>
      <c r="E26" s="32"/>
      <c r="F26" s="32"/>
      <c r="G26" s="32"/>
    </row>
    <row r="27" spans="1:7">
      <c r="A27" s="32"/>
      <c r="B27" s="32"/>
      <c r="C27" s="32"/>
      <c r="D27" s="32"/>
      <c r="E27" s="32"/>
      <c r="F27" s="32"/>
      <c r="G27" s="32"/>
    </row>
    <row r="28" spans="1:7" s="57" customFormat="1">
      <c r="D28" s="80"/>
      <c r="E28" s="80"/>
      <c r="F28" s="80"/>
    </row>
    <row r="29" spans="1:7">
      <c r="G29" s="32"/>
    </row>
    <row r="30" spans="1:7" ht="19.899999999999999" customHeight="1">
      <c r="G30" s="32"/>
    </row>
    <row r="31" spans="1:7">
      <c r="A31" s="78"/>
      <c r="B31" s="78"/>
      <c r="C31" s="79"/>
      <c r="G31" s="32"/>
    </row>
    <row r="32" spans="1:7">
      <c r="A32" s="78"/>
      <c r="B32" s="78"/>
      <c r="C32" s="79"/>
      <c r="G32" s="32"/>
    </row>
    <row r="33" spans="1:7">
      <c r="A33" s="78"/>
      <c r="B33" s="78"/>
      <c r="C33" s="79"/>
      <c r="G33" s="32"/>
    </row>
    <row r="34" spans="1:7">
      <c r="A34" s="78"/>
      <c r="B34" s="78"/>
      <c r="C34" s="79"/>
      <c r="G34" s="32"/>
    </row>
    <row r="35" spans="1:7">
      <c r="A35" s="78"/>
      <c r="B35" s="78"/>
      <c r="C35" s="79"/>
      <c r="G35" s="32"/>
    </row>
    <row r="36" spans="1:7">
      <c r="A36" s="78"/>
      <c r="B36" s="78"/>
      <c r="C36" s="79"/>
      <c r="G36" s="32"/>
    </row>
    <row r="37" spans="1:7">
      <c r="A37" s="78"/>
      <c r="B37" s="78"/>
      <c r="C37" s="79"/>
      <c r="G37" s="32"/>
    </row>
    <row r="38" spans="1:7">
      <c r="A38" s="78"/>
      <c r="B38" s="78"/>
      <c r="C38" s="79"/>
      <c r="G38" s="32"/>
    </row>
    <row r="39" spans="1:7">
      <c r="A39" s="78"/>
      <c r="B39" s="78"/>
      <c r="C39" s="79"/>
      <c r="G39" s="32"/>
    </row>
    <row r="40" spans="1:7">
      <c r="A40" s="78"/>
      <c r="B40" s="78"/>
      <c r="C40" s="79"/>
      <c r="G40" s="32"/>
    </row>
    <row r="41" spans="1:7">
      <c r="A41" s="78"/>
      <c r="B41" s="78"/>
      <c r="C41" s="79"/>
      <c r="G41" s="32"/>
    </row>
    <row r="42" spans="1:7">
      <c r="A42" s="78"/>
      <c r="B42" s="78"/>
      <c r="C42" s="79"/>
      <c r="G42" s="32"/>
    </row>
    <row r="43" spans="1:7">
      <c r="A43" s="78"/>
      <c r="B43" s="78"/>
      <c r="C43" s="79"/>
      <c r="G43" s="32"/>
    </row>
    <row r="44" spans="1:7">
      <c r="A44" s="78"/>
      <c r="B44" s="78"/>
      <c r="C44" s="79"/>
      <c r="G44" s="32"/>
    </row>
    <row r="45" spans="1:7">
      <c r="A45" s="78"/>
      <c r="B45" s="78"/>
      <c r="C45" s="79"/>
      <c r="G45" s="32"/>
    </row>
    <row r="46" spans="1:7">
      <c r="A46" s="78"/>
      <c r="B46" s="78"/>
      <c r="C46" s="79"/>
      <c r="G46" s="32"/>
    </row>
    <row r="47" spans="1:7">
      <c r="A47" s="78"/>
      <c r="B47" s="78"/>
      <c r="C47" s="79"/>
      <c r="G47" s="32"/>
    </row>
    <row r="48" spans="1:7">
      <c r="A48" s="78"/>
      <c r="B48" s="78"/>
      <c r="C48" s="79"/>
      <c r="G48" s="32"/>
    </row>
    <row r="49" spans="1:7">
      <c r="A49" s="52" t="s">
        <v>343</v>
      </c>
      <c r="B49" s="52"/>
      <c r="C49" s="52"/>
      <c r="G49" s="32"/>
    </row>
    <row r="50" spans="1:7">
      <c r="A50" s="106" t="s">
        <v>47</v>
      </c>
      <c r="B50" s="106" t="s">
        <v>48</v>
      </c>
      <c r="C50" s="106" t="s">
        <v>341</v>
      </c>
      <c r="G50" s="32"/>
    </row>
    <row r="51" spans="1:7" ht="25.5">
      <c r="A51" s="124">
        <v>44211</v>
      </c>
      <c r="B51" s="124" t="s">
        <v>50</v>
      </c>
      <c r="C51" s="35" t="s">
        <v>342</v>
      </c>
      <c r="G51" s="32"/>
    </row>
    <row r="57" spans="1:7">
      <c r="A57" s="33"/>
      <c r="B57" s="8"/>
      <c r="C57" s="8"/>
      <c r="D57" s="8"/>
      <c r="E57" s="8"/>
      <c r="F57" s="8"/>
      <c r="G57" s="32"/>
    </row>
    <row r="58" spans="1:7">
      <c r="A58" s="32"/>
      <c r="B58" s="32"/>
      <c r="C58" s="32"/>
      <c r="D58" s="32"/>
      <c r="E58" s="32"/>
      <c r="F58" s="32"/>
      <c r="G58" s="32"/>
    </row>
    <row r="59" spans="1:7">
      <c r="A59" s="7"/>
      <c r="B59" s="81"/>
      <c r="C59" s="81"/>
      <c r="D59" s="81"/>
      <c r="E59" s="81"/>
      <c r="F59" s="81"/>
      <c r="G59" s="32"/>
    </row>
    <row r="60" spans="1:7">
      <c r="B60" s="81"/>
      <c r="C60" s="81"/>
      <c r="D60" s="81"/>
      <c r="E60" s="81"/>
      <c r="F60" s="81"/>
      <c r="G60" s="32"/>
    </row>
    <row r="61" spans="1:7">
      <c r="B61" s="32"/>
      <c r="C61" s="32"/>
      <c r="D61" s="32"/>
      <c r="E61" s="32"/>
      <c r="F61" s="32"/>
      <c r="G61" s="32"/>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7"/>
  <sheetViews>
    <sheetView zoomScale="85" zoomScaleNormal="85" workbookViewId="0">
      <selection activeCell="B77" sqref="B77"/>
    </sheetView>
  </sheetViews>
  <sheetFormatPr defaultColWidth="8.85546875" defaultRowHeight="14.25"/>
  <cols>
    <col min="1" max="2" width="17.28515625" style="80" customWidth="1"/>
    <col min="3" max="3" width="22.7109375" style="80" customWidth="1"/>
    <col min="4" max="4" width="13.85546875" style="80" customWidth="1"/>
    <col min="5" max="16384" width="8.85546875" style="80"/>
  </cols>
  <sheetData>
    <row r="1" spans="1:5" s="74" customFormat="1" ht="15">
      <c r="A1" s="77" t="s">
        <v>45</v>
      </c>
    </row>
    <row r="2" spans="1:5" ht="15.75">
      <c r="A2" s="6" t="s">
        <v>344</v>
      </c>
      <c r="B2" s="81"/>
      <c r="C2" s="81"/>
      <c r="D2" s="8"/>
      <c r="E2" s="81"/>
    </row>
    <row r="3" spans="1:5">
      <c r="A3" s="77" t="s">
        <v>345</v>
      </c>
    </row>
    <row r="4" spans="1:5" ht="15" customHeight="1">
      <c r="A4" s="65" t="s">
        <v>47</v>
      </c>
      <c r="B4" s="65" t="s">
        <v>48</v>
      </c>
      <c r="D4" s="8"/>
      <c r="E4" s="81"/>
    </row>
    <row r="5" spans="1:5">
      <c r="A5" s="66">
        <v>44211</v>
      </c>
      <c r="B5" s="67" t="s">
        <v>50</v>
      </c>
      <c r="D5" s="8"/>
      <c r="E5" s="81"/>
    </row>
    <row r="6" spans="1:5" ht="15" customHeight="1">
      <c r="A6" s="6"/>
      <c r="B6" s="8"/>
      <c r="C6" s="8"/>
      <c r="D6" s="8"/>
      <c r="E6" s="81"/>
    </row>
    <row r="7" spans="1:5" ht="15" customHeight="1">
      <c r="A7" s="6"/>
      <c r="B7" s="8"/>
      <c r="C7" s="8"/>
      <c r="D7" s="8"/>
      <c r="E7" s="81"/>
    </row>
    <row r="8" spans="1:5" ht="15" customHeight="1">
      <c r="A8" s="6"/>
      <c r="B8" s="8"/>
      <c r="C8" s="8"/>
      <c r="D8" s="8"/>
      <c r="E8" s="81"/>
    </row>
    <row r="9" spans="1:5" ht="15" customHeight="1">
      <c r="A9" s="6"/>
      <c r="B9" s="8"/>
      <c r="C9" s="8"/>
      <c r="D9" s="8"/>
      <c r="E9" s="81"/>
    </row>
    <row r="10" spans="1:5" ht="15" customHeight="1">
      <c r="A10" s="6"/>
      <c r="B10" s="8"/>
      <c r="C10" s="8"/>
      <c r="D10" s="8"/>
      <c r="E10" s="81"/>
    </row>
    <row r="11" spans="1:5" ht="15" customHeight="1">
      <c r="A11" s="6"/>
      <c r="B11" s="8"/>
      <c r="C11" s="8"/>
      <c r="D11" s="8"/>
      <c r="E11" s="81"/>
    </row>
    <row r="12" spans="1:5" ht="15" customHeight="1">
      <c r="A12" s="6"/>
      <c r="B12" s="8"/>
      <c r="C12" s="8"/>
      <c r="D12" s="8"/>
      <c r="E12" s="81"/>
    </row>
    <row r="13" spans="1:5" ht="15" customHeight="1">
      <c r="A13" s="6"/>
      <c r="B13" s="8"/>
      <c r="C13" s="8"/>
      <c r="D13" s="8"/>
      <c r="E13" s="81"/>
    </row>
    <row r="14" spans="1:5" ht="15" customHeight="1">
      <c r="A14" s="6"/>
      <c r="B14" s="8"/>
      <c r="C14" s="8"/>
      <c r="D14" s="8"/>
      <c r="E14" s="81"/>
    </row>
    <row r="15" spans="1:5" ht="15" customHeight="1">
      <c r="A15" s="6"/>
      <c r="B15" s="8"/>
      <c r="C15" s="8"/>
      <c r="D15" s="8"/>
      <c r="E15" s="81"/>
    </row>
    <row r="16" spans="1:5" ht="15" customHeight="1">
      <c r="A16" s="6"/>
      <c r="B16" s="8"/>
      <c r="C16" s="8"/>
      <c r="D16" s="8"/>
      <c r="E16" s="81"/>
    </row>
    <row r="17" spans="1:6" ht="15.75">
      <c r="A17" s="6"/>
      <c r="B17" s="8"/>
      <c r="C17" s="8"/>
      <c r="D17" s="8"/>
      <c r="E17" s="81"/>
    </row>
    <row r="18" spans="1:6" ht="15.75">
      <c r="A18" s="6" t="s">
        <v>346</v>
      </c>
      <c r="B18" s="8"/>
      <c r="C18" s="8"/>
      <c r="D18" s="8"/>
      <c r="E18" s="81"/>
    </row>
    <row r="19" spans="1:6">
      <c r="A19" s="77" t="s">
        <v>347</v>
      </c>
    </row>
    <row r="20" spans="1:6" ht="15" customHeight="1">
      <c r="A20" s="182" t="s">
        <v>348</v>
      </c>
      <c r="B20" s="130" t="s">
        <v>47</v>
      </c>
      <c r="C20" s="130" t="s">
        <v>48</v>
      </c>
      <c r="D20" s="184" t="s">
        <v>349</v>
      </c>
      <c r="E20" s="181"/>
      <c r="F20" s="81"/>
    </row>
    <row r="21" spans="1:6" ht="22.15" customHeight="1">
      <c r="A21" s="183"/>
      <c r="B21" s="133">
        <v>44203</v>
      </c>
      <c r="C21" s="134" t="s">
        <v>50</v>
      </c>
      <c r="D21" s="180">
        <v>79</v>
      </c>
      <c r="E21" s="181"/>
      <c r="F21" s="81"/>
    </row>
    <row r="22" spans="1:6" ht="13.9" customHeight="1">
      <c r="A22" s="185" t="s">
        <v>350</v>
      </c>
      <c r="B22" s="176" t="s">
        <v>351</v>
      </c>
      <c r="C22" s="177"/>
      <c r="D22" s="186" t="s">
        <v>352</v>
      </c>
      <c r="E22" s="186" t="s">
        <v>353</v>
      </c>
      <c r="F22" s="81"/>
    </row>
    <row r="23" spans="1:6">
      <c r="A23" s="183"/>
      <c r="B23" s="178"/>
      <c r="C23" s="179"/>
      <c r="D23" s="183"/>
      <c r="E23" s="183"/>
      <c r="F23" s="81"/>
    </row>
    <row r="24" spans="1:6">
      <c r="A24" s="135" t="s">
        <v>354</v>
      </c>
      <c r="B24" s="136" t="s">
        <v>355</v>
      </c>
      <c r="C24" s="137"/>
      <c r="D24" s="138">
        <v>43811</v>
      </c>
      <c r="E24" s="139" t="s">
        <v>356</v>
      </c>
      <c r="F24" s="81"/>
    </row>
    <row r="25" spans="1:6">
      <c r="A25" s="140" t="s">
        <v>357</v>
      </c>
      <c r="B25" s="137"/>
      <c r="C25" s="137"/>
      <c r="D25" s="137">
        <v>3</v>
      </c>
      <c r="E25" s="141" t="s">
        <v>358</v>
      </c>
      <c r="F25" s="81"/>
    </row>
    <row r="26" spans="1:6" ht="15">
      <c r="A26" s="140" t="s">
        <v>359</v>
      </c>
      <c r="B26" s="142"/>
      <c r="C26" s="142"/>
      <c r="D26" s="137">
        <v>3</v>
      </c>
      <c r="E26" s="141" t="s">
        <v>358</v>
      </c>
      <c r="F26" s="81"/>
    </row>
    <row r="27" spans="1:6" ht="15">
      <c r="A27" s="140" t="s">
        <v>360</v>
      </c>
      <c r="B27" s="142"/>
      <c r="C27" s="142"/>
      <c r="D27" s="137">
        <v>3</v>
      </c>
      <c r="E27" s="141" t="s">
        <v>358</v>
      </c>
      <c r="F27" s="81"/>
    </row>
    <row r="28" spans="1:6">
      <c r="A28" s="140" t="s">
        <v>361</v>
      </c>
      <c r="B28" s="137"/>
      <c r="C28" s="137"/>
      <c r="D28" s="137">
        <v>3</v>
      </c>
      <c r="E28" s="141" t="s">
        <v>358</v>
      </c>
      <c r="F28" s="81"/>
    </row>
    <row r="29" spans="1:6">
      <c r="A29" s="135" t="s">
        <v>362</v>
      </c>
      <c r="B29" s="137" t="s">
        <v>355</v>
      </c>
      <c r="C29" s="137"/>
      <c r="D29" s="137" t="s">
        <v>363</v>
      </c>
      <c r="E29" s="139" t="s">
        <v>356</v>
      </c>
      <c r="F29" s="81"/>
    </row>
    <row r="30" spans="1:6" ht="15">
      <c r="A30" s="140" t="s">
        <v>364</v>
      </c>
      <c r="B30" s="142"/>
      <c r="C30" s="137"/>
      <c r="D30" s="137">
        <v>3</v>
      </c>
      <c r="E30" s="143" t="s">
        <v>365</v>
      </c>
      <c r="F30" s="81"/>
    </row>
    <row r="31" spans="1:6" ht="38.25">
      <c r="A31" s="140" t="s">
        <v>366</v>
      </c>
      <c r="B31" s="137"/>
      <c r="C31" s="137"/>
      <c r="D31" s="137">
        <v>3</v>
      </c>
      <c r="E31" s="141" t="s">
        <v>358</v>
      </c>
      <c r="F31" s="81"/>
    </row>
    <row r="32" spans="1:6">
      <c r="A32" s="140" t="s">
        <v>367</v>
      </c>
      <c r="B32" s="137"/>
      <c r="C32" s="137"/>
      <c r="D32" s="137">
        <v>3</v>
      </c>
      <c r="E32" s="141" t="s">
        <v>358</v>
      </c>
      <c r="F32" s="81"/>
    </row>
    <row r="33" spans="1:6">
      <c r="A33" s="140" t="s">
        <v>368</v>
      </c>
      <c r="B33" s="137"/>
      <c r="C33" s="137"/>
      <c r="D33" s="137">
        <v>3</v>
      </c>
      <c r="E33" s="141" t="s">
        <v>358</v>
      </c>
      <c r="F33" s="81"/>
    </row>
    <row r="34" spans="1:6">
      <c r="A34" s="140" t="s">
        <v>369</v>
      </c>
      <c r="B34" s="137"/>
      <c r="C34" s="137"/>
      <c r="D34" s="137">
        <v>3</v>
      </c>
      <c r="E34" s="141" t="s">
        <v>358</v>
      </c>
      <c r="F34" s="81"/>
    </row>
    <row r="35" spans="1:6">
      <c r="A35" s="144" t="s">
        <v>370</v>
      </c>
      <c r="B35" s="137" t="s">
        <v>355</v>
      </c>
      <c r="C35" s="137"/>
      <c r="D35" s="137" t="s">
        <v>371</v>
      </c>
      <c r="E35" s="139" t="s">
        <v>356</v>
      </c>
      <c r="F35" s="81"/>
    </row>
    <row r="36" spans="1:6" ht="57">
      <c r="A36" s="140" t="s">
        <v>372</v>
      </c>
      <c r="B36" s="137"/>
      <c r="C36" s="137" t="s">
        <v>373</v>
      </c>
      <c r="D36" s="137">
        <v>2</v>
      </c>
      <c r="E36" s="141" t="s">
        <v>358</v>
      </c>
      <c r="F36" s="81"/>
    </row>
    <row r="37" spans="1:6">
      <c r="A37" s="140" t="s">
        <v>374</v>
      </c>
      <c r="B37" s="137"/>
      <c r="C37" s="137"/>
      <c r="D37" s="137">
        <v>3</v>
      </c>
      <c r="E37" s="141" t="s">
        <v>358</v>
      </c>
      <c r="F37" s="81"/>
    </row>
    <row r="38" spans="1:6">
      <c r="A38" s="140" t="s">
        <v>375</v>
      </c>
      <c r="B38" s="137"/>
      <c r="C38" s="137"/>
      <c r="D38" s="137">
        <v>3</v>
      </c>
      <c r="E38" s="141" t="s">
        <v>358</v>
      </c>
      <c r="F38" s="81"/>
    </row>
    <row r="39" spans="1:6">
      <c r="A39" s="140" t="s">
        <v>376</v>
      </c>
      <c r="B39" s="137"/>
      <c r="C39" s="137"/>
      <c r="D39" s="137">
        <v>3</v>
      </c>
      <c r="E39" s="141" t="s">
        <v>358</v>
      </c>
      <c r="F39" s="81"/>
    </row>
    <row r="40" spans="1:6" ht="25.5">
      <c r="A40" s="140" t="s">
        <v>377</v>
      </c>
      <c r="B40" s="137"/>
      <c r="C40" s="137"/>
      <c r="D40" s="137">
        <v>3</v>
      </c>
      <c r="E40" s="141" t="s">
        <v>358</v>
      </c>
      <c r="F40" s="81"/>
    </row>
    <row r="41" spans="1:6">
      <c r="A41" s="140" t="s">
        <v>378</v>
      </c>
      <c r="B41" s="137"/>
      <c r="C41" s="137"/>
      <c r="D41" s="137">
        <v>3</v>
      </c>
      <c r="E41" s="141" t="s">
        <v>365</v>
      </c>
      <c r="F41" s="81"/>
    </row>
    <row r="42" spans="1:6">
      <c r="A42" s="140" t="s">
        <v>379</v>
      </c>
      <c r="B42" s="137"/>
      <c r="C42" s="137"/>
      <c r="D42" s="137">
        <v>3</v>
      </c>
      <c r="E42" s="141" t="s">
        <v>358</v>
      </c>
      <c r="F42" s="81"/>
    </row>
    <row r="43" spans="1:6">
      <c r="A43" s="144" t="s">
        <v>380</v>
      </c>
      <c r="B43" s="137" t="s">
        <v>355</v>
      </c>
      <c r="C43" s="137"/>
      <c r="D43" s="137" t="s">
        <v>371</v>
      </c>
      <c r="E43" s="139" t="s">
        <v>356</v>
      </c>
      <c r="F43" s="81"/>
    </row>
    <row r="44" spans="1:6">
      <c r="A44" s="140" t="s">
        <v>381</v>
      </c>
      <c r="B44" s="137"/>
      <c r="C44" s="137"/>
      <c r="D44" s="137">
        <v>3</v>
      </c>
      <c r="E44" s="141" t="s">
        <v>358</v>
      </c>
      <c r="F44" s="81"/>
    </row>
    <row r="45" spans="1:6" ht="42.75">
      <c r="A45" s="140" t="s">
        <v>382</v>
      </c>
      <c r="B45" s="137"/>
      <c r="C45" s="137" t="s">
        <v>383</v>
      </c>
      <c r="D45" s="137">
        <v>2</v>
      </c>
      <c r="E45" s="141" t="s">
        <v>384</v>
      </c>
      <c r="F45" s="81"/>
    </row>
    <row r="46" spans="1:6">
      <c r="A46" s="140" t="s">
        <v>385</v>
      </c>
      <c r="B46" s="137"/>
      <c r="C46" s="137"/>
      <c r="D46" s="137">
        <v>3</v>
      </c>
      <c r="E46" s="141" t="s">
        <v>358</v>
      </c>
      <c r="F46" s="81"/>
    </row>
    <row r="47" spans="1:6" ht="25.5">
      <c r="A47" s="140" t="s">
        <v>386</v>
      </c>
      <c r="B47" s="137"/>
      <c r="C47" s="137"/>
      <c r="D47" s="137">
        <v>3</v>
      </c>
      <c r="E47" s="141" t="s">
        <v>358</v>
      </c>
      <c r="F47" s="81"/>
    </row>
    <row r="48" spans="1:6">
      <c r="A48" s="140" t="s">
        <v>387</v>
      </c>
      <c r="B48" s="137"/>
      <c r="C48" s="137"/>
      <c r="D48" s="137">
        <v>3</v>
      </c>
      <c r="E48" s="141" t="s">
        <v>358</v>
      </c>
      <c r="F48" s="81"/>
    </row>
    <row r="49" spans="1:8" ht="25.5">
      <c r="A49" s="140" t="s">
        <v>388</v>
      </c>
      <c r="B49" s="137"/>
      <c r="C49" s="137"/>
      <c r="D49" s="137">
        <v>7</v>
      </c>
      <c r="E49" s="141" t="s">
        <v>384</v>
      </c>
      <c r="F49" s="81"/>
    </row>
    <row r="50" spans="1:8">
      <c r="A50" s="140" t="s">
        <v>389</v>
      </c>
      <c r="B50" s="137"/>
      <c r="C50" s="149"/>
      <c r="D50" s="145">
        <v>3</v>
      </c>
      <c r="E50" s="146" t="s">
        <v>358</v>
      </c>
      <c r="F50" s="81"/>
    </row>
    <row r="51" spans="1:8">
      <c r="A51" s="144" t="s">
        <v>390</v>
      </c>
      <c r="B51" s="137" t="s">
        <v>355</v>
      </c>
      <c r="C51" s="137"/>
      <c r="D51" s="138">
        <v>43622</v>
      </c>
      <c r="E51" s="139" t="s">
        <v>356</v>
      </c>
      <c r="F51" s="81"/>
    </row>
    <row r="52" spans="1:8">
      <c r="A52" s="140" t="s">
        <v>391</v>
      </c>
      <c r="B52" s="137"/>
      <c r="C52" s="137"/>
      <c r="D52" s="137">
        <v>3</v>
      </c>
      <c r="E52" s="141" t="s">
        <v>358</v>
      </c>
      <c r="F52" s="81"/>
    </row>
    <row r="53" spans="1:8" ht="25.5">
      <c r="A53" s="140" t="s">
        <v>392</v>
      </c>
      <c r="B53" s="137"/>
      <c r="C53" s="147"/>
      <c r="D53" s="145">
        <v>3</v>
      </c>
      <c r="E53" s="146" t="s">
        <v>365</v>
      </c>
      <c r="F53" s="81"/>
    </row>
    <row r="54" spans="1:8">
      <c r="A54" s="144" t="s">
        <v>393</v>
      </c>
      <c r="B54" s="137" t="s">
        <v>355</v>
      </c>
      <c r="C54" s="137"/>
      <c r="D54" s="138">
        <v>43622</v>
      </c>
      <c r="E54" s="139" t="s">
        <v>356</v>
      </c>
      <c r="F54" s="81"/>
    </row>
    <row r="55" spans="1:8">
      <c r="A55" s="140" t="s">
        <v>394</v>
      </c>
      <c r="B55" s="137"/>
      <c r="C55" s="137"/>
      <c r="D55" s="137">
        <v>3</v>
      </c>
      <c r="E55" s="141" t="s">
        <v>358</v>
      </c>
      <c r="F55" s="81"/>
    </row>
    <row r="56" spans="1:8">
      <c r="A56" s="140" t="s">
        <v>395</v>
      </c>
      <c r="B56" s="137"/>
      <c r="C56" s="137"/>
      <c r="D56" s="148" t="s">
        <v>384</v>
      </c>
      <c r="E56" s="141" t="s">
        <v>358</v>
      </c>
      <c r="F56" s="81"/>
    </row>
    <row r="57" spans="1:8" ht="25.5">
      <c r="A57" s="140" t="s">
        <v>396</v>
      </c>
      <c r="B57" s="137"/>
      <c r="C57" s="137"/>
      <c r="D57" s="148" t="s">
        <v>384</v>
      </c>
      <c r="E57" s="141" t="s">
        <v>358</v>
      </c>
      <c r="F57" s="81"/>
    </row>
    <row r="58" spans="1:8">
      <c r="A58" s="140" t="s">
        <v>397</v>
      </c>
      <c r="B58" s="137"/>
      <c r="C58" s="137"/>
      <c r="D58" s="137">
        <v>3</v>
      </c>
      <c r="E58" s="141" t="s">
        <v>358</v>
      </c>
      <c r="F58" s="81"/>
    </row>
    <row r="59" spans="1:8">
      <c r="A59" s="144" t="s">
        <v>398</v>
      </c>
      <c r="B59" s="180"/>
      <c r="C59" s="181"/>
      <c r="D59" s="131"/>
      <c r="E59" s="132" t="s">
        <v>356</v>
      </c>
      <c r="F59" s="81"/>
    </row>
    <row r="60" spans="1:8">
      <c r="A60" s="36" t="s">
        <v>399</v>
      </c>
      <c r="B60" s="81"/>
      <c r="C60" s="81"/>
      <c r="D60" s="81"/>
      <c r="E60" s="81"/>
      <c r="F60" s="81"/>
    </row>
    <row r="61" spans="1:8" ht="14.45" customHeight="1">
      <c r="A61" s="175" t="s">
        <v>400</v>
      </c>
      <c r="B61" s="175"/>
      <c r="C61" s="175"/>
      <c r="D61" s="175"/>
      <c r="E61" s="175"/>
      <c r="F61" s="82"/>
      <c r="G61" s="82"/>
      <c r="H61" s="82"/>
    </row>
    <row r="62" spans="1:8" ht="30.6" customHeight="1">
      <c r="A62" s="175"/>
      <c r="B62" s="175"/>
      <c r="C62" s="175"/>
      <c r="D62" s="175"/>
      <c r="E62" s="175"/>
      <c r="F62" s="82"/>
      <c r="G62" s="82"/>
      <c r="H62" s="82"/>
    </row>
    <row r="63" spans="1:8">
      <c r="A63" s="82"/>
      <c r="B63" s="82"/>
      <c r="C63" s="82"/>
      <c r="D63" s="82"/>
      <c r="E63" s="82"/>
      <c r="F63" s="82"/>
      <c r="G63" s="82"/>
      <c r="H63" s="82"/>
    </row>
    <row r="64" spans="1:8">
      <c r="A64" s="83"/>
      <c r="B64" s="83"/>
      <c r="C64" s="83"/>
      <c r="D64" s="83"/>
      <c r="E64" s="83"/>
      <c r="F64" s="83"/>
      <c r="G64" s="83"/>
      <c r="H64" s="83"/>
    </row>
    <row r="65" spans="1:8">
      <c r="A65" s="31" t="s">
        <v>401</v>
      </c>
      <c r="B65" s="82"/>
      <c r="C65" s="82"/>
      <c r="D65" s="37"/>
      <c r="E65" s="37"/>
      <c r="F65" s="37"/>
      <c r="G65" s="37"/>
      <c r="H65" s="83"/>
    </row>
    <row r="66" spans="1:8">
      <c r="A66" s="31" t="s">
        <v>402</v>
      </c>
      <c r="B66" s="82"/>
      <c r="C66" s="82"/>
      <c r="D66" s="37"/>
      <c r="E66" s="37"/>
      <c r="F66" s="37"/>
      <c r="G66" s="37"/>
      <c r="H66" s="83"/>
    </row>
    <row r="67" spans="1:8">
      <c r="A67" s="31" t="s">
        <v>403</v>
      </c>
      <c r="B67" s="82"/>
      <c r="C67" s="82"/>
      <c r="D67" s="82"/>
      <c r="E67" s="82"/>
      <c r="F67" s="37"/>
      <c r="G67" s="37"/>
      <c r="H67" s="83"/>
    </row>
    <row r="68" spans="1:8">
      <c r="A68" s="7" t="s">
        <v>404</v>
      </c>
      <c r="B68" s="82"/>
      <c r="C68" s="82"/>
      <c r="D68" s="82"/>
      <c r="E68" s="82"/>
      <c r="F68" s="82"/>
      <c r="G68" s="82"/>
      <c r="H68" s="83"/>
    </row>
    <row r="69" spans="1:8">
      <c r="A69" s="7" t="s">
        <v>405</v>
      </c>
      <c r="B69" s="82"/>
      <c r="C69" s="82"/>
      <c r="D69" s="82"/>
      <c r="E69" s="82"/>
      <c r="F69" s="82"/>
      <c r="G69" s="82"/>
      <c r="H69" s="83"/>
    </row>
    <row r="70" spans="1:8">
      <c r="A70" s="7" t="s">
        <v>406</v>
      </c>
      <c r="B70" s="82"/>
      <c r="C70" s="82"/>
      <c r="D70" s="82"/>
      <c r="E70" s="82"/>
      <c r="F70" s="82"/>
      <c r="G70" s="82"/>
      <c r="H70" s="83"/>
    </row>
    <row r="71" spans="1:8">
      <c r="A71" s="38" t="s">
        <v>407</v>
      </c>
      <c r="B71" s="37"/>
      <c r="C71" s="37"/>
      <c r="D71" s="37"/>
      <c r="E71" s="37"/>
      <c r="F71" s="37"/>
      <c r="G71" s="37"/>
      <c r="H71" s="83"/>
    </row>
    <row r="72" spans="1:8">
      <c r="A72" s="7" t="s">
        <v>408</v>
      </c>
      <c r="B72" s="82"/>
      <c r="C72" s="82"/>
      <c r="D72" s="82"/>
      <c r="E72" s="82"/>
      <c r="F72" s="82"/>
      <c r="G72" s="82"/>
      <c r="H72" s="83"/>
    </row>
    <row r="75" spans="1:8" ht="15">
      <c r="A75" s="89" t="s">
        <v>103</v>
      </c>
      <c r="B75" s="90"/>
      <c r="C75" s="91"/>
    </row>
    <row r="76" spans="1:8" ht="25.5">
      <c r="A76" s="93" t="s">
        <v>409</v>
      </c>
      <c r="B76" s="93" t="s">
        <v>410</v>
      </c>
      <c r="C76" s="94"/>
    </row>
    <row r="77" spans="1:8" ht="38.25">
      <c r="A77" s="93" t="s">
        <v>411</v>
      </c>
      <c r="B77" s="48" t="s">
        <v>412</v>
      </c>
      <c r="C77" s="48"/>
    </row>
  </sheetData>
  <mergeCells count="9">
    <mergeCell ref="A61:E62"/>
    <mergeCell ref="B22:C23"/>
    <mergeCell ref="B59:C59"/>
    <mergeCell ref="A20:A21"/>
    <mergeCell ref="D20:E20"/>
    <mergeCell ref="D21:E21"/>
    <mergeCell ref="A22:A23"/>
    <mergeCell ref="D22:D23"/>
    <mergeCell ref="E22:E2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17686ced058957fb9c7daeefd6a320d3">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a7309ca1d979d4b60f06468003d3c5f"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AE7CF-93F9-48DE-97D0-9FD48FA3D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A93F46-E8D7-470B-A3A2-EC7EE969B474}">
  <ds:schemaRefs>
    <ds:schemaRef ds:uri="http://purl.org/dc/elements/1.1/"/>
    <ds:schemaRef ds:uri="http://schemas.microsoft.com/office/infopath/2007/PartnerControls"/>
    <ds:schemaRef ds:uri="19c842ad-5fef-47e3-95f6-ef924085f224"/>
    <ds:schemaRef ds:uri="http://purl.org/dc/terms/"/>
    <ds:schemaRef ds:uri="http://schemas.openxmlformats.org/package/2006/metadata/core-properties"/>
    <ds:schemaRef ds:uri="http://schemas.microsoft.com/office/2006/documentManagement/types"/>
    <ds:schemaRef ds:uri="http://schemas.microsoft.com/office/2006/metadata/properties"/>
    <ds:schemaRef ds:uri="195af662-83bb-4fb7-aedf-88c99336dd1f"/>
    <ds:schemaRef ds:uri="fdf31e64-296b-487b-ab73-1e80d4688cba"/>
    <ds:schemaRef ds:uri="http://www.w3.org/XML/1998/namespace"/>
    <ds:schemaRef ds:uri="http://purl.org/dc/dcmitype/"/>
  </ds:schemaRefs>
</ds:datastoreItem>
</file>

<file path=customXml/itemProps3.xml><?xml version="1.0" encoding="utf-8"?>
<ds:datastoreItem xmlns:ds="http://schemas.openxmlformats.org/officeDocument/2006/customXml" ds:itemID="{23A36F39-419B-4CA7-A64C-1A97CA7629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Mickael VASQUEZ</cp:lastModifiedBy>
  <cp:revision/>
  <dcterms:created xsi:type="dcterms:W3CDTF">2018-04-24T06:01:14Z</dcterms:created>
  <dcterms:modified xsi:type="dcterms:W3CDTF">2021-01-15T15:00:09Z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