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 Secretariat\2. WP2 - Monitoring\EMODnet Progress Reporting\Phase III\Final reports\Phase III.2 (2019-2021)\Bathymetry\"/>
    </mc:Choice>
  </mc:AlternateContent>
  <bookViews>
    <workbookView xWindow="-100" yWindow="-100" windowWidth="19400" windowHeight="11600" tabRatio="784" firstSheet="3" activeTab="3"/>
  </bookViews>
  <sheets>
    <sheet name="Themes" sheetId="23" r:id="rId1"/>
    <sheet name="1 Data" sheetId="1" r:id="rId2"/>
    <sheet name="2 Dataproducts" sheetId="24" r:id="rId3"/>
    <sheet name="3 Data providers" sheetId="3" r:id="rId4"/>
    <sheet name="4 Web services" sheetId="11" r:id="rId5"/>
    <sheet name="5(User stats)&amp;6(Use case stats)" sheetId="25" r:id="rId6"/>
    <sheet name="7 Analytics" sheetId="12" r:id="rId7"/>
    <sheet name="8(User friendliness)" sheetId="13" r:id="rId8"/>
    <sheet name="9-10-11(User stats)" sheetId="14" r:id="rId9"/>
  </sheets>
  <definedNames>
    <definedName name="_ftn1" localSheetId="1">'1 Data'!#REF!</definedName>
    <definedName name="_ftn2" localSheetId="1">'1 Data'!#REF!</definedName>
    <definedName name="_ftn3" localSheetId="1">'1 Data'!$A$13</definedName>
    <definedName name="_ftn4" localSheetId="1">'1 Data'!#REF!</definedName>
    <definedName name="_ftn5" localSheetId="1">'1 Data'!#REF!</definedName>
    <definedName name="_ftn6" localSheetId="1">'1 Data'!$A$14</definedName>
    <definedName name="_ftnref1" localSheetId="1">'1 Data'!$B$2</definedName>
    <definedName name="_ftnref2" localSheetId="1">'1 Data'!$C$2</definedName>
    <definedName name="_ftnref3" localSheetId="1">'1 Data'!$D$2</definedName>
    <definedName name="_ftnref4" localSheetId="1">'1 Data'!$I$2</definedName>
    <definedName name="_ftnref5" localSheetId="1">'1 Data'!$J$2</definedName>
    <definedName name="_ftnref6" localSheetId="1">'1 Data'!$A$7</definedName>
    <definedName name="_Toc509591800" localSheetId="1">'1 Data'!$A$1</definedName>
    <definedName name="_Toc509591802" localSheetId="3">'3 Data providers'!$A$1</definedName>
    <definedName name="_Toc509591804" localSheetId="5">'5(User stats)&amp;6(Use case stats)'!#REF!</definedName>
    <definedName name="_Toc509591811" localSheetId="4">'4 Web services'!$A$1</definedName>
    <definedName name="_Toc509591813" localSheetId="7">'8(User friendliness)'!$A$1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3" l="1"/>
  <c r="D5" i="1" l="1"/>
  <c r="G23" i="1"/>
  <c r="F10" i="24"/>
  <c r="F5" i="24"/>
</calcChain>
</file>

<file path=xl/sharedStrings.xml><?xml version="1.0" encoding="utf-8"?>
<sst xmlns="http://schemas.openxmlformats.org/spreadsheetml/2006/main" count="922" uniqueCount="468">
  <si>
    <t xml:space="preserve">Arctic </t>
  </si>
  <si>
    <t xml:space="preserve">Baltic </t>
  </si>
  <si>
    <t xml:space="preserve">Black Sea </t>
  </si>
  <si>
    <t xml:space="preserve">Med Sea </t>
  </si>
  <si>
    <t>North Sea</t>
  </si>
  <si>
    <t>Other Seas</t>
  </si>
  <si>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</si>
  <si>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</si>
  <si>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</si>
  <si>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</si>
  <si>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</si>
  <si>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</si>
  <si>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</si>
  <si>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</si>
  <si>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</si>
  <si>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</si>
  <si>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</si>
  <si>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</si>
  <si>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</si>
  <si>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</si>
  <si>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</si>
  <si>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</si>
  <si>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</si>
  <si>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</si>
  <si>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</si>
  <si>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</si>
  <si>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</si>
  <si>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</si>
  <si>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</si>
  <si>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</si>
  <si>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</si>
  <si>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</si>
  <si>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</si>
  <si>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t>
  </si>
  <si>
    <t>Country</t>
  </si>
  <si>
    <t>Organisation 2</t>
  </si>
  <si>
    <t>Organisation 3</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</si>
  <si>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</si>
  <si>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</si>
  <si>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</si>
  <si>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Harmonisation elements</t>
  </si>
  <si>
    <t>Description</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</si>
  <si>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</si>
  <si>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</si>
  <si>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</si>
  <si>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</si>
  <si>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</si>
  <si>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</si>
  <si>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</si>
  <si>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</si>
  <si>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</si>
  <si>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</si>
  <si>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</si>
  <si>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</si>
  <si>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</si>
  <si>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</si>
  <si>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</si>
  <si>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</si>
  <si>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</si>
  <si>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</si>
  <si>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</si>
  <si>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</si>
  <si>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</si>
  <si>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</si>
  <si>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</si>
  <si>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</si>
  <si>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</si>
  <si>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</si>
  <si>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</si>
  <si>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</si>
  <si>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</si>
  <si>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</si>
  <si>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</si>
  <si>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</si>
  <si>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</si>
  <si>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</si>
  <si>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</si>
  <si>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Visual harmonisation  score</t>
  </si>
  <si>
    <t>Means of information collection</t>
  </si>
  <si>
    <t>Use case title</t>
  </si>
  <si>
    <t>Release date</t>
  </si>
  <si>
    <t>Appears in Central Portal</t>
  </si>
  <si>
    <t>[1] Compliant with the visual guidelines (3pt), Not completely compliant with the visual guidelines (1pt), Not compliant (0 pt).</t>
  </si>
  <si>
    <t>(+ - =)</t>
  </si>
  <si>
    <t>EC Acknowledgement</t>
  </si>
  <si>
    <t>Atlantic [3]</t>
  </si>
  <si>
    <t>Trend (%)</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</si>
  <si>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</si>
  <si>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</si>
  <si>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</si>
  <si>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</si>
  <si>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</si>
  <si>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Sub-theme(s)</t>
  </si>
  <si>
    <t>Description of the data product</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</si>
  <si>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</si>
  <si>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</si>
  <si>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</si>
  <si>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</si>
  <si>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</si>
  <si>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</si>
  <si>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</si>
  <si>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</si>
  <si>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Date built/ updated</t>
  </si>
  <si>
    <t>Matomo</t>
  </si>
  <si>
    <t>[1] Unit is a short description of the volume unit of measurement: “records”, “data sets”, or “platforms”. The full unit description can be found in the monitoring support document.</t>
  </si>
  <si>
    <t>Sub-theme [2]</t>
  </si>
  <si>
    <t>[3] Area (km²): Atlantic 7281229 km²; Arctic 5610745 km²; Baltic 392215 km²; Black Sea 473894 km²; Mediterranean Sea 2516652 km² North Sea 654179 km².</t>
  </si>
  <si>
    <t>[2] The list of sub-themes is provided in the first tab.</t>
  </si>
  <si>
    <t>[4] When Trend is negative, explain decrease.</t>
  </si>
  <si>
    <t>Volume unit [1]</t>
  </si>
  <si>
    <t>1.2 Number and coverage of available built &amp; acquired data products</t>
  </si>
  <si>
    <t xml:space="preserve">[1] Type is the organisation type. </t>
  </si>
  <si>
    <t>[2] Did you approach the organisation, or did the organisation voluntarily supply?</t>
  </si>
  <si>
    <t xml:space="preserve">[3] Restricted data is non-public data. </t>
  </si>
  <si>
    <t>Map viewer</t>
  </si>
  <si>
    <t>WFS</t>
  </si>
  <si>
    <t>WCS</t>
  </si>
  <si>
    <t>.. [unit]</t>
  </si>
  <si>
    <t>1.1 Volume of available acquired data</t>
  </si>
  <si>
    <t>Number of users giving information [2]</t>
  </si>
  <si>
    <t>% of users [3]</t>
  </si>
  <si>
    <t>Main use cases and application areas [4]</t>
  </si>
  <si>
    <t>Organisation type</t>
  </si>
  <si>
    <t>% of users [6]</t>
  </si>
  <si>
    <t>[3] Percentage of users which belong to this organisation type.</t>
  </si>
  <si>
    <t>[4] Compile a bullet-point list of use cases from user form or oral feedback. A few words per use-case suffice. These use cases can be repeated in each interface table.</t>
  </si>
  <si>
    <t>Analytics tool</t>
  </si>
  <si>
    <t>GDPR compliant [2]</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</si>
  <si>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</si>
  <si>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</si>
  <si>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</si>
  <si>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</si>
  <si>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</si>
  <si>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</si>
  <si>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</si>
  <si>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</si>
  <si>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</si>
  <si>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r>
      <t xml:space="preserve">Total number of </t>
    </r>
    <r>
      <rPr>
        <b/>
        <i/>
        <u/>
        <sz val="10"/>
        <color rgb="FF333333"/>
        <rFont val="Open Sans"/>
        <family val="2"/>
      </rPr>
      <t>built</t>
    </r>
    <r>
      <rPr>
        <b/>
        <i/>
        <sz val="10"/>
        <color rgb="FF333333"/>
        <rFont val="Open Sans"/>
        <family val="2"/>
      </rPr>
      <t xml:space="preserve"> data products in portal [1]</t>
    </r>
  </si>
  <si>
    <r>
      <t xml:space="preserve">Total number of </t>
    </r>
    <r>
      <rPr>
        <b/>
        <i/>
        <u/>
        <sz val="10"/>
        <color rgb="FF333333"/>
        <rFont val="Open Sans"/>
        <family val="2"/>
      </rPr>
      <t>external</t>
    </r>
    <r>
      <rPr>
        <b/>
        <i/>
        <sz val="10"/>
        <color rgb="FF333333"/>
        <rFont val="Open Sans"/>
        <family val="2"/>
      </rPr>
      <t xml:space="preserve"> data products in portal [1]</t>
    </r>
  </si>
  <si>
    <t>If not supplied upon approaching: reason why? (reply from organisation)</t>
  </si>
  <si>
    <r>
      <t xml:space="preserve">*Report on the STATUS of </t>
    </r>
    <r>
      <rPr>
        <b/>
        <u/>
        <sz val="10"/>
        <color rgb="FF333333"/>
        <rFont val="Open Sans"/>
        <family val="2"/>
      </rPr>
      <t>ALL</t>
    </r>
    <r>
      <rPr>
        <b/>
        <sz val="10"/>
        <color rgb="FF333333"/>
        <rFont val="Open Sans"/>
        <family val="2"/>
      </rPr>
      <t xml:space="preserve"> data available on the Portal (even if trend is 0). This way, numbers can be compared for all sub-themes on all occasions.</t>
    </r>
  </si>
  <si>
    <t>Indicator 1.1: Status/Volume and coverage of ALL available acquired data</t>
  </si>
  <si>
    <t>Indicator 1.2: Status/Total number and the coverage of ALL built &amp; external data products</t>
  </si>
  <si>
    <t>31/12/2020</t>
  </si>
  <si>
    <t>datasets [CDIs]</t>
  </si>
  <si>
    <t>There has been a great increase of bathymetry data sets gathered in the SeaDataNet CDI Data Discovery and Access service: CDI entries for survey data sets went from 27.168 to 30.560; Most data concern European seas while also many surveys from scientific cruises on the global oceans are included. During this contract, in particular many data sets were added for the Baltic Sea and Arctic waters. The number of CDI data providers is 45 from 23 countries.</t>
  </si>
  <si>
    <t>HR-DTMs</t>
  </si>
  <si>
    <t>Built</t>
  </si>
  <si>
    <t>14-09-2018</t>
  </si>
  <si>
    <t>EBWBL</t>
  </si>
  <si>
    <t>CDTMs</t>
  </si>
  <si>
    <t>31-09-2020</t>
  </si>
  <si>
    <t>Externally</t>
  </si>
  <si>
    <t>Total number of products per sub-theme</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</si>
  <si>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</si>
  <si>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</si>
  <si>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NA</t>
  </si>
  <si>
    <t>Unknown</t>
  </si>
  <si>
    <t xml:space="preserve">Remark: the CDTMS are not downloadable and information about volume lacks </t>
  </si>
  <si>
    <t>31-12-2020</t>
  </si>
  <si>
    <t>Built / Updated / External data product</t>
  </si>
  <si>
    <t>DTM 2018</t>
  </si>
  <si>
    <t>DTM 2016</t>
  </si>
  <si>
    <t>DTM 2020</t>
  </si>
  <si>
    <t>16-12-2020</t>
  </si>
  <si>
    <t>15-10-2016</t>
  </si>
  <si>
    <t>1 (64 tiles)</t>
  </si>
  <si>
    <t>1 (16 tiles)</t>
  </si>
  <si>
    <t>Indicator 3: Organisations supplying/approached to supply data and data products within this quarter</t>
  </si>
  <si>
    <t>Please refer to "Explanation of the trends and statistics" below</t>
  </si>
  <si>
    <t>Organisation type [1]</t>
  </si>
  <si>
    <t>Approached or volunteered?</t>
  </si>
  <si>
    <t>Type of data sought/supplied: data, data product, both?</t>
  </si>
  <si>
    <t>No of datasets</t>
  </si>
  <si>
    <t>% of restricted data [2] 
(or #restricted/# not restricted)</t>
  </si>
  <si>
    <t>Flemish Ministry of Mobility and Public Works; Agency for Maritime and Coastal Services; Coastal Division</t>
  </si>
  <si>
    <t>Government/Public administration</t>
  </si>
  <si>
    <t>Belgium</t>
  </si>
  <si>
    <t>Volunteered</t>
  </si>
  <si>
    <t>data</t>
  </si>
  <si>
    <t>bathymetry</t>
  </si>
  <si>
    <t>Organisation data policy</t>
  </si>
  <si>
    <t>Management Unit of North Sea and Scheldt Estuary Mathematical Models, Belgian Marine Data Centre</t>
  </si>
  <si>
    <t>Academia/Research</t>
  </si>
  <si>
    <t>Bulgarian National Oceanographic Data Centre (BGODC), Institute of Oceanology</t>
  </si>
  <si>
    <t>Bulgaria</t>
  </si>
  <si>
    <t>Croatian Hydrographic Institute</t>
  </si>
  <si>
    <t>Croatia</t>
  </si>
  <si>
    <t>Danish Geodata Agency, Danish Hydrographic Office</t>
  </si>
  <si>
    <t>Denmark</t>
  </si>
  <si>
    <t>Jardfeingi, the Faroe Islands Earth and Energy Directorate</t>
  </si>
  <si>
    <t>Faroe Islands</t>
  </si>
  <si>
    <t>Shom</t>
  </si>
  <si>
    <t>France</t>
  </si>
  <si>
    <t>IFREMER / IDM / SISMER - Scientific Information Systems for the SEA</t>
  </si>
  <si>
    <t>Iv.Javakhishvili Tbilisi State University, Centre of Relations with UNESCO Oceanological Research Centre and GeoDNA (UNESCO)</t>
  </si>
  <si>
    <t>Georgia</t>
  </si>
  <si>
    <t>German Oceanographic Datacentre</t>
  </si>
  <si>
    <t>Germany</t>
  </si>
  <si>
    <t>Marum - Center for Marine Environmental Sciences, University of Bremen</t>
  </si>
  <si>
    <t>Hellenic Centre for Marine Research, Hellenic National Oceanographic Data Centre (HCMR/HNODC)</t>
  </si>
  <si>
    <t>Greece</t>
  </si>
  <si>
    <t>Geological Survey Ireland</t>
  </si>
  <si>
    <t>Ireland</t>
  </si>
  <si>
    <t>Israel Oceanographic and Limnological Research (IOLR)</t>
  </si>
  <si>
    <t>Israel</t>
  </si>
  <si>
    <t>CNR, Institute for the Marine and Coastal Environment (IAMC) - Napoli</t>
  </si>
  <si>
    <t>Italy</t>
  </si>
  <si>
    <t>CNR, Institute of Environmental Geology and Geoengineering (IGAG)</t>
  </si>
  <si>
    <t>CNR, Institute of Marine Science (ISMAR) - Bologna</t>
  </si>
  <si>
    <t>CONISMA, National Interuniversity Consortium for Marine Science</t>
  </si>
  <si>
    <t>Italian Hydrographic Institute</t>
  </si>
  <si>
    <t>OGS (Istituto Nazionale di Oceanografia e di Geofisica Sperimentale),  Infrastructures Division</t>
  </si>
  <si>
    <t>OGS (Istituto Nazionale di Oceanografia e di Geofisica Sperimentale), Division of Oceanography</t>
  </si>
  <si>
    <t>Maritime Administration of Latvia</t>
  </si>
  <si>
    <t>Latvia</t>
  </si>
  <si>
    <t>International Ocean Institute - Malta Operational Centre (University Of Malta) / Physical Oceanography Unit</t>
  </si>
  <si>
    <t>Malta</t>
  </si>
  <si>
    <t>NIOZ Royal Netherlands Institute for Sea Research</t>
  </si>
  <si>
    <t>Netherlands</t>
  </si>
  <si>
    <t>Rijkswaterstaat Central Information Services</t>
  </si>
  <si>
    <t>Royal Netherlands Navy, Hydrographic Service</t>
  </si>
  <si>
    <t>GRID-Arendal</t>
  </si>
  <si>
    <t>Norway</t>
  </si>
  <si>
    <t>Norwegian Hydrographic Service (NHS)</t>
  </si>
  <si>
    <t>IHPT, Hydrographic Institute</t>
  </si>
  <si>
    <t>Portugal</t>
  </si>
  <si>
    <t>Portuguese Institute of Ocean and Atmosphere</t>
  </si>
  <si>
    <t>Danube Delta National Institute for  Research and Development</t>
  </si>
  <si>
    <t>Romania</t>
  </si>
  <si>
    <t>National Institute for Marine Research and Development Grigore Antipa""</t>
  </si>
  <si>
    <t>National Institute of Marine Geology and Geoecology</t>
  </si>
  <si>
    <t>SC Marine Research SRL</t>
  </si>
  <si>
    <t>Business and Private company</t>
  </si>
  <si>
    <t>Geodetic Institute of Slovenia</t>
  </si>
  <si>
    <t>Slovenia</t>
  </si>
  <si>
    <t>CSIC-UTM/ Marine Technology Unit</t>
  </si>
  <si>
    <t>Spain</t>
  </si>
  <si>
    <t>IEO/ Spanish Oceanographic Institute</t>
  </si>
  <si>
    <t>IGME, Geological Survey of Spain</t>
  </si>
  <si>
    <t>IHM/ Hydrographic Institute of the Navy</t>
  </si>
  <si>
    <t>Stockholm University, Department of Geological Sciences</t>
  </si>
  <si>
    <t>Sweden</t>
  </si>
  <si>
    <t>Swedish Maritime Administration</t>
  </si>
  <si>
    <t>British Geological Survey, Edinburgh</t>
  </si>
  <si>
    <t>United Kingdom</t>
  </si>
  <si>
    <t>British Oceanographic Data Centre</t>
  </si>
  <si>
    <t>OceanWise Limited</t>
  </si>
  <si>
    <t xml:space="preserve">[1] The organisation types are: </t>
  </si>
  <si>
    <t>NGOs/Civil society</t>
  </si>
  <si>
    <t>Others</t>
  </si>
  <si>
    <t xml:space="preserve">[2] Restricted data is defined as 'non-public data'. </t>
  </si>
  <si>
    <t>Explanation of the trends and statistics</t>
  </si>
  <si>
    <t>3) Organisations supplying/ approached to supply data anad data products</t>
  </si>
  <si>
    <t>The total number of data providers for the CDI and Sextant catalogues has increased this project from 51 to 70 from 28 countries. This includes several new data providers from the Baltic and Arctic regions under influence of the activities of their regional coordinators and the synergy with the IBCAO (Arctic) and BSHC (Baltic).</t>
  </si>
  <si>
    <t>1.B) Usage of data in this quarter</t>
  </si>
  <si>
    <t>Trend on data</t>
  </si>
  <si>
    <t>Web service Trends [4]</t>
  </si>
  <si>
    <t>Name of sub-theme/ interface</t>
  </si>
  <si>
    <t>Breakdown of sub-theme</t>
  </si>
  <si>
    <r>
      <t xml:space="preserve">Unit and Total Volume </t>
    </r>
    <r>
      <rPr>
        <b/>
        <sz val="10"/>
        <color rgb="FF333333"/>
        <rFont val="Open Sans"/>
        <family val="2"/>
      </rPr>
      <t>available</t>
    </r>
    <r>
      <rPr>
        <sz val="10"/>
        <color rgb="FF333333"/>
        <rFont val="Open Sans"/>
        <family val="2"/>
      </rPr>
      <t xml:space="preserve"> for download [1]</t>
    </r>
  </si>
  <si>
    <r>
      <t xml:space="preserve">Total Volume </t>
    </r>
    <r>
      <rPr>
        <b/>
        <sz val="10"/>
        <color rgb="FF333333"/>
        <rFont val="Open Sans"/>
        <family val="2"/>
      </rPr>
      <t>downloaded</t>
    </r>
    <r>
      <rPr>
        <sz val="10"/>
        <color rgb="FF333333"/>
        <rFont val="Open Sans"/>
        <family val="2"/>
      </rPr>
      <t xml:space="preserve"> in GigaBytes [2]</t>
    </r>
  </si>
  <si>
    <r>
      <t xml:space="preserve">Trend number of downloads (%) </t>
    </r>
    <r>
      <rPr>
        <sz val="10"/>
        <color rgb="FF333333"/>
        <rFont val="Open Sans"/>
        <family val="2"/>
      </rPr>
      <t>[3]</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</si>
  <si>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</si>
  <si>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t>Number of Map visualisations (previous quarter)</t>
  </si>
  <si>
    <r>
      <t xml:space="preserve">Trend number of map visualisations (%) </t>
    </r>
    <r>
      <rPr>
        <sz val="10"/>
        <color rgb="FF333333"/>
        <rFont val="Open Sans"/>
        <family val="2"/>
      </rPr>
      <t>[3]</t>
    </r>
  </si>
  <si>
    <r>
      <t xml:space="preserve">Number of </t>
    </r>
    <r>
      <rPr>
        <b/>
        <sz val="10"/>
        <color rgb="FF333333"/>
        <rFont val="Open Sans"/>
        <family val="2"/>
      </rPr>
      <t>WMS</t>
    </r>
    <r>
      <rPr>
        <sz val="10"/>
        <color rgb="FF333333"/>
        <rFont val="Open Sans"/>
        <family val="2"/>
      </rPr>
      <t xml:space="preserve"> requests (this quarter)</t>
    </r>
  </si>
  <si>
    <t>Number of WMS requests 
(previous quarter)</t>
  </si>
  <si>
    <r>
      <t xml:space="preserve">Trend number of WMS requests (%) </t>
    </r>
    <r>
      <rPr>
        <sz val="10"/>
        <color rgb="FF333333"/>
        <rFont val="Open Sans"/>
        <family val="2"/>
      </rPr>
      <t>[3]</t>
    </r>
  </si>
  <si>
    <r>
      <t xml:space="preserve">Number of </t>
    </r>
    <r>
      <rPr>
        <b/>
        <sz val="10"/>
        <color rgb="FF333333"/>
        <rFont val="Open Sans"/>
        <family val="2"/>
      </rPr>
      <t>WFS</t>
    </r>
    <r>
      <rPr>
        <sz val="10"/>
        <color rgb="FF333333"/>
        <rFont val="Open Sans"/>
        <family val="2"/>
      </rPr>
      <t xml:space="preserve"> requests 
(this quarter)</t>
    </r>
  </si>
  <si>
    <t>Number of WFS requests 
(previous quarter)</t>
  </si>
  <si>
    <r>
      <t xml:space="preserve">Trend number of WFS requests (%) </t>
    </r>
    <r>
      <rPr>
        <sz val="10"/>
        <color rgb="FF333333"/>
        <rFont val="Open Sans"/>
        <family val="2"/>
      </rPr>
      <t>[3]</t>
    </r>
  </si>
  <si>
    <t>CDI service</t>
  </si>
  <si>
    <t>Data</t>
  </si>
  <si>
    <t>30560 CDIs</t>
  </si>
  <si>
    <t>[1] Indicate the total volume of downloadable items in relation to the unit in which they are downloadable (e.g. the total volume or number of CDIs/records/datasets/... available for download) – clearly specify the unit.</t>
  </si>
  <si>
    <t>[2] Decimal definition 1 GB = 1000^3 bytes.</t>
  </si>
  <si>
    <t>[3] Trend compares the result with previous period.</t>
  </si>
  <si>
    <t>[4] Specify the number (and not the %) of WMS/WFS requests, taking into account the measurement unit of Downloadable Volume. If not applicable, then write n.a.</t>
  </si>
  <si>
    <t>1A) Volume and coverage of available data</t>
  </si>
  <si>
    <t>1B) Usage of data in this quarter</t>
  </si>
  <si>
    <t>Steady use of data sets from the CDI Data Discovery and Access service: 306 CDI survey data requests from 203 users for 19514 data sets</t>
  </si>
  <si>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project period</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</si>
  <si>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previous contract</t>
    </r>
  </si>
  <si>
    <t>19514 [CDIs]</t>
  </si>
  <si>
    <t>21232 [CDIs]</t>
  </si>
  <si>
    <r>
      <t xml:space="preserve">Sea-basins </t>
    </r>
    <r>
      <rPr>
        <sz val="12"/>
        <color rgb="FF333333"/>
        <rFont val="Open Sans"/>
        <family val="2"/>
      </rPr>
      <t>[5]</t>
    </r>
  </si>
  <si>
    <t>Atlantic (%)</t>
  </si>
  <si>
    <t>Arctic (%)</t>
  </si>
  <si>
    <t>Baltic (%)</t>
  </si>
  <si>
    <t>Black Sea (%)</t>
  </si>
  <si>
    <t>Med Sea (%)</t>
  </si>
  <si>
    <t>North Sea (%)</t>
  </si>
  <si>
    <t>Other Seas (%)</t>
  </si>
  <si>
    <r>
      <t xml:space="preserve">Sub-theme </t>
    </r>
    <r>
      <rPr>
        <sz val="10"/>
        <color rgb="FF333333"/>
        <rFont val="Open Sans"/>
        <family val="2"/>
      </rPr>
      <t>[2]</t>
    </r>
  </si>
  <si>
    <t>Total % covered by product</t>
  </si>
  <si>
    <t>Please highlight newly added data products within this reporting period.</t>
  </si>
  <si>
    <t>[1] Total number of (external) data products.</t>
  </si>
  <si>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</si>
  <si>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</si>
  <si>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</si>
  <si>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t>Please use the following figures: Atlantic 7.281.229 km²; Arctic 5.610.745 km²; Baltic 392.215 km²; Black Sea 473.894 km²; Mediterranean Sea 2.516.652 km²; North Sea 654.179 km².</t>
  </si>
  <si>
    <t>If you don't use the above sea-basin figures, please indicate why you do not use them, as from when, and what do you use instead and why?</t>
  </si>
  <si>
    <t>Provide detailed description of geospatial density of the products in the narrative.</t>
  </si>
  <si>
    <t>2.B) Usage of data products in this quarter</t>
  </si>
  <si>
    <t>Trend on data products</t>
  </si>
  <si>
    <t>Is it: a Data product or an External product?</t>
  </si>
  <si>
    <r>
      <t xml:space="preserve">Trend # of manual downloads (%) </t>
    </r>
    <r>
      <rPr>
        <sz val="10"/>
        <color rgb="FF333333"/>
        <rFont val="Open Sans"/>
        <family val="2"/>
      </rPr>
      <t>[3]</t>
    </r>
  </si>
  <si>
    <r>
      <t xml:space="preserve">Trend # of map visualisations (%) </t>
    </r>
    <r>
      <rPr>
        <sz val="10"/>
        <color rgb="FF333333"/>
        <rFont val="Open Sans"/>
        <family val="2"/>
      </rPr>
      <t>[3]</t>
    </r>
  </si>
  <si>
    <r>
      <t xml:space="preserve">Trend # of WMS requests (%) </t>
    </r>
    <r>
      <rPr>
        <sz val="10"/>
        <color rgb="FF333333"/>
        <rFont val="Open Sans"/>
        <family val="2"/>
      </rPr>
      <t>[3]</t>
    </r>
  </si>
  <si>
    <r>
      <t xml:space="preserve">Trend # of WFS requests (%) </t>
    </r>
    <r>
      <rPr>
        <sz val="10"/>
        <color rgb="FF333333"/>
        <rFont val="Open Sans"/>
        <family val="2"/>
      </rPr>
      <t>[3]</t>
    </r>
  </si>
  <si>
    <t>Bathymetry Viewing Service</t>
  </si>
  <si>
    <t>DTM Tiles</t>
  </si>
  <si>
    <t>Data product</t>
  </si>
  <si>
    <t>included in number above</t>
  </si>
  <si>
    <t>Only WMTS</t>
  </si>
  <si>
    <t>2A) Volume and coverage of available data products</t>
  </si>
  <si>
    <t>2B) Usage of data products in this quarter</t>
  </si>
  <si>
    <t>248 (389)</t>
  </si>
  <si>
    <t>?</t>
  </si>
  <si>
    <t>% covered by products added this contract</t>
  </si>
  <si>
    <r>
      <t>Total data</t>
    </r>
    <r>
      <rPr>
        <b/>
        <i/>
        <sz val="10"/>
        <color rgb="FFFF0000"/>
        <rFont val="Open Sans"/>
        <family val="2"/>
      </rPr>
      <t xml:space="preserve"> </t>
    </r>
    <r>
      <rPr>
        <b/>
        <i/>
        <sz val="10"/>
        <color rgb="FF333333"/>
        <rFont val="Open Sans"/>
        <family val="2"/>
      </rPr>
      <t xml:space="preserve">volume per sub-theme
(refer to footnote </t>
    </r>
    <r>
      <rPr>
        <sz val="10"/>
        <color rgb="FF333333"/>
        <rFont val="Open Sans"/>
        <family val="2"/>
      </rPr>
      <t>[1]</t>
    </r>
    <r>
      <rPr>
        <b/>
        <i/>
        <sz val="10"/>
        <color rgb="FF333333"/>
        <rFont val="Open Sans"/>
        <family val="2"/>
      </rPr>
      <t>)</t>
    </r>
  </si>
  <si>
    <r>
      <t xml:space="preserve">Trend in total data volume (%) </t>
    </r>
    <r>
      <rPr>
        <sz val="10"/>
        <color rgb="FF333333"/>
        <rFont val="Open Sans"/>
        <family val="2"/>
      </rPr>
      <t>[3]</t>
    </r>
  </si>
  <si>
    <r>
      <t xml:space="preserve">Total data Volume in GigaBytes </t>
    </r>
    <r>
      <rPr>
        <sz val="10"/>
        <color rgb="FF333333"/>
        <rFont val="Open Sans"/>
        <family val="2"/>
      </rPr>
      <t>[4]</t>
    </r>
  </si>
  <si>
    <t>REMARK: As discussed earlier with Secretariat it is not possible to monitor and report data volumes for CDIs</t>
  </si>
  <si>
    <r>
      <t>Total data</t>
    </r>
    <r>
      <rPr>
        <b/>
        <i/>
        <sz val="10"/>
        <color rgb="FFFF0000"/>
        <rFont val="Open Sans"/>
        <family val="2"/>
      </rPr>
      <t xml:space="preserve"> </t>
    </r>
    <r>
      <rPr>
        <b/>
        <i/>
        <sz val="10"/>
        <color rgb="FF333333"/>
        <rFont val="Open Sans"/>
        <family val="2"/>
      </rPr>
      <t>volume per sub-theme (previous contract)</t>
    </r>
  </si>
  <si>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contract</t>
    </r>
    <r>
      <rPr>
        <sz val="10"/>
        <color rgb="FF333333"/>
        <rFont val="Open Sans"/>
        <family val="2"/>
      </rPr>
      <t>)</t>
    </r>
  </si>
  <si>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contract</t>
    </r>
    <r>
      <rPr>
        <sz val="10"/>
        <color rgb="FF333333"/>
        <rFont val="Open Sans"/>
        <family val="2"/>
      </rPr>
      <t>)</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</si>
  <si>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contract)</t>
    </r>
  </si>
  <si>
    <t>Number of Map visualisations (previous contrat)</t>
  </si>
  <si>
    <r>
      <t xml:space="preserve">Number of </t>
    </r>
    <r>
      <rPr>
        <b/>
        <sz val="10"/>
        <color rgb="FF333333"/>
        <rFont val="Open Sans"/>
        <family val="2"/>
      </rPr>
      <t>WMS</t>
    </r>
    <r>
      <rPr>
        <sz val="10"/>
        <color rgb="FF333333"/>
        <rFont val="Open Sans"/>
        <family val="2"/>
      </rPr>
      <t xml:space="preserve"> requests (this contract)</t>
    </r>
  </si>
  <si>
    <t>Number of WMS requests 
(previous contract)</t>
  </si>
  <si>
    <r>
      <t xml:space="preserve">Number of </t>
    </r>
    <r>
      <rPr>
        <b/>
        <sz val="10"/>
        <color rgb="FF333333"/>
        <rFont val="Open Sans"/>
        <family val="2"/>
      </rPr>
      <t>WFS</t>
    </r>
    <r>
      <rPr>
        <sz val="10"/>
        <color rgb="FF333333"/>
        <rFont val="Open Sans"/>
        <family val="2"/>
      </rPr>
      <t xml:space="preserve"> requests 
(this contract)</t>
    </r>
  </si>
  <si>
    <t>Number of WFS requests 
(previous contract)</t>
  </si>
  <si>
    <t>144 [DTM Tiles]</t>
  </si>
  <si>
    <t>244 [HR-DTM files]</t>
  </si>
  <si>
    <t>67497 [DTM tiles]</t>
  </si>
  <si>
    <t>4249 [HR-DTMs]</t>
  </si>
  <si>
    <t>There has been a 20 – 25% increase of bathymetry data products gathered in the SeaDataNet Sextant catalogue services:
• CPRD entries for composite DTMs went from 147 to 207;
• HR-DTM entries for High-Resolution DTMs went from 196 to 244 entries.
• 16 DTM tiles in a range of formats and to LAT for the 2016 EMODnet DTM
• 64 DTM tiles in a range of formats and to LAT and MSL vertical reference for the 2018 EMODnet DTM
• As part of the release of the new 2020 EMODnet DTM a total of 64 new 2020 DTM tiles in a range of formats and to LAT and MSL were produced and added end of the contract to the download mechanism as part of the Bathymetry Viewing and Download service. The number of Sextant data providers is 64 from 25 countries</t>
  </si>
  <si>
    <t>Excellent use of the data products: 71.000 DTM tiles downloaded by more than 7400 unique users from circa 2200 unique organisations and more than 115 countries through more than 23.000 transactions. This represents circa 6.45 TB. The new 2020 DTM tiles are not yet included as their release took place end of the reporting period. Overall, the statistics demonstrate that EMODnet Bathymetry is very popular among researchers, governments, industry, university and public users.</t>
  </si>
  <si>
    <t>Indicator 4: Online 'Web' interfaces to access or view data</t>
  </si>
  <si>
    <t>Human Interface 
(Actions carried out by the user)</t>
  </si>
  <si>
    <t>Machine Interface 
(Data accessed programmatically - Software that would receive data/data products/external data products through software)</t>
  </si>
  <si>
    <r>
      <t xml:space="preserve">Sub-theme/ interface name </t>
    </r>
    <r>
      <rPr>
        <sz val="10"/>
        <color rgb="FF333333"/>
        <rFont val="Open Sans"/>
        <family val="2"/>
      </rPr>
      <t>[1]</t>
    </r>
  </si>
  <si>
    <t>Manual download [2]</t>
  </si>
  <si>
    <t>Add any other interfaces as required/available</t>
  </si>
  <si>
    <t>https://www.emodnet-bathymetry.eu/search</t>
  </si>
  <si>
    <t>https://geo-service.maris.nl/emodnet_bathymetry/wms?request=getcapabilities</t>
  </si>
  <si>
    <t>https://geo-service.maris.nl/emodnet_bathymetry/wfs?request=getcapabilities</t>
  </si>
  <si>
    <t>NO</t>
  </si>
  <si>
    <t>Bathymetry Viewer and Download service</t>
  </si>
  <si>
    <t>https://portal.emodnet-bathymetry.eu</t>
  </si>
  <si>
    <t>https://ows.emodnet-bathymetry.eu/wms</t>
  </si>
  <si>
    <t>https://ows.emodnet-bathymetry.eu/wfs</t>
  </si>
  <si>
    <t>https://ows.emodnet-bathymetry.eu/wcs</t>
  </si>
  <si>
    <t>EMODnet Bathymetry World Base Layer Service (WMTS)</t>
  </si>
  <si>
    <t>https://tiles.emodnet-bathymetry.eu/wmts/1.0.0/WMTSCapabilities.xml</t>
  </si>
  <si>
    <t>[1] Please explain decision in the narrative</t>
  </si>
  <si>
    <t>[2] Manual downloads are when humans download the data from the portal website.</t>
  </si>
  <si>
    <t>4) Online 'Web' interfaces to access or view data</t>
  </si>
  <si>
    <t>Were there any changes compared to the previous contract</t>
  </si>
  <si>
    <t>YES</t>
  </si>
  <si>
    <t>OGC web services are provided for the CDI Data Discovery and Access service (WMS, WFS) and for the Bathymetry Viewing and Download service (WMS, WFS, WCS, WMTS), serving out the EMODnet DTM and associated layers. In addition, the new EMODnet Bathymetry World Base Layer (EBWBL) service was released giving a topography and bathymetry of the whole world by means of an OGC WMTS service, which can be used as map base layer for many users and applications.</t>
  </si>
  <si>
    <t>Indicator 5: Statistics on information volunteered through download forms</t>
  </si>
  <si>
    <r>
      <t>Interfaces</t>
    </r>
    <r>
      <rPr>
        <sz val="10"/>
        <color rgb="FF333333"/>
        <rFont val="Open Sans"/>
        <family val="2"/>
      </rPr>
      <t xml:space="preserve"> [1]</t>
    </r>
  </si>
  <si>
    <t xml:space="preserve">Total number of users </t>
  </si>
  <si>
    <t>Shopping form</t>
  </si>
  <si>
    <t>Bathy viewing service</t>
  </si>
  <si>
    <t xml:space="preserve">master thesis, fellowship, research, background map, archaeology, geophysical research, gis mapping, writing proposals, marine conservation study, hydrodynamic modelling, PhD study, marine species habitat studies, educational purposes, students projects, case studies, GIS course, master thesis, scientific papers </t>
  </si>
  <si>
    <t xml:space="preserve">background map, hydrodynamic modelling, geological research, environmental impact, research, </t>
  </si>
  <si>
    <t xml:space="preserve">consultancy, Project preparation, map products, study, hydrodynamic modelling, area characterisation,  bathymetry and topography investigation, cable routing, pipeline routing, , base mapping, environmental study, wave power R&amp;D, wind farm planning,  background map, Coastal engineering study </t>
  </si>
  <si>
    <t>education, research, basemap, fisheries research, tourism</t>
  </si>
  <si>
    <t>interest, research, fishing, diving, art, gis training, recreational map, background map, environmental studies,</t>
  </si>
  <si>
    <t>Countries and regions [5]</t>
  </si>
  <si>
    <t>Albania</t>
  </si>
  <si>
    <t>Andorra</t>
  </si>
  <si>
    <t>Armenia</t>
  </si>
  <si>
    <t>Austria</t>
  </si>
  <si>
    <t>Azerbaijan</t>
  </si>
  <si>
    <t>Belarus</t>
  </si>
  <si>
    <t>Bosnia and Herzegovina</t>
  </si>
  <si>
    <t>Czech Republic (Czechia)</t>
  </si>
  <si>
    <t>Cyprus</t>
  </si>
  <si>
    <t>Estonia</t>
  </si>
  <si>
    <t>Faroes Islands</t>
  </si>
  <si>
    <t>Finland</t>
  </si>
  <si>
    <t>Hungary</t>
  </si>
  <si>
    <t>Iceland</t>
  </si>
  <si>
    <t>Liechtenstein</t>
  </si>
  <si>
    <t>Lithuania</t>
  </si>
  <si>
    <t>Luxembourg</t>
  </si>
  <si>
    <t>Moldova</t>
  </si>
  <si>
    <t>Monaco</t>
  </si>
  <si>
    <t>Montenegro</t>
  </si>
  <si>
    <t>North Macedonia</t>
  </si>
  <si>
    <t>Poland</t>
  </si>
  <si>
    <t>Russia</t>
  </si>
  <si>
    <t>San Marino</t>
  </si>
  <si>
    <t>Serbia</t>
  </si>
  <si>
    <t>Slovakia</t>
  </si>
  <si>
    <t>Switzerland</t>
  </si>
  <si>
    <t>Turkey</t>
  </si>
  <si>
    <t>Ukraine</t>
  </si>
  <si>
    <t>Vatican City</t>
  </si>
  <si>
    <t>Sum European countries</t>
  </si>
  <si>
    <t>Asia</t>
  </si>
  <si>
    <t>North America</t>
  </si>
  <si>
    <t>South America</t>
  </si>
  <si>
    <t>Central America</t>
  </si>
  <si>
    <t>Oceania</t>
  </si>
  <si>
    <t>Africa</t>
  </si>
  <si>
    <t>Middle East</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</si>
  <si>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</si>
  <si>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</si>
  <si>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[5] Distribution of users per region. European countries taken from https://europa.eu/european-union/about-eu/countries_en</t>
  </si>
  <si>
    <t>[6] Percentage of users belonging to this region.</t>
  </si>
  <si>
    <t>Indicator 6: Published use cases</t>
  </si>
  <si>
    <t>Refer to the guidance provided by the EMODnet Secretariat ("EMODnet Use Cases: Guidance and Procedures")</t>
  </si>
  <si>
    <t>Enhancing marine topographical data discovery and access in the North Atlantic</t>
  </si>
  <si>
    <t>Improving storm surge modelling in the North Sea</t>
  </si>
  <si>
    <t>EMODnet bathymetry data supporting IMDC consultants in tackling water-related issues</t>
  </si>
  <si>
    <t>‘Symphony’ and marine spatial planning in Swedish Geology</t>
  </si>
  <si>
    <t>Centralised public access to high quality bathymetry and sediment data facilitates SMEs both for consultancy work, outreach and service development</t>
  </si>
  <si>
    <t>EMODnet plays a role in building the first submarine electricity interconnection between Spain and France</t>
  </si>
  <si>
    <t>Seagrass detection in the Mediterranean: A supervised learning approach</t>
  </si>
  <si>
    <t>Bathymetry data at the basis of geomorphological mapping</t>
  </si>
  <si>
    <t>EMODnet Bathymetry &amp; Physics data supporting Sea Situational Awareness for tourist navigation</t>
  </si>
  <si>
    <t>5) Statistics on information volunteered through download forms</t>
  </si>
  <si>
    <t>6) Published use cases</t>
  </si>
  <si>
    <t>Bathymetry is used by all sectors and for many applications as it provides basis information. A lot of users do not give details about themselves, unless they use Marine-ID in the download forms</t>
  </si>
  <si>
    <t>EMODnet Bathymetry has a steady number of 9 known use cases published at the Central Portal which all receive regular attention from users.</t>
  </si>
  <si>
    <t>Copy-paste screenshots of the graphs of the information from dashboard</t>
  </si>
  <si>
    <t xml:space="preserve">Indicator 7: Portal &amp; Social Media visibility </t>
  </si>
  <si>
    <t>7.1 Visibility &amp; Analytics (Portal overview)</t>
  </si>
  <si>
    <t>7.2 SEO assessment - Acquisitions</t>
  </si>
  <si>
    <t xml:space="preserve">IT IS NOT POSSIBLE TO GET GRAFANA GRAPHICS FOR THE FULL PROJECT PERIOD </t>
  </si>
  <si>
    <t xml:space="preserve">Indicator 8.1: Technical monitoring </t>
  </si>
  <si>
    <t>Copy-paste screenshot of the graphs of the information from dashboard</t>
  </si>
  <si>
    <t>Indicator 8.2: Portal user-friendliness: visual harmonisation score</t>
  </si>
  <si>
    <t>The scores are provided by Trust-IT</t>
  </si>
  <si>
    <t>9.2 Visual Harmonisation score</t>
  </si>
  <si>
    <r>
      <t xml:space="preserve">Score [1]
</t>
    </r>
    <r>
      <rPr>
        <sz val="10"/>
        <color rgb="FF333333"/>
        <rFont val="Open Sans"/>
      </rPr>
      <t>(3 1 0)</t>
    </r>
  </si>
  <si>
    <r>
      <t xml:space="preserve">Trend
</t>
    </r>
    <r>
      <rPr>
        <sz val="10"/>
        <color rgb="FF333333"/>
        <rFont val="Open Sans"/>
      </rPr>
      <t>(+ - =)</t>
    </r>
  </si>
  <si>
    <t>12 /12</t>
  </si>
  <si>
    <t>=</t>
  </si>
  <si>
    <t xml:space="preserve"> 15/15</t>
  </si>
  <si>
    <t xml:space="preserve"> 20/21</t>
  </si>
  <si>
    <t>The header width shouldn't be full page. See central portal.</t>
  </si>
  <si>
    <t xml:space="preserve"> 17/21</t>
  </si>
  <si>
    <t>+</t>
  </si>
  <si>
    <t>Orizontal order of the menu in the footer like the central portal</t>
  </si>
  <si>
    <t>-</t>
  </si>
  <si>
    <t>The footer width shouldn't be full page. See central portal.</t>
  </si>
  <si>
    <t>see in the image the correct order</t>
  </si>
  <si>
    <t xml:space="preserve">-
</t>
  </si>
  <si>
    <t>8.1) Technical monitoring</t>
  </si>
  <si>
    <t>The portal has a very good and stable response time and overall a very good up time (100%).</t>
  </si>
  <si>
    <t>8.2) Visual Harmonisation score</t>
  </si>
  <si>
    <t>Indicator 9: Visibility &amp; Analytics for web pages</t>
  </si>
  <si>
    <t>Indicator 10: Visibility &amp; Analytics for web sections</t>
  </si>
  <si>
    <t>Indicator 11: Average visit duration for web pages</t>
  </si>
  <si>
    <t>9) Visibility &amp; analytics for web pages</t>
  </si>
  <si>
    <t>10) Visibility &amp; analytics for web sections</t>
  </si>
  <si>
    <t>11) Average visit duration for web pages</t>
  </si>
  <si>
    <t>There were a few items that have been dealt with during the project. The portal now has reached a 100% score.</t>
  </si>
  <si>
    <t>As expected and targeted, the pages related to the “EMODnet bathymetry viewing and Download Service” have the highest score and this traffic is very stable, like also other sections and services. This means that users spent the most time browsing and interacting with the viewing service which has many functions and overall is the most interesting product and service that EMODnet Bathymetry has to offer. From there, users also undertake downloading of DTM tiles which has a continuous high score of circa 3000 downloaded DTM files per month. Note: the graphical overview does not cover the full reporrting period as Matomo was installed during the project.</t>
  </si>
  <si>
    <t>This indicator shows the interest of users for specific sections of the website, excluding the Bathymetry Viewing and Download service. There seems to be an error in coloring as the helpdesk receives most attention, while that should be the CDI pages. Although many feedback forms are received through the helpdesk (see Chapter 8), their numbers are far lower than the reported page views. Note: the graphical overview does not cover the full reporrting period as Matomo was installed during the project.</t>
  </si>
  <si>
    <t>Average visit duration is erratic, ranging from few seconds to 2:30 minutes. The interpretation of this diagram is complex as it might be interpreted in terms of user’s interest but also as difficulty to understand the concept described on the web page. Note: the graphical overview does not cover the full reporrting period as Matomo was installed during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</si>
</sst>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4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sz val="11"/>
      <color rgb="FFFF0000"/>
      <name val="Calibri"/>
      <family val="2"/>
      <scheme val="minor"/>
    </font>
    <font>
      <sz val="11"/>
      <color rgb="FFFF0000"/>
      <name val="Open Sans"/>
      <family val="2"/>
    </font>
    <font>
      <i/>
      <sz val="10"/>
      <name val="Open Sans"/>
      <family val="2"/>
    </font>
    <font>
      <b/>
      <i/>
      <sz val="10"/>
      <color rgb="FF333333"/>
      <name val="Open Sans"/>
      <family val="2"/>
    </font>
    <font>
      <b/>
      <i/>
      <u/>
      <sz val="10"/>
      <color rgb="FF333333"/>
      <name val="Open Sans"/>
      <family val="2"/>
    </font>
    <font>
      <b/>
      <u/>
      <sz val="10"/>
      <color rgb="FF333333"/>
      <name val="Open Sans"/>
      <family val="2"/>
    </font>
    <font>
      <sz val="10"/>
      <color rgb="FF333333"/>
      <name val="Open Sans"/>
    </font>
    <font>
      <i/>
      <sz val="10"/>
      <color theme="8" tint="-0.249977111117893"/>
      <name val="Open Sans"/>
      <family val="2"/>
    </font>
    <font>
      <i/>
      <sz val="11"/>
      <color theme="8" tint="-0.249977111117893"/>
      <name val="Calibri"/>
      <family val="2"/>
      <scheme val="minor"/>
    </font>
    <font>
      <sz val="10"/>
      <color theme="1"/>
      <name val="Open sans"/>
    </font>
    <font>
      <b/>
      <sz val="11"/>
      <color rgb="FF333333"/>
      <name val="Open Sans"/>
      <family val="2"/>
    </font>
    <font>
      <sz val="11"/>
      <color theme="1"/>
      <name val="Open Sans"/>
      <family val="2"/>
    </font>
    <font>
      <sz val="12"/>
      <color rgb="FF333333"/>
      <name val="Open Sans"/>
      <family val="2"/>
    </font>
    <font>
      <sz val="11"/>
      <color theme="0" tint="-0.34998626667073579"/>
      <name val="Open Sans"/>
      <family val="2"/>
    </font>
    <font>
      <strike/>
      <sz val="10"/>
      <color rgb="FF333333"/>
      <name val="Open Sans"/>
      <family val="2"/>
    </font>
    <font>
      <b/>
      <i/>
      <sz val="10"/>
      <color rgb="FFFF0000"/>
      <name val="Open Sans"/>
      <family val="2"/>
    </font>
    <font>
      <u/>
      <sz val="11"/>
      <color theme="10"/>
      <name val="Calibri"/>
      <family val="2"/>
      <scheme val="minor"/>
    </font>
    <font>
      <sz val="9"/>
      <color rgb="FFFF0000"/>
      <name val="Open Sans"/>
      <family val="2"/>
    </font>
    <font>
      <sz val="10"/>
      <color rgb="FF333333"/>
      <name val="Opensans"/>
    </font>
    <font>
      <sz val="10"/>
      <color theme="1"/>
      <name val="Opensans"/>
    </font>
    <font>
      <sz val="9"/>
      <color rgb="FF000000"/>
      <name val="Open Sans"/>
    </font>
    <font>
      <b/>
      <i/>
      <sz val="10"/>
      <color theme="1"/>
      <name val="Open Sans"/>
    </font>
    <font>
      <b/>
      <sz val="11"/>
      <color theme="1"/>
      <name val="Open Sans"/>
    </font>
    <font>
      <b/>
      <sz val="10"/>
      <color rgb="FF333333"/>
      <name val="Open Sans"/>
    </font>
    <font>
      <i/>
      <sz val="10"/>
      <color rgb="FF333333"/>
      <name val="Open Sans"/>
    </font>
    <font>
      <sz val="11"/>
      <name val="Arial"/>
      <family val="2"/>
    </font>
    <font>
      <sz val="11"/>
      <color theme="1"/>
      <name val="Calibri"/>
      <family val="2"/>
    </font>
    <font>
      <i/>
      <sz val="11"/>
      <color rgb="FF333333"/>
      <name val="Open Sans"/>
    </font>
    <font>
      <sz val="9"/>
      <color theme="1"/>
      <name val="Open Sans"/>
      <family val="2"/>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D5A6BD"/>
        <bgColor rgb="FFD5A6BD"/>
      </patternFill>
    </fill>
    <fill>
      <patternFill patternType="solid">
        <fgColor rgb="FFFFC000"/>
        <bgColor indexed="64"/>
      </patternFill>
    </fill>
    <fill>
      <patternFill patternType="solid">
        <fgColor rgb="FF5B9BD5"/>
        <bgColor rgb="FF5B9BD5"/>
      </patternFill>
    </fill>
    <fill>
      <patternFill patternType="solid">
        <fgColor rgb="FFDAEEF3"/>
        <bgColor rgb="FFDAEEF3"/>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28" fillId="0" borderId="0" applyNumberFormat="0" applyFill="0" applyBorder="0" applyAlignment="0" applyProtection="0"/>
  </cellStyleXfs>
  <cellXfs count="161">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3" fillId="5" borderId="2" xfId="0" applyFont="1" applyFill="1" applyBorder="1" applyAlignment="1">
      <alignment horizontal="center" wrapText="1"/>
    </xf>
    <xf numFmtId="0" fontId="6" fillId="0" borderId="0" xfId="0" applyFont="1"/>
    <xf numFmtId="0" fontId="7" fillId="0" borderId="0" xfId="0" applyFont="1"/>
    <xf numFmtId="0" fontId="1" fillId="0" borderId="0" xfId="0" applyFont="1" applyAlignment="1">
      <alignment wrapText="1"/>
    </xf>
    <xf numFmtId="0" fontId="4" fillId="0" borderId="0" xfId="0" applyFont="1" applyAlignment="1">
      <alignment vertical="center"/>
    </xf>
    <xf numFmtId="0" fontId="1" fillId="0" borderId="0" xfId="0" applyFont="1"/>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9" fillId="0" borderId="1" xfId="0" applyFont="1" applyBorder="1" applyAlignment="1">
      <alignment wrapText="1"/>
    </xf>
    <xf numFmtId="0" fontId="10" fillId="0" borderId="0" xfId="0" applyFont="1"/>
    <xf numFmtId="0" fontId="4" fillId="0" borderId="0" xfId="0" applyFont="1"/>
    <xf numFmtId="0" fontId="1" fillId="0" borderId="0" xfId="0" applyFont="1" applyAlignment="1">
      <alignment horizontal="center"/>
    </xf>
    <xf numFmtId="0" fontId="1" fillId="3" borderId="1" xfId="0" applyFont="1" applyFill="1" applyBorder="1" applyAlignment="1">
      <alignment horizontal="right" wrapText="1"/>
    </xf>
    <xf numFmtId="0" fontId="2" fillId="0" borderId="0" xfId="0" applyFont="1" applyAlignment="1">
      <alignment vertical="center"/>
    </xf>
    <xf numFmtId="0" fontId="12" fillId="0" borderId="0" xfId="0" applyFont="1"/>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1" fillId="0" borderId="0" xfId="0" applyFont="1"/>
    <xf numFmtId="0" fontId="13" fillId="0" borderId="0" xfId="0" applyFont="1" applyAlignment="1">
      <alignment vertical="center"/>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3" borderId="2" xfId="0" applyFont="1" applyFill="1" applyBorder="1" applyAlignment="1">
      <alignment horizontal="left"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3" borderId="2" xfId="0" applyFont="1" applyFill="1" applyBorder="1" applyAlignment="1">
      <alignment horizontal="center" wrapText="1"/>
    </xf>
    <xf numFmtId="0" fontId="5" fillId="0" borderId="1" xfId="0" applyFont="1" applyBorder="1" applyAlignment="1">
      <alignment horizontal="justify" vertical="center"/>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0" xfId="0" applyFont="1" applyAlignment="1">
      <alignment vertical="center"/>
    </xf>
    <xf numFmtId="0" fontId="15"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0" fillId="0" borderId="0" xfId="0" applyAlignment="1">
      <alignment horizontal="center" vertical="center"/>
    </xf>
    <xf numFmtId="0" fontId="18" fillId="0" borderId="8" xfId="0" applyFont="1" applyBorder="1" applyAlignment="1">
      <alignment horizontal="left" vertical="center" wrapText="1"/>
    </xf>
    <xf numFmtId="14" fontId="18" fillId="0" borderId="8" xfId="0" applyNumberFormat="1" applyFont="1" applyBorder="1" applyAlignment="1">
      <alignment horizontal="left" vertical="center" wrapText="1"/>
    </xf>
    <xf numFmtId="0" fontId="15" fillId="5" borderId="1" xfId="0" applyFont="1" applyFill="1" applyBorder="1" applyAlignment="1">
      <alignment horizontal="center" wrapText="1"/>
    </xf>
    <xf numFmtId="0" fontId="15" fillId="5" borderId="2" xfId="0" applyFont="1" applyFill="1" applyBorder="1" applyAlignment="1">
      <alignment horizontal="center" wrapText="1"/>
    </xf>
    <xf numFmtId="0" fontId="18" fillId="6" borderId="8" xfId="0" applyFont="1" applyFill="1" applyBorder="1" applyAlignment="1">
      <alignment horizontal="center" vertical="center" wrapText="1"/>
    </xf>
    <xf numFmtId="0" fontId="18" fillId="0" borderId="0" xfId="0" applyFont="1" applyBorder="1" applyAlignment="1">
      <alignment horizontal="left" vertical="center" wrapText="1"/>
    </xf>
    <xf numFmtId="0" fontId="19" fillId="0" borderId="0" xfId="0" applyFont="1"/>
    <xf numFmtId="0" fontId="20" fillId="0" borderId="0" xfId="0" applyFont="1"/>
    <xf numFmtId="0" fontId="3" fillId="3" borderId="1" xfId="0" applyFont="1" applyFill="1" applyBorder="1" applyAlignment="1">
      <alignment horizontal="center" wrapText="1"/>
    </xf>
    <xf numFmtId="0" fontId="8" fillId="0" borderId="0" xfId="0" applyFont="1"/>
    <xf numFmtId="15" fontId="3" fillId="0" borderId="1" xfId="0" applyNumberFormat="1" applyFont="1" applyBorder="1" applyAlignment="1">
      <alignment horizontal="center" vertical="top" wrapText="1"/>
    </xf>
    <xf numFmtId="0" fontId="3" fillId="0" borderId="1" xfId="0" applyFont="1" applyBorder="1" applyAlignment="1">
      <alignment horizontal="center" wrapText="1"/>
    </xf>
    <xf numFmtId="0" fontId="21" fillId="0" borderId="0" xfId="0" applyFont="1" applyAlignment="1">
      <alignment wrapText="1"/>
    </xf>
    <xf numFmtId="0" fontId="18" fillId="0" borderId="0" xfId="0" applyFont="1" applyAlignment="1">
      <alignment wrapText="1"/>
    </xf>
    <xf numFmtId="0" fontId="21" fillId="0" borderId="0" xfId="0" applyFont="1"/>
    <xf numFmtId="0" fontId="1" fillId="0" borderId="1" xfId="0" applyFont="1" applyBorder="1" applyAlignment="1">
      <alignment horizontal="center" wrapText="1"/>
    </xf>
    <xf numFmtId="0" fontId="18" fillId="0" borderId="8" xfId="0" applyFont="1" applyBorder="1" applyAlignment="1">
      <alignment horizontal="center" wrapText="1"/>
    </xf>
    <xf numFmtId="0" fontId="21" fillId="0" borderId="1" xfId="0" applyFont="1" applyBorder="1" applyAlignment="1">
      <alignment horizontal="center" wrapText="1"/>
    </xf>
    <xf numFmtId="0" fontId="2" fillId="0" borderId="2" xfId="0" applyFont="1" applyBorder="1" applyAlignment="1">
      <alignment horizontal="left" wrapText="1"/>
    </xf>
    <xf numFmtId="0" fontId="22" fillId="2" borderId="0" xfId="0" applyFont="1" applyFill="1" applyAlignment="1">
      <alignment vertical="top"/>
    </xf>
    <xf numFmtId="0" fontId="1" fillId="2" borderId="0" xfId="0" applyFont="1" applyFill="1" applyAlignment="1">
      <alignment vertical="top"/>
    </xf>
    <xf numFmtId="0" fontId="8" fillId="2" borderId="0" xfId="0" applyFont="1" applyFill="1" applyAlignment="1">
      <alignment vertical="top"/>
    </xf>
    <xf numFmtId="0" fontId="8" fillId="0" borderId="0" xfId="0" applyFont="1" applyAlignment="1">
      <alignment horizontal="left" vertical="top" wrapText="1"/>
    </xf>
    <xf numFmtId="0" fontId="1" fillId="0" borderId="0" xfId="0" applyFont="1" applyAlignment="1">
      <alignment vertical="top" wrapText="1"/>
    </xf>
    <xf numFmtId="0" fontId="23" fillId="0" borderId="0" xfId="0" applyFont="1"/>
    <xf numFmtId="0" fontId="2" fillId="2" borderId="0" xfId="0" applyFont="1" applyFill="1" applyAlignment="1">
      <alignment vertical="top"/>
    </xf>
    <xf numFmtId="0" fontId="3" fillId="3" borderId="5" xfId="0" applyFont="1" applyFill="1" applyBorder="1" applyAlignment="1">
      <alignment horizontal="center" wrapText="1"/>
    </xf>
    <xf numFmtId="0" fontId="8" fillId="0" borderId="0" xfId="0" applyFont="1" applyAlignment="1">
      <alignment vertical="top"/>
    </xf>
    <xf numFmtId="0" fontId="1" fillId="0" borderId="0" xfId="0" applyFont="1" applyAlignment="1">
      <alignment vertical="top"/>
    </xf>
    <xf numFmtId="0" fontId="3" fillId="0" borderId="0" xfId="0" applyFont="1" applyAlignment="1">
      <alignment horizontal="center" vertical="top" wrapText="1"/>
    </xf>
    <xf numFmtId="0" fontId="1" fillId="0" borderId="0" xfId="0" applyFont="1" applyAlignment="1">
      <alignment horizontal="center" vertical="top" wrapText="1"/>
    </xf>
    <xf numFmtId="0" fontId="11" fillId="0" borderId="0" xfId="0" applyFont="1" applyAlignment="1">
      <alignment vertical="top"/>
    </xf>
    <xf numFmtId="0" fontId="18" fillId="0" borderId="8" xfId="0" applyFont="1" applyBorder="1" applyAlignment="1">
      <alignment horizontal="center" vertical="center" wrapText="1"/>
    </xf>
    <xf numFmtId="0" fontId="4" fillId="0" borderId="0" xfId="0" applyFont="1" applyAlignment="1">
      <alignment vertical="top"/>
    </xf>
    <xf numFmtId="0" fontId="25" fillId="0" borderId="0" xfId="0" applyFont="1"/>
    <xf numFmtId="0" fontId="3" fillId="0" borderId="0" xfId="0" applyFont="1" applyAlignment="1">
      <alignment horizontal="center" vertical="center" wrapText="1"/>
    </xf>
    <xf numFmtId="15" fontId="3" fillId="0" borderId="1" xfId="0" applyNumberFormat="1" applyFont="1" applyBorder="1" applyAlignment="1">
      <alignment horizontal="center" wrapText="1"/>
    </xf>
    <xf numFmtId="0" fontId="26" fillId="2" borderId="0" xfId="0" applyFont="1" applyFill="1"/>
    <xf numFmtId="0" fontId="26" fillId="0" borderId="0" xfId="0" applyFont="1"/>
    <xf numFmtId="0" fontId="8" fillId="0" borderId="0" xfId="0" applyFont="1" applyFill="1" applyAlignment="1">
      <alignment vertical="top"/>
    </xf>
    <xf numFmtId="0" fontId="1" fillId="0" borderId="2" xfId="0" applyFont="1" applyFill="1" applyBorder="1" applyAlignment="1">
      <alignment horizontal="center" wrapText="1"/>
    </xf>
    <xf numFmtId="0" fontId="3" fillId="0" borderId="2" xfId="0" applyFont="1" applyFill="1" applyBorder="1" applyAlignment="1">
      <alignment horizontal="center" wrapText="1"/>
    </xf>
    <xf numFmtId="0" fontId="1" fillId="0" borderId="1" xfId="0" applyFont="1" applyFill="1" applyBorder="1" applyAlignment="1">
      <alignment horizontal="center" vertical="top" wrapText="1"/>
    </xf>
    <xf numFmtId="1" fontId="1" fillId="0" borderId="1" xfId="0" applyNumberFormat="1" applyFont="1" applyBorder="1" applyAlignment="1">
      <alignment horizontal="center" vertical="top" wrapText="1"/>
    </xf>
    <xf numFmtId="0" fontId="18" fillId="0" borderId="8" xfId="0" applyFont="1" applyBorder="1" applyAlignment="1">
      <alignment vertical="center" wrapText="1"/>
    </xf>
    <xf numFmtId="0" fontId="28" fillId="0" borderId="8" xfId="1" applyBorder="1" applyAlignment="1">
      <alignment horizontal="left" vertical="center" wrapText="1"/>
    </xf>
    <xf numFmtId="0" fontId="29" fillId="0" borderId="0" xfId="0" applyFont="1"/>
    <xf numFmtId="0" fontId="18" fillId="0" borderId="8" xfId="0" applyFont="1" applyBorder="1" applyAlignment="1">
      <alignment horizontal="left"/>
    </xf>
    <xf numFmtId="0" fontId="1" fillId="0" borderId="1" xfId="0" applyFont="1" applyBorder="1" applyAlignment="1">
      <alignment horizontal="left" wrapText="1"/>
    </xf>
    <xf numFmtId="0" fontId="30" fillId="0" borderId="8" xfId="0" applyFont="1" applyBorder="1" applyAlignment="1">
      <alignment horizontal="center" wrapText="1"/>
    </xf>
    <xf numFmtId="0" fontId="1" fillId="0" borderId="1" xfId="0" applyFont="1" applyBorder="1" applyAlignment="1">
      <alignment horizontal="center"/>
    </xf>
    <xf numFmtId="0" fontId="31" fillId="0" borderId="8" xfId="0" applyFont="1" applyBorder="1" applyAlignment="1">
      <alignment horizontal="center" wrapText="1"/>
    </xf>
    <xf numFmtId="0" fontId="2" fillId="0" borderId="1" xfId="0" applyFont="1" applyBorder="1" applyAlignment="1">
      <alignment horizontal="right" vertical="center" wrapText="1"/>
    </xf>
    <xf numFmtId="0" fontId="1" fillId="0" borderId="0" xfId="0" applyFont="1" applyAlignment="1">
      <alignment horizontal="center" vertical="center" wrapText="1"/>
    </xf>
    <xf numFmtId="0" fontId="1" fillId="0" borderId="4" xfId="0" applyFont="1" applyBorder="1" applyAlignment="1">
      <alignment horizontal="left" vertical="center" wrapText="1"/>
    </xf>
    <xf numFmtId="0" fontId="32" fillId="0" borderId="8" xfId="0" applyFont="1" applyBorder="1" applyAlignment="1">
      <alignment horizontal="left" vertical="center" wrapText="1"/>
    </xf>
    <xf numFmtId="14" fontId="32" fillId="0" borderId="8" xfId="0" applyNumberFormat="1" applyFont="1" applyBorder="1" applyAlignment="1">
      <alignment horizontal="center" vertical="center"/>
    </xf>
    <xf numFmtId="0" fontId="18" fillId="0" borderId="8" xfId="0" applyFont="1" applyBorder="1" applyAlignment="1">
      <alignment horizontal="center" vertical="center"/>
    </xf>
    <xf numFmtId="0" fontId="32" fillId="7" borderId="8" xfId="0" applyFont="1" applyFill="1" applyBorder="1" applyAlignment="1">
      <alignment horizontal="center" vertical="center"/>
    </xf>
    <xf numFmtId="0" fontId="23" fillId="0" borderId="0" xfId="0" applyFont="1" applyAlignment="1">
      <alignment vertical="top"/>
    </xf>
    <xf numFmtId="15" fontId="3" fillId="0" borderId="0" xfId="0" applyNumberFormat="1" applyFont="1" applyAlignment="1">
      <alignment horizontal="center" wrapText="1"/>
    </xf>
    <xf numFmtId="0" fontId="3" fillId="0" borderId="0" xfId="0" applyFont="1" applyAlignment="1">
      <alignment horizontal="center" wrapText="1"/>
    </xf>
    <xf numFmtId="0" fontId="14" fillId="0" borderId="0" xfId="0" applyFont="1" applyAlignment="1">
      <alignment horizontal="center" vertical="center" wrapText="1"/>
    </xf>
    <xf numFmtId="0" fontId="33" fillId="7" borderId="0" xfId="0" applyFont="1" applyFill="1"/>
    <xf numFmtId="0" fontId="34" fillId="7" borderId="0" xfId="0" applyFont="1" applyFill="1"/>
    <xf numFmtId="0" fontId="3" fillId="8" borderId="8" xfId="0" applyFont="1" applyFill="1" applyBorder="1" applyAlignment="1">
      <alignment horizontal="center" vertical="center" wrapText="1"/>
    </xf>
    <xf numFmtId="0" fontId="36" fillId="8" borderId="8" xfId="0" applyFont="1" applyFill="1" applyBorder="1" applyAlignment="1">
      <alignment horizontal="center" vertical="center" wrapText="1"/>
    </xf>
    <xf numFmtId="14" fontId="18" fillId="0" borderId="8" xfId="0" applyNumberFormat="1" applyFont="1" applyBorder="1" applyAlignment="1">
      <alignment horizontal="center" vertical="center" wrapText="1"/>
    </xf>
    <xf numFmtId="0" fontId="18" fillId="8" borderId="8" xfId="0" applyFont="1" applyFill="1" applyBorder="1" applyAlignment="1">
      <alignment vertical="center" wrapText="1"/>
    </xf>
    <xf numFmtId="0" fontId="36" fillId="0" borderId="8" xfId="0" applyFont="1" applyBorder="1" applyAlignment="1">
      <alignment horizontal="center" vertical="center" wrapText="1"/>
    </xf>
    <xf numFmtId="0" fontId="38" fillId="0" borderId="0" xfId="0" applyFont="1" applyAlignment="1">
      <alignment wrapText="1"/>
    </xf>
    <xf numFmtId="0" fontId="39" fillId="0" borderId="8" xfId="0" applyFont="1" applyBorder="1" applyAlignment="1">
      <alignment horizontal="center" wrapText="1"/>
    </xf>
    <xf numFmtId="0" fontId="36" fillId="0" borderId="8" xfId="0" applyFont="1" applyBorder="1" applyAlignment="1">
      <alignment horizontal="left" vertical="center" wrapText="1"/>
    </xf>
    <xf numFmtId="0" fontId="38" fillId="0" borderId="8" xfId="0" applyFont="1" applyBorder="1" applyAlignment="1">
      <alignment wrapText="1"/>
    </xf>
    <xf numFmtId="0" fontId="38" fillId="0" borderId="8" xfId="0" quotePrefix="1" applyFont="1" applyBorder="1" applyAlignment="1">
      <alignment horizontal="center"/>
    </xf>
    <xf numFmtId="0" fontId="18" fillId="8" borderId="10" xfId="0" applyFont="1" applyFill="1" applyBorder="1" applyAlignment="1">
      <alignment vertical="center" wrapText="1"/>
    </xf>
    <xf numFmtId="0" fontId="18" fillId="0" borderId="8" xfId="0" quotePrefix="1" applyFont="1" applyBorder="1" applyAlignment="1">
      <alignment horizontal="center" vertical="center" wrapText="1"/>
    </xf>
    <xf numFmtId="164" fontId="39" fillId="0" borderId="8" xfId="0" applyNumberFormat="1" applyFont="1" applyBorder="1" applyAlignment="1">
      <alignment horizontal="center" wrapText="1"/>
    </xf>
    <xf numFmtId="0" fontId="38" fillId="0" borderId="8" xfId="0" applyFont="1" applyBorder="1" applyAlignment="1">
      <alignment horizontal="center"/>
    </xf>
    <xf numFmtId="0" fontId="40" fillId="0" borderId="0" xfId="0" applyFont="1"/>
    <xf numFmtId="0" fontId="5" fillId="0" borderId="0" xfId="0" applyFont="1"/>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2" fillId="2" borderId="1" xfId="0" applyFont="1" applyFill="1" applyBorder="1" applyAlignment="1">
      <alignment horizontal="left" vertical="center" wrapText="1"/>
    </xf>
    <xf numFmtId="0" fontId="2" fillId="3" borderId="5" xfId="0" applyFont="1" applyFill="1" applyBorder="1" applyAlignment="1">
      <alignment horizontal="center" wrapText="1"/>
    </xf>
    <xf numFmtId="0" fontId="2" fillId="3" borderId="7" xfId="0" applyFont="1" applyFill="1" applyBorder="1" applyAlignment="1">
      <alignment horizontal="center" wrapText="1"/>
    </xf>
    <xf numFmtId="0" fontId="2" fillId="3" borderId="6" xfId="0" applyFont="1" applyFill="1" applyBorder="1" applyAlignment="1">
      <alignment horizontal="center" wrapText="1"/>
    </xf>
    <xf numFmtId="0" fontId="6" fillId="3" borderId="5" xfId="0" applyFont="1" applyFill="1" applyBorder="1" applyAlignment="1">
      <alignment horizontal="center" wrapText="1"/>
    </xf>
    <xf numFmtId="0" fontId="6" fillId="3" borderId="7" xfId="0" applyFont="1" applyFill="1" applyBorder="1" applyAlignment="1">
      <alignment horizontal="center" wrapText="1"/>
    </xf>
    <xf numFmtId="0" fontId="6" fillId="3" borderId="6" xfId="0" applyFont="1" applyFill="1" applyBorder="1" applyAlignment="1">
      <alignment horizontal="center" wrapText="1"/>
    </xf>
    <xf numFmtId="0" fontId="36" fillId="0" borderId="10" xfId="0" applyFont="1" applyBorder="1" applyAlignment="1">
      <alignment horizontal="center" vertical="center" wrapText="1"/>
    </xf>
    <xf numFmtId="0" fontId="37" fillId="0" borderId="11" xfId="0" applyFont="1" applyBorder="1"/>
    <xf numFmtId="0" fontId="4" fillId="0" borderId="0" xfId="0" applyFont="1" applyAlignment="1">
      <alignment horizontal="left" vertical="center" wrapText="1"/>
    </xf>
    <xf numFmtId="0" fontId="35" fillId="9" borderId="9" xfId="0" applyFont="1" applyFill="1" applyBorder="1" applyAlignment="1">
      <alignment horizontal="left" vertical="center" wrapText="1"/>
    </xf>
    <xf numFmtId="0" fontId="37" fillId="0" borderId="12" xfId="0" applyFont="1" applyBorder="1"/>
    <xf numFmtId="0" fontId="36" fillId="8" borderId="10" xfId="0" applyFont="1" applyFill="1" applyBorder="1" applyAlignment="1">
      <alignment horizontal="center" vertical="center" wrapText="1"/>
    </xf>
    <xf numFmtId="0" fontId="35" fillId="0" borderId="9" xfId="0" applyFont="1" applyBorder="1" applyAlignment="1">
      <alignment horizontal="left" vertical="center" wrapText="1"/>
    </xf>
    <xf numFmtId="0" fontId="36" fillId="8" borderId="13" xfId="0" applyFont="1" applyFill="1" applyBorder="1" applyAlignment="1">
      <alignment horizontal="center" vertical="center" wrapText="1"/>
    </xf>
    <xf numFmtId="0" fontId="37" fillId="0" borderId="14" xfId="0" applyFont="1" applyBorder="1"/>
    <xf numFmtId="0" fontId="37" fillId="0" borderId="15" xfId="0" applyFont="1" applyBorder="1"/>
    <xf numFmtId="0" fontId="37" fillId="0" borderId="16" xfId="0" applyFont="1" applyBorder="1"/>
    <xf numFmtId="0" fontId="36" fillId="8"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oneCellAnchor>
    <xdr:from>
      <xdr:col>1</xdr:col>
      <xdr:colOff>1149350</xdr:colOff>
      <xdr:row>93</xdr:row>
      <xdr:rowOff>0</xdr:rowOff>
    </xdr:from>
    <xdr:ext cx="2133600" cy="264560"/>
    <xdr:sp macro="" textlink="">
      <xdr:nvSpPr>
        <xdr:cNvPr id="2" name="TextBox 1">
          <a:extLst>
            <a:ext uri="{FF2B5EF4-FFF2-40B4-BE49-F238E27FC236}">
              <a16:creationId xmlns:a16="http://schemas.microsoft.com/office/drawing/2014/main" id="{0566C14A-E167-48F8-B166-CBD2DEEF700A}"/>
            </a:ext>
          </a:extLst>
        </xdr:cNvPr>
        <xdr:cNvSpPr txBox="1"/>
      </xdr:nvSpPr>
      <xdr:spPr>
        <a:xfrm>
          <a:off x="3125788" y="27036713"/>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6</xdr:col>
      <xdr:colOff>13167</xdr:colOff>
      <xdr:row>34</xdr:row>
      <xdr:rowOff>115701</xdr:rowOff>
    </xdr:to>
    <xdr:pic>
      <xdr:nvPicPr>
        <xdr:cNvPr id="2" name="Picture 1">
          <a:extLst>
            <a:ext uri="{FF2B5EF4-FFF2-40B4-BE49-F238E27FC236}">
              <a16:creationId xmlns:a16="http://schemas.microsoft.com/office/drawing/2014/main" id="{A97298B4-DB5B-49C3-BD27-3E681C49CF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7300"/>
          <a:ext cx="6880692" cy="4763901"/>
        </a:xfrm>
        <a:prstGeom prst="rect">
          <a:avLst/>
        </a:prstGeom>
      </xdr:spPr>
    </xdr:pic>
    <xdr:clientData/>
  </xdr:twoCellAnchor>
  <xdr:twoCellAnchor editAs="oneCell">
    <xdr:from>
      <xdr:col>0</xdr:col>
      <xdr:colOff>0</xdr:colOff>
      <xdr:row>38</xdr:row>
      <xdr:rowOff>0</xdr:rowOff>
    </xdr:from>
    <xdr:to>
      <xdr:col>5</xdr:col>
      <xdr:colOff>841841</xdr:colOff>
      <xdr:row>73</xdr:row>
      <xdr:rowOff>41181</xdr:rowOff>
    </xdr:to>
    <xdr:pic>
      <xdr:nvPicPr>
        <xdr:cNvPr id="3" name="Picture 2">
          <a:extLst>
            <a:ext uri="{FF2B5EF4-FFF2-40B4-BE49-F238E27FC236}">
              <a16:creationId xmlns:a16="http://schemas.microsoft.com/office/drawing/2014/main" id="{3A07183C-9800-4163-BD74-9CE7DF590D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743700"/>
          <a:ext cx="6828304" cy="5708556"/>
        </a:xfrm>
        <a:prstGeom prst="rect">
          <a:avLst/>
        </a:prstGeom>
      </xdr:spPr>
    </xdr:pic>
    <xdr:clientData/>
  </xdr:twoCellAnchor>
  <xdr:twoCellAnchor editAs="oneCell">
    <xdr:from>
      <xdr:col>0</xdr:col>
      <xdr:colOff>0</xdr:colOff>
      <xdr:row>72</xdr:row>
      <xdr:rowOff>0</xdr:rowOff>
    </xdr:from>
    <xdr:to>
      <xdr:col>5</xdr:col>
      <xdr:colOff>851366</xdr:colOff>
      <xdr:row>81</xdr:row>
      <xdr:rowOff>5883</xdr:rowOff>
    </xdr:to>
    <xdr:pic>
      <xdr:nvPicPr>
        <xdr:cNvPr id="4" name="Picture 3">
          <a:extLst>
            <a:ext uri="{FF2B5EF4-FFF2-40B4-BE49-F238E27FC236}">
              <a16:creationId xmlns:a16="http://schemas.microsoft.com/office/drawing/2014/main" id="{8147E412-CAA1-49BF-A0EF-1AB34C394F0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2649200"/>
          <a:ext cx="6837829" cy="14632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3</xdr:col>
      <xdr:colOff>1196508</xdr:colOff>
      <xdr:row>14</xdr:row>
      <xdr:rowOff>0</xdr:rowOff>
    </xdr:to>
    <xdr:pic>
      <xdr:nvPicPr>
        <xdr:cNvPr id="2" name="Picture 1">
          <a:extLst>
            <a:ext uri="{FF2B5EF4-FFF2-40B4-BE49-F238E27FC236}">
              <a16:creationId xmlns:a16="http://schemas.microsoft.com/office/drawing/2014/main" id="{C67DA8B9-6594-46AB-A9D7-B65753A0B1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95375"/>
          <a:ext cx="6849596" cy="1295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1266143</xdr:colOff>
      <xdr:row>23</xdr:row>
      <xdr:rowOff>144198</xdr:rowOff>
    </xdr:to>
    <xdr:pic>
      <xdr:nvPicPr>
        <xdr:cNvPr id="2" name="Picture 1">
          <a:extLst>
            <a:ext uri="{FF2B5EF4-FFF2-40B4-BE49-F238E27FC236}">
              <a16:creationId xmlns:a16="http://schemas.microsoft.com/office/drawing/2014/main" id="{9096F603-00B0-43A8-B1E4-0162DE5FE0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57213"/>
          <a:ext cx="7776481" cy="3763698"/>
        </a:xfrm>
        <a:prstGeom prst="rect">
          <a:avLst/>
        </a:prstGeom>
      </xdr:spPr>
    </xdr:pic>
    <xdr:clientData/>
  </xdr:twoCellAnchor>
  <xdr:twoCellAnchor editAs="oneCell">
    <xdr:from>
      <xdr:col>0</xdr:col>
      <xdr:colOff>0</xdr:colOff>
      <xdr:row>24</xdr:row>
      <xdr:rowOff>0</xdr:rowOff>
    </xdr:from>
    <xdr:to>
      <xdr:col>4</xdr:col>
      <xdr:colOff>1266143</xdr:colOff>
      <xdr:row>49</xdr:row>
      <xdr:rowOff>98848</xdr:rowOff>
    </xdr:to>
    <xdr:pic>
      <xdr:nvPicPr>
        <xdr:cNvPr id="3" name="Picture 2">
          <a:extLst>
            <a:ext uri="{FF2B5EF4-FFF2-40B4-BE49-F238E27FC236}">
              <a16:creationId xmlns:a16="http://schemas.microsoft.com/office/drawing/2014/main" id="{16B799B3-8918-427B-8DAD-418477E331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386263"/>
          <a:ext cx="7776481" cy="46232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ows.emodnet-bathymetry.eu/wcs" TargetMode="External"/><Relationship Id="rId3" Type="http://schemas.openxmlformats.org/officeDocument/2006/relationships/hyperlink" Target="https://tiles.emodnet-bathymetry.eu/wmts/1.0.0/WMTSCapabilities.xml" TargetMode="External"/><Relationship Id="rId7" Type="http://schemas.openxmlformats.org/officeDocument/2006/relationships/hyperlink" Target="https://ows.emodnet-bathymetry.eu/wfs" TargetMode="External"/><Relationship Id="rId2" Type="http://schemas.openxmlformats.org/officeDocument/2006/relationships/hyperlink" Target="https://geo-service.maris.nl/emodnet_bathymetry/wms?request=getcapabilities" TargetMode="External"/><Relationship Id="rId1" Type="http://schemas.openxmlformats.org/officeDocument/2006/relationships/hyperlink" Target="https://www.emodnet-bathymetry.eu/search" TargetMode="External"/><Relationship Id="rId6" Type="http://schemas.openxmlformats.org/officeDocument/2006/relationships/hyperlink" Target="https://ows.emodnet-bathymetry.eu/wms" TargetMode="External"/><Relationship Id="rId5" Type="http://schemas.openxmlformats.org/officeDocument/2006/relationships/hyperlink" Target="https://portal.emodnet-bathymetry.eu/" TargetMode="External"/><Relationship Id="rId4" Type="http://schemas.openxmlformats.org/officeDocument/2006/relationships/hyperlink" Target="https://geo-service.maris.nl/emodnet_bathymetry/wfs?request=getcapabilities"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2" sqref="A2"/>
    </sheetView>
  </sheetViews>
  <sheetFormatPr defaultRowHeight="14.5"/>
  <cols>
    <col min="1" max="1" width="14" bestFit="1" customWidth="1"/>
    <col min="2" max="2" width="27.08984375" customWidth="1"/>
    <col min="5" max="5" width="13.453125" customWidth="1"/>
    <col min="6" max="6" width="20.81640625" customWidth="1"/>
    <col min="7" max="7" width="14.08984375" customWidth="1"/>
    <col min="8" max="8" width="14.6328125" bestFit="1" customWidth="1"/>
  </cols>
  <sheetData>
    <row r="1" spans="1:8" s="20" customFormat="1" ht="16.5">
      <c r="A1" s="22" t="s">
        <v>6</v>
      </c>
      <c r="B1" s="22" t="s">
        <v>7</v>
      </c>
      <c r="C1" s="10"/>
      <c r="D1" s="10"/>
      <c r="E1" s="2" t="s">
        <v>17</v>
      </c>
      <c r="F1" s="2" t="s">
        <v>18</v>
      </c>
      <c r="G1" s="2" t="s">
        <v>19</v>
      </c>
      <c r="H1" s="2" t="s">
        <v>20</v>
      </c>
    </row>
    <row r="2" spans="1:8" s="20" customFormat="1" ht="26">
      <c r="A2" s="44" t="s">
        <v>8</v>
      </c>
      <c r="B2" s="48" t="s">
        <v>8</v>
      </c>
      <c r="C2" s="10"/>
      <c r="D2" s="10"/>
      <c r="E2" s="47" t="s">
        <v>8</v>
      </c>
      <c r="F2" s="48" t="s">
        <v>21</v>
      </c>
      <c r="G2" s="48" t="s">
        <v>22</v>
      </c>
      <c r="H2" s="48" t="s">
        <v>23</v>
      </c>
    </row>
    <row r="3" spans="1:8" s="20" customFormat="1" ht="78">
      <c r="A3" s="44" t="s">
        <v>9</v>
      </c>
      <c r="B3" s="48" t="s">
        <v>101</v>
      </c>
      <c r="C3" s="10"/>
      <c r="D3" s="10"/>
      <c r="E3" s="47" t="s">
        <v>9</v>
      </c>
      <c r="F3" s="48" t="s">
        <v>24</v>
      </c>
      <c r="G3" s="48" t="s">
        <v>22</v>
      </c>
      <c r="H3" s="48" t="s">
        <v>25</v>
      </c>
    </row>
    <row r="4" spans="1:8" s="20" customFormat="1" ht="91">
      <c r="A4" s="44" t="s">
        <v>10</v>
      </c>
      <c r="B4" s="48" t="s">
        <v>11</v>
      </c>
      <c r="C4" s="10"/>
      <c r="D4" s="10"/>
      <c r="E4" s="47" t="s">
        <v>10</v>
      </c>
      <c r="F4" s="48" t="s">
        <v>26</v>
      </c>
      <c r="G4" s="48" t="s">
        <v>22</v>
      </c>
      <c r="H4" s="48" t="s">
        <v>25</v>
      </c>
    </row>
    <row r="5" spans="1:8" s="20" customFormat="1" ht="117">
      <c r="A5" s="44" t="s">
        <v>12</v>
      </c>
      <c r="B5" s="48" t="s">
        <v>13</v>
      </c>
      <c r="C5" s="10"/>
      <c r="D5" s="10"/>
      <c r="E5" s="47" t="s">
        <v>12</v>
      </c>
      <c r="F5" s="48" t="s">
        <v>27</v>
      </c>
      <c r="G5" s="48" t="s">
        <v>28</v>
      </c>
      <c r="H5" s="48" t="s">
        <v>29</v>
      </c>
    </row>
    <row r="6" spans="1:8" s="20" customFormat="1" ht="91">
      <c r="A6" s="44" t="s">
        <v>14</v>
      </c>
      <c r="B6" s="48" t="s">
        <v>87</v>
      </c>
      <c r="C6" s="10"/>
      <c r="D6" s="10"/>
      <c r="E6" s="47" t="s">
        <v>14</v>
      </c>
      <c r="F6" s="48" t="s">
        <v>21</v>
      </c>
      <c r="G6" s="48" t="s">
        <v>30</v>
      </c>
      <c r="H6" s="48" t="s">
        <v>23</v>
      </c>
    </row>
    <row r="7" spans="1:8" s="20" customFormat="1" ht="78">
      <c r="A7" s="44" t="s">
        <v>15</v>
      </c>
      <c r="B7" s="48" t="s">
        <v>99</v>
      </c>
      <c r="C7" s="10"/>
      <c r="D7" s="10"/>
      <c r="E7" s="47" t="s">
        <v>15</v>
      </c>
      <c r="F7" s="48" t="s">
        <v>31</v>
      </c>
      <c r="G7" s="48" t="s">
        <v>98</v>
      </c>
      <c r="H7" s="48" t="s">
        <v>100</v>
      </c>
    </row>
    <row r="8" spans="1:8" s="20" customFormat="1" ht="143">
      <c r="A8" s="44" t="s">
        <v>16</v>
      </c>
      <c r="B8" s="48" t="s">
        <v>95</v>
      </c>
      <c r="C8" s="10"/>
      <c r="D8" s="10"/>
      <c r="E8" s="138" t="s">
        <v>16</v>
      </c>
      <c r="F8" s="140" t="s">
        <v>32</v>
      </c>
      <c r="G8" s="140" t="s">
        <v>22</v>
      </c>
      <c r="H8" s="3" t="s">
        <v>97</v>
      </c>
    </row>
    <row r="9" spans="1:8" s="20" customFormat="1" ht="24">
      <c r="A9" s="10"/>
      <c r="B9" s="10"/>
      <c r="C9" s="10"/>
      <c r="D9" s="10"/>
      <c r="E9" s="139"/>
      <c r="F9" s="141"/>
      <c r="G9" s="141"/>
      <c r="H9" s="23" t="s">
        <v>96</v>
      </c>
    </row>
    <row r="10" spans="1:8" s="20" customFormat="1" ht="16.5">
      <c r="E10" s="10" t="s">
        <v>38</v>
      </c>
      <c r="F10" s="24"/>
      <c r="G10" s="24"/>
      <c r="H10" s="24"/>
    </row>
    <row r="11" spans="1:8" s="20" customFormat="1" ht="16.5">
      <c r="E11" s="10" t="s">
        <v>39</v>
      </c>
      <c r="F11" s="24"/>
      <c r="G11" s="24"/>
      <c r="H11" s="24"/>
    </row>
  </sheetData>
  <mergeCells count="3">
    <mergeCell ref="E8:E9"/>
    <mergeCell ref="F8:F9"/>
    <mergeCell ref="G8:G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zoomScaleNormal="100" workbookViewId="0">
      <selection activeCell="B24" sqref="B24"/>
    </sheetView>
  </sheetViews>
  <sheetFormatPr defaultColWidth="9.08984375" defaultRowHeight="16.5"/>
  <cols>
    <col min="1" max="1" width="15.81640625" style="20" customWidth="1"/>
    <col min="2" max="2" width="22.54296875" style="20" customWidth="1"/>
    <col min="3" max="3" width="11.36328125" style="20" customWidth="1"/>
    <col min="4" max="4" width="16.08984375" style="20" customWidth="1"/>
    <col min="5" max="5" width="16.36328125" style="20" customWidth="1"/>
    <col min="6" max="6" width="18.81640625" style="20" customWidth="1"/>
    <col min="7" max="7" width="14.08984375" style="20" customWidth="1"/>
    <col min="8" max="8" width="16.08984375" style="20" customWidth="1"/>
    <col min="9" max="9" width="15.54296875" style="20" customWidth="1"/>
    <col min="10" max="10" width="12.453125" style="20" customWidth="1"/>
    <col min="11" max="11" width="35.81640625" style="20" customWidth="1"/>
    <col min="12" max="16384" width="9.08984375" style="20"/>
  </cols>
  <sheetData>
    <row r="1" spans="1:11" ht="18">
      <c r="A1" s="19" t="s">
        <v>141</v>
      </c>
    </row>
    <row r="2" spans="1:11" ht="32.25" customHeight="1">
      <c r="A2" s="142" t="s">
        <v>118</v>
      </c>
      <c r="B2" s="13" t="s">
        <v>90</v>
      </c>
      <c r="C2" s="13" t="s">
        <v>91</v>
      </c>
      <c r="D2" s="36" t="s">
        <v>109</v>
      </c>
      <c r="E2" s="37"/>
      <c r="F2" s="37"/>
      <c r="G2" s="37"/>
      <c r="H2" s="37"/>
      <c r="I2" s="37"/>
      <c r="J2" s="37"/>
      <c r="K2" s="37"/>
    </row>
    <row r="3" spans="1:11" ht="25.5" customHeight="1">
      <c r="A3" s="142"/>
      <c r="B3" s="17" t="s">
        <v>143</v>
      </c>
      <c r="C3" s="17" t="s">
        <v>8</v>
      </c>
      <c r="D3" s="51" t="s">
        <v>144</v>
      </c>
      <c r="E3" s="37"/>
      <c r="F3" s="37"/>
      <c r="G3" s="37"/>
      <c r="H3" s="37"/>
      <c r="I3" s="37"/>
      <c r="J3" s="37"/>
      <c r="K3" s="37"/>
    </row>
    <row r="4" spans="1:11" s="84" customFormat="1" ht="72.5">
      <c r="A4" s="38" t="s">
        <v>294</v>
      </c>
      <c r="B4" s="60" t="s">
        <v>321</v>
      </c>
      <c r="C4" s="60" t="s">
        <v>325</v>
      </c>
      <c r="D4" s="60" t="s">
        <v>322</v>
      </c>
      <c r="E4" s="60" t="s">
        <v>323</v>
      </c>
    </row>
    <row r="5" spans="1:11" s="84" customFormat="1">
      <c r="A5" s="53" t="s">
        <v>8</v>
      </c>
      <c r="B5" s="55">
        <v>30560</v>
      </c>
      <c r="C5" s="55">
        <v>27168</v>
      </c>
      <c r="D5" s="55">
        <f>ROUND((100*(30560-27168)/27168),2)</f>
        <v>12.49</v>
      </c>
      <c r="E5" s="55" t="s">
        <v>156</v>
      </c>
    </row>
    <row r="6" spans="1:11" s="84" customFormat="1" ht="101.5">
      <c r="A6" s="53"/>
      <c r="B6" s="55"/>
      <c r="C6" s="55"/>
      <c r="D6" s="55"/>
      <c r="E6" s="55"/>
      <c r="F6" s="61" t="s">
        <v>324</v>
      </c>
      <c r="I6" s="96"/>
      <c r="J6" s="96"/>
      <c r="K6" s="96"/>
    </row>
    <row r="7" spans="1:11">
      <c r="A7" s="12" t="s">
        <v>105</v>
      </c>
      <c r="B7" s="5" t="s">
        <v>85</v>
      </c>
      <c r="C7" s="5" t="s">
        <v>0</v>
      </c>
      <c r="D7" s="5" t="s">
        <v>1</v>
      </c>
      <c r="E7" s="5" t="s">
        <v>2</v>
      </c>
      <c r="F7" s="5" t="s">
        <v>3</v>
      </c>
      <c r="G7" s="5" t="s">
        <v>4</v>
      </c>
      <c r="H7" s="5" t="s">
        <v>5</v>
      </c>
      <c r="I7" s="97"/>
      <c r="J7" s="98"/>
      <c r="K7" s="98"/>
    </row>
    <row r="8" spans="1:11">
      <c r="A8" s="53" t="s">
        <v>8</v>
      </c>
      <c r="B8" s="54">
        <v>2454</v>
      </c>
      <c r="C8" s="54">
        <v>1108</v>
      </c>
      <c r="D8" s="54">
        <v>5649</v>
      </c>
      <c r="E8" s="54">
        <v>149</v>
      </c>
      <c r="F8" s="54">
        <v>3737</v>
      </c>
      <c r="G8" s="54">
        <v>14482</v>
      </c>
      <c r="H8" s="54">
        <v>3446</v>
      </c>
      <c r="I8" s="99"/>
      <c r="J8" s="18"/>
      <c r="K8" s="18"/>
    </row>
    <row r="9" spans="1:11">
      <c r="A9" s="15"/>
      <c r="B9" s="14"/>
      <c r="C9" s="14"/>
      <c r="D9" s="14"/>
      <c r="E9" s="14"/>
      <c r="F9" s="14"/>
      <c r="G9" s="14"/>
      <c r="H9" s="14"/>
      <c r="I9" s="18"/>
      <c r="J9" s="18"/>
      <c r="K9" s="18"/>
    </row>
    <row r="10" spans="1:11">
      <c r="A10" s="31"/>
      <c r="B10" s="30"/>
      <c r="C10" s="30"/>
      <c r="D10" s="30"/>
      <c r="E10" s="30"/>
      <c r="F10" s="30"/>
      <c r="G10" s="30"/>
      <c r="H10" s="30"/>
      <c r="I10" s="18"/>
      <c r="J10" s="18"/>
      <c r="K10" s="18"/>
    </row>
    <row r="11" spans="1:11">
      <c r="A11" s="15"/>
      <c r="B11" s="14"/>
      <c r="C11" s="14"/>
      <c r="D11" s="14"/>
      <c r="E11" s="14"/>
      <c r="F11" s="14"/>
      <c r="G11" s="14"/>
      <c r="H11" s="14"/>
      <c r="I11" s="18"/>
      <c r="J11" s="18"/>
      <c r="K11" s="18"/>
    </row>
    <row r="12" spans="1:11" s="21" customFormat="1" ht="14.5">
      <c r="A12" s="28" t="s">
        <v>140</v>
      </c>
    </row>
    <row r="13" spans="1:11">
      <c r="A13" s="10" t="s">
        <v>104</v>
      </c>
      <c r="B13" s="21"/>
      <c r="C13" s="21"/>
      <c r="D13" s="21"/>
    </row>
    <row r="14" spans="1:11">
      <c r="A14" s="10" t="s">
        <v>107</v>
      </c>
      <c r="B14" s="21"/>
      <c r="C14" s="21"/>
      <c r="D14" s="21"/>
    </row>
    <row r="15" spans="1:11">
      <c r="A15" s="10" t="s">
        <v>106</v>
      </c>
      <c r="B15" s="21"/>
      <c r="C15" s="21"/>
      <c r="D15" s="21"/>
    </row>
    <row r="16" spans="1:11">
      <c r="A16" s="10" t="s">
        <v>108</v>
      </c>
      <c r="B16" s="21"/>
      <c r="C16" s="21"/>
      <c r="D16" s="21"/>
    </row>
    <row r="17" spans="1:18">
      <c r="A17" s="33"/>
    </row>
    <row r="18" spans="1:18" s="82" customFormat="1">
      <c r="A18" s="76" t="s">
        <v>255</v>
      </c>
    </row>
    <row r="19" spans="1:18" s="84" customFormat="1" ht="30" customHeight="1">
      <c r="A19" s="83" t="s">
        <v>90</v>
      </c>
      <c r="B19" s="65" t="s">
        <v>91</v>
      </c>
      <c r="J19" s="85"/>
      <c r="K19" s="85"/>
      <c r="L19" s="85"/>
      <c r="M19" s="85"/>
      <c r="N19" s="85"/>
      <c r="O19" s="85"/>
      <c r="P19" s="85"/>
      <c r="Q19" s="85"/>
      <c r="R19" s="86"/>
    </row>
    <row r="20" spans="1:18" s="84" customFormat="1" ht="18" customHeight="1">
      <c r="A20" s="67" t="s">
        <v>143</v>
      </c>
      <c r="B20" s="54" t="s">
        <v>8</v>
      </c>
      <c r="C20" s="87"/>
      <c r="J20" s="85"/>
      <c r="K20" s="85"/>
      <c r="L20" s="85"/>
      <c r="M20" s="85"/>
      <c r="N20" s="85"/>
      <c r="O20" s="85"/>
      <c r="P20" s="88"/>
    </row>
    <row r="21" spans="1:18" s="84" customFormat="1" ht="15.65" customHeight="1">
      <c r="C21" s="143" t="s">
        <v>256</v>
      </c>
      <c r="D21" s="144"/>
      <c r="E21" s="144"/>
      <c r="F21" s="144"/>
      <c r="G21" s="145"/>
      <c r="H21" s="143" t="s">
        <v>257</v>
      </c>
      <c r="I21" s="144"/>
      <c r="J21" s="144"/>
      <c r="K21" s="144"/>
      <c r="L21" s="144"/>
      <c r="M21" s="144"/>
      <c r="N21" s="144"/>
      <c r="O21" s="144"/>
      <c r="P21" s="145"/>
    </row>
    <row r="22" spans="1:18" s="84" customFormat="1" ht="101.5">
      <c r="A22" s="38" t="s">
        <v>258</v>
      </c>
      <c r="B22" s="38" t="s">
        <v>259</v>
      </c>
      <c r="C22" s="5" t="s">
        <v>260</v>
      </c>
      <c r="D22" s="5" t="s">
        <v>261</v>
      </c>
      <c r="E22" s="5" t="s">
        <v>282</v>
      </c>
      <c r="F22" s="5" t="s">
        <v>283</v>
      </c>
      <c r="G22" s="6" t="s">
        <v>262</v>
      </c>
      <c r="H22" s="5" t="s">
        <v>263</v>
      </c>
      <c r="I22" s="5" t="s">
        <v>264</v>
      </c>
      <c r="J22" s="6" t="s">
        <v>265</v>
      </c>
      <c r="K22" s="5" t="s">
        <v>266</v>
      </c>
      <c r="L22" s="5" t="s">
        <v>267</v>
      </c>
      <c r="M22" s="6" t="s">
        <v>268</v>
      </c>
      <c r="N22" s="5" t="s">
        <v>269</v>
      </c>
      <c r="O22" s="5" t="s">
        <v>270</v>
      </c>
      <c r="P22" s="6" t="s">
        <v>271</v>
      </c>
    </row>
    <row r="23" spans="1:18" s="84" customFormat="1">
      <c r="A23" s="89" t="s">
        <v>272</v>
      </c>
      <c r="B23" s="89" t="s">
        <v>273</v>
      </c>
      <c r="C23" s="89" t="s">
        <v>274</v>
      </c>
      <c r="D23" s="89" t="s">
        <v>157</v>
      </c>
      <c r="E23" s="54" t="s">
        <v>284</v>
      </c>
      <c r="F23" s="54" t="s">
        <v>285</v>
      </c>
      <c r="G23" s="54">
        <f>ROUND((100*(19514-21232)/21232),2)</f>
        <v>-8.09</v>
      </c>
      <c r="H23" s="54" t="s">
        <v>157</v>
      </c>
      <c r="I23" s="54" t="s">
        <v>157</v>
      </c>
      <c r="J23" s="54" t="s">
        <v>157</v>
      </c>
      <c r="K23" s="54" t="s">
        <v>157</v>
      </c>
      <c r="L23" s="54" t="s">
        <v>157</v>
      </c>
      <c r="M23" s="54" t="s">
        <v>157</v>
      </c>
      <c r="N23" s="54" t="s">
        <v>157</v>
      </c>
      <c r="O23" s="54" t="s">
        <v>157</v>
      </c>
      <c r="P23" s="54" t="s">
        <v>157</v>
      </c>
    </row>
    <row r="24" spans="1:18" s="84" customFormat="1">
      <c r="A24" s="54"/>
      <c r="B24" s="54"/>
      <c r="C24" s="54" t="s">
        <v>117</v>
      </c>
      <c r="D24" s="54"/>
      <c r="E24" s="54" t="s">
        <v>117</v>
      </c>
      <c r="F24" s="54" t="s">
        <v>117</v>
      </c>
      <c r="G24" s="54"/>
      <c r="H24" s="54"/>
      <c r="I24" s="54"/>
      <c r="J24" s="54"/>
      <c r="K24" s="54"/>
      <c r="L24" s="54"/>
      <c r="M24" s="54"/>
      <c r="N24" s="54"/>
      <c r="O24" s="54"/>
      <c r="P24" s="54"/>
    </row>
    <row r="25" spans="1:18" s="84" customFormat="1">
      <c r="A25" s="54"/>
      <c r="B25" s="54"/>
      <c r="C25" s="54" t="s">
        <v>117</v>
      </c>
      <c r="D25" s="54"/>
      <c r="E25" s="54" t="s">
        <v>117</v>
      </c>
      <c r="F25" s="54" t="s">
        <v>117</v>
      </c>
      <c r="G25" s="54"/>
      <c r="H25" s="54"/>
      <c r="I25" s="54"/>
      <c r="J25" s="54"/>
      <c r="K25" s="54"/>
      <c r="L25" s="54"/>
      <c r="M25" s="54"/>
      <c r="N25" s="54"/>
      <c r="O25" s="54"/>
      <c r="P25" s="54"/>
    </row>
    <row r="26" spans="1:18" s="85" customFormat="1" ht="14.5">
      <c r="A26" s="90" t="s">
        <v>275</v>
      </c>
      <c r="B26" s="90"/>
      <c r="C26" s="90"/>
    </row>
    <row r="27" spans="1:18" s="85" customFormat="1" ht="14.5">
      <c r="A27" s="90" t="s">
        <v>276</v>
      </c>
      <c r="B27" s="90"/>
      <c r="C27" s="90"/>
    </row>
    <row r="28" spans="1:18" s="85" customFormat="1" ht="14.5">
      <c r="A28" s="90" t="s">
        <v>277</v>
      </c>
      <c r="B28" s="90"/>
      <c r="C28" s="90"/>
    </row>
    <row r="29" spans="1:18" s="85" customFormat="1" ht="14.5">
      <c r="A29" s="90" t="s">
        <v>278</v>
      </c>
      <c r="B29" s="90"/>
      <c r="C29" s="90"/>
    </row>
    <row r="30" spans="1:18" s="84" customFormat="1"/>
    <row r="31" spans="1:18" s="84" customFormat="1"/>
    <row r="32" spans="1:18" s="84" customFormat="1">
      <c r="A32" s="76" t="s">
        <v>252</v>
      </c>
      <c r="B32" s="77"/>
      <c r="C32" s="78"/>
    </row>
    <row r="33" spans="1:3" s="81" customFormat="1" ht="287.25" customHeight="1">
      <c r="A33" s="80" t="s">
        <v>279</v>
      </c>
      <c r="B33" s="80" t="s">
        <v>145</v>
      </c>
      <c r="C33" s="9"/>
    </row>
    <row r="34" spans="1:3" s="81" customFormat="1" ht="121.15" customHeight="1">
      <c r="A34" s="80" t="s">
        <v>280</v>
      </c>
      <c r="B34" s="80" t="s">
        <v>281</v>
      </c>
      <c r="C34" s="9"/>
    </row>
    <row r="35" spans="1:3" s="84" customFormat="1"/>
    <row r="36" spans="1:3" s="84" customFormat="1"/>
  </sheetData>
  <mergeCells count="3">
    <mergeCell ref="A2:A3"/>
    <mergeCell ref="C21:G21"/>
    <mergeCell ref="H21:P21"/>
  </mergeCells>
  <pageMargins left="0.70866141732283472" right="0.70866141732283472" top="0.74803149606299213" bottom="0.74803149606299213" header="0.31496062992125984" footer="0.31496062992125984"/>
  <pageSetup paperSize="9" scale="67"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selection activeCell="B55" sqref="B55"/>
    </sheetView>
  </sheetViews>
  <sheetFormatPr defaultRowHeight="14.5"/>
  <cols>
    <col min="1" max="2" width="17.08984375" customWidth="1"/>
    <col min="3" max="3" width="14.54296875" customWidth="1"/>
    <col min="4" max="4" width="16.1796875" customWidth="1"/>
    <col min="5" max="5" width="20.81640625" customWidth="1"/>
    <col min="6" max="6" width="12.08984375" customWidth="1"/>
    <col min="7" max="7" width="11.54296875" customWidth="1"/>
  </cols>
  <sheetData>
    <row r="1" spans="1:15" ht="18">
      <c r="A1" s="19" t="s">
        <v>142</v>
      </c>
      <c r="B1" s="19"/>
      <c r="C1" s="19"/>
      <c r="D1" s="20"/>
      <c r="E1" s="20"/>
      <c r="F1" s="20"/>
      <c r="G1" s="20"/>
    </row>
    <row r="2" spans="1:15" ht="60" customHeight="1">
      <c r="A2" s="142" t="s">
        <v>110</v>
      </c>
      <c r="B2" s="36" t="s">
        <v>90</v>
      </c>
      <c r="C2" s="36" t="s">
        <v>91</v>
      </c>
      <c r="D2" s="50" t="s">
        <v>137</v>
      </c>
      <c r="E2" s="50" t="s">
        <v>138</v>
      </c>
      <c r="F2" s="37"/>
      <c r="G2" s="37"/>
    </row>
    <row r="3" spans="1:15" ht="40.75" customHeight="1">
      <c r="A3" s="142"/>
      <c r="B3" s="35" t="s">
        <v>143</v>
      </c>
      <c r="C3" s="35" t="s">
        <v>8</v>
      </c>
      <c r="D3" s="56" t="s">
        <v>318</v>
      </c>
      <c r="E3" s="35">
        <v>207</v>
      </c>
      <c r="F3" s="37"/>
      <c r="G3" s="37"/>
    </row>
    <row r="4" spans="1:15" ht="72.5">
      <c r="A4" s="34" t="s">
        <v>105</v>
      </c>
      <c r="B4" s="5" t="s">
        <v>160</v>
      </c>
      <c r="C4" s="5" t="s">
        <v>102</v>
      </c>
      <c r="D4" s="5" t="s">
        <v>93</v>
      </c>
      <c r="E4" s="59" t="s">
        <v>153</v>
      </c>
      <c r="F4" s="60" t="s">
        <v>154</v>
      </c>
      <c r="G4" s="60" t="s">
        <v>155</v>
      </c>
    </row>
    <row r="5" spans="1:15">
      <c r="A5" s="57" t="s">
        <v>8</v>
      </c>
      <c r="B5" s="57" t="s">
        <v>146</v>
      </c>
      <c r="C5" s="57" t="s">
        <v>159</v>
      </c>
      <c r="D5" s="57" t="s">
        <v>147</v>
      </c>
      <c r="E5" s="16">
        <v>244</v>
      </c>
      <c r="F5" s="16">
        <f>ROUND((100*(244-196)/196),2)</f>
        <v>24.49</v>
      </c>
      <c r="G5" s="61">
        <v>20</v>
      </c>
    </row>
    <row r="6" spans="1:15">
      <c r="A6" s="57" t="s">
        <v>8</v>
      </c>
      <c r="B6" s="57" t="s">
        <v>161</v>
      </c>
      <c r="C6" s="57" t="s">
        <v>148</v>
      </c>
      <c r="D6" s="57" t="s">
        <v>147</v>
      </c>
      <c r="E6" s="16" t="s">
        <v>166</v>
      </c>
      <c r="F6" s="16">
        <v>0</v>
      </c>
      <c r="G6" s="61">
        <v>102</v>
      </c>
    </row>
    <row r="7" spans="1:15">
      <c r="A7" s="57" t="s">
        <v>8</v>
      </c>
      <c r="B7" s="62" t="s">
        <v>162</v>
      </c>
      <c r="C7" s="57" t="s">
        <v>165</v>
      </c>
      <c r="D7" s="57" t="s">
        <v>147</v>
      </c>
      <c r="E7" s="16" t="s">
        <v>167</v>
      </c>
      <c r="F7" s="16">
        <v>0</v>
      </c>
      <c r="G7" s="61">
        <v>36</v>
      </c>
    </row>
    <row r="8" spans="1:15">
      <c r="A8" s="57" t="s">
        <v>8</v>
      </c>
      <c r="B8" s="62" t="s">
        <v>163</v>
      </c>
      <c r="C8" s="57" t="s">
        <v>164</v>
      </c>
      <c r="D8" s="57" t="s">
        <v>147</v>
      </c>
      <c r="E8" s="16" t="s">
        <v>166</v>
      </c>
      <c r="F8" s="16">
        <v>100</v>
      </c>
      <c r="G8" s="61">
        <v>104</v>
      </c>
    </row>
    <row r="9" spans="1:15">
      <c r="A9" s="57" t="s">
        <v>8</v>
      </c>
      <c r="B9" t="s">
        <v>149</v>
      </c>
      <c r="C9" s="58">
        <v>43837</v>
      </c>
      <c r="D9" s="57" t="s">
        <v>147</v>
      </c>
      <c r="E9" s="16">
        <v>1</v>
      </c>
      <c r="F9" s="16">
        <v>100</v>
      </c>
      <c r="G9" s="61" t="s">
        <v>156</v>
      </c>
    </row>
    <row r="10" spans="1:15">
      <c r="A10" s="57" t="s">
        <v>8</v>
      </c>
      <c r="B10" s="57" t="s">
        <v>150</v>
      </c>
      <c r="C10" s="57" t="s">
        <v>151</v>
      </c>
      <c r="D10" s="57" t="s">
        <v>152</v>
      </c>
      <c r="E10" s="16">
        <v>207</v>
      </c>
      <c r="F10" s="16">
        <f>ROUND((100*(207-147)/147),2)</f>
        <v>40.82</v>
      </c>
      <c r="G10" s="61" t="s">
        <v>157</v>
      </c>
    </row>
    <row r="11" spans="1:15">
      <c r="A11" s="40"/>
      <c r="B11" s="40"/>
      <c r="C11" s="40"/>
      <c r="D11" s="40"/>
      <c r="E11" s="16"/>
      <c r="F11" s="16"/>
      <c r="G11" s="16"/>
    </row>
    <row r="12" spans="1:15" ht="130.5">
      <c r="A12" s="40"/>
      <c r="B12" s="40"/>
      <c r="C12" s="40"/>
      <c r="D12" s="40"/>
      <c r="E12" s="16"/>
      <c r="F12" s="16"/>
      <c r="G12" s="61" t="s">
        <v>158</v>
      </c>
    </row>
    <row r="13" spans="1:15">
      <c r="A13" s="40"/>
      <c r="B13" s="40"/>
      <c r="C13" s="40"/>
      <c r="D13" s="40"/>
      <c r="E13" s="45"/>
      <c r="F13" s="45"/>
      <c r="G13" s="45"/>
    </row>
    <row r="14" spans="1:15" ht="18">
      <c r="B14" s="146" t="s">
        <v>286</v>
      </c>
      <c r="C14" s="147"/>
      <c r="D14" s="147"/>
      <c r="E14" s="147"/>
      <c r="F14" s="147"/>
      <c r="G14" s="147"/>
      <c r="H14" s="147"/>
      <c r="I14" s="147"/>
      <c r="J14" s="147"/>
      <c r="K14" s="147"/>
      <c r="L14" s="147"/>
      <c r="M14" s="147"/>
      <c r="N14" s="147"/>
      <c r="O14" s="148"/>
    </row>
    <row r="15" spans="1:15" ht="15">
      <c r="B15" s="143" t="s">
        <v>287</v>
      </c>
      <c r="C15" s="145"/>
      <c r="D15" s="143" t="s">
        <v>288</v>
      </c>
      <c r="E15" s="145"/>
      <c r="F15" s="143" t="s">
        <v>289</v>
      </c>
      <c r="G15" s="145"/>
      <c r="H15" s="143" t="s">
        <v>290</v>
      </c>
      <c r="I15" s="145"/>
      <c r="J15" s="143" t="s">
        <v>291</v>
      </c>
      <c r="K15" s="145"/>
      <c r="L15" s="143" t="s">
        <v>292</v>
      </c>
      <c r="M15" s="145"/>
      <c r="N15" s="143" t="s">
        <v>293</v>
      </c>
      <c r="O15" s="145"/>
    </row>
    <row r="16" spans="1:15" ht="101.5">
      <c r="A16" s="38" t="s">
        <v>294</v>
      </c>
      <c r="B16" s="5" t="s">
        <v>295</v>
      </c>
      <c r="C16" s="5" t="s">
        <v>320</v>
      </c>
      <c r="D16" s="5" t="s">
        <v>295</v>
      </c>
      <c r="E16" s="5" t="s">
        <v>320</v>
      </c>
      <c r="F16" s="5" t="s">
        <v>295</v>
      </c>
      <c r="G16" s="5" t="s">
        <v>320</v>
      </c>
      <c r="H16" s="5" t="s">
        <v>295</v>
      </c>
      <c r="I16" s="5" t="s">
        <v>320</v>
      </c>
      <c r="J16" s="5" t="s">
        <v>295</v>
      </c>
      <c r="K16" s="5" t="s">
        <v>320</v>
      </c>
      <c r="L16" s="5" t="s">
        <v>295</v>
      </c>
      <c r="M16" s="5" t="s">
        <v>320</v>
      </c>
      <c r="N16" s="5" t="s">
        <v>295</v>
      </c>
      <c r="O16" s="5" t="s">
        <v>320</v>
      </c>
    </row>
    <row r="17" spans="1:18">
      <c r="A17" s="57" t="s">
        <v>8</v>
      </c>
      <c r="B17" s="89">
        <v>80</v>
      </c>
      <c r="C17" s="89">
        <v>5</v>
      </c>
      <c r="D17" s="89">
        <v>2</v>
      </c>
      <c r="E17" s="89">
        <v>50</v>
      </c>
      <c r="F17" s="89">
        <v>5</v>
      </c>
      <c r="G17" s="89">
        <v>100</v>
      </c>
      <c r="H17" s="89">
        <v>7</v>
      </c>
      <c r="I17" s="89">
        <v>25</v>
      </c>
      <c r="J17" s="89">
        <v>64</v>
      </c>
      <c r="K17" s="89">
        <v>5</v>
      </c>
      <c r="L17" s="89">
        <v>86</v>
      </c>
      <c r="M17" s="89">
        <v>8</v>
      </c>
      <c r="N17" s="89">
        <v>0</v>
      </c>
      <c r="O17" s="89">
        <v>0</v>
      </c>
      <c r="P17" s="89"/>
      <c r="Q17" s="89"/>
      <c r="R17" s="89"/>
    </row>
    <row r="18" spans="1:18">
      <c r="A18" s="57" t="s">
        <v>8</v>
      </c>
      <c r="B18" s="89">
        <v>1</v>
      </c>
      <c r="C18" s="89">
        <v>0</v>
      </c>
      <c r="D18" s="89">
        <v>1</v>
      </c>
      <c r="E18" s="89">
        <v>0</v>
      </c>
      <c r="F18" s="89">
        <v>1</v>
      </c>
      <c r="G18" s="89">
        <v>0</v>
      </c>
      <c r="H18" s="89">
        <v>1</v>
      </c>
      <c r="I18" s="89">
        <v>0</v>
      </c>
      <c r="J18" s="89">
        <v>1</v>
      </c>
      <c r="K18" s="89">
        <v>0</v>
      </c>
      <c r="L18" s="89">
        <v>1</v>
      </c>
      <c r="M18" s="89">
        <v>0</v>
      </c>
      <c r="N18" s="89">
        <v>0</v>
      </c>
      <c r="O18" s="89">
        <v>0</v>
      </c>
      <c r="P18" s="89"/>
      <c r="Q18" s="89"/>
      <c r="R18" s="89"/>
    </row>
    <row r="19" spans="1:18">
      <c r="A19" s="57" t="s">
        <v>8</v>
      </c>
      <c r="B19" s="89">
        <v>1</v>
      </c>
      <c r="C19" s="89">
        <v>0</v>
      </c>
      <c r="D19" s="89"/>
      <c r="E19" s="89"/>
      <c r="F19" s="89"/>
      <c r="G19" s="89"/>
      <c r="H19" s="89"/>
      <c r="I19" s="89"/>
      <c r="J19" s="89"/>
      <c r="K19" s="89"/>
      <c r="L19" s="89"/>
      <c r="M19" s="89"/>
      <c r="N19" s="89"/>
      <c r="O19" s="89"/>
      <c r="P19" s="89"/>
      <c r="Q19" s="89"/>
      <c r="R19" s="89"/>
    </row>
    <row r="20" spans="1:18">
      <c r="A20" s="57" t="s">
        <v>8</v>
      </c>
      <c r="B20" s="89">
        <v>1</v>
      </c>
      <c r="C20" s="89">
        <v>100</v>
      </c>
      <c r="D20" s="89">
        <v>1</v>
      </c>
      <c r="E20" s="89">
        <v>100</v>
      </c>
      <c r="F20" s="89">
        <v>1</v>
      </c>
      <c r="G20" s="89">
        <v>100</v>
      </c>
      <c r="H20" s="89">
        <v>1</v>
      </c>
      <c r="I20" s="89">
        <v>100</v>
      </c>
      <c r="J20" s="89">
        <v>1</v>
      </c>
      <c r="K20" s="89">
        <v>100</v>
      </c>
      <c r="L20" s="89">
        <v>1</v>
      </c>
      <c r="M20" s="89">
        <v>100</v>
      </c>
      <c r="N20" s="89">
        <v>0</v>
      </c>
      <c r="O20" s="89">
        <v>0</v>
      </c>
      <c r="P20" s="89"/>
      <c r="Q20" s="89"/>
      <c r="R20" s="89"/>
    </row>
    <row r="21" spans="1:18">
      <c r="A21" s="57" t="s">
        <v>8</v>
      </c>
      <c r="B21" s="89">
        <v>1</v>
      </c>
      <c r="C21" s="89">
        <v>100</v>
      </c>
      <c r="D21" s="89">
        <v>1</v>
      </c>
      <c r="E21" s="89">
        <v>100</v>
      </c>
      <c r="F21" s="89">
        <v>1</v>
      </c>
      <c r="G21" s="89">
        <v>100</v>
      </c>
      <c r="H21" s="89">
        <v>1</v>
      </c>
      <c r="I21" s="89">
        <v>100</v>
      </c>
      <c r="J21" s="89">
        <v>1</v>
      </c>
      <c r="K21" s="89">
        <v>100</v>
      </c>
      <c r="L21" s="89">
        <v>1</v>
      </c>
      <c r="M21" s="89">
        <v>100</v>
      </c>
      <c r="N21" s="89">
        <v>1</v>
      </c>
      <c r="O21" s="89">
        <v>100</v>
      </c>
      <c r="P21" s="89"/>
      <c r="Q21" s="89"/>
      <c r="R21" s="89"/>
    </row>
    <row r="22" spans="1:18">
      <c r="A22" s="57" t="s">
        <v>8</v>
      </c>
      <c r="B22" s="89">
        <v>15</v>
      </c>
      <c r="C22" s="89">
        <v>5</v>
      </c>
      <c r="D22" s="89">
        <v>15</v>
      </c>
      <c r="E22" s="89">
        <v>0</v>
      </c>
      <c r="F22" s="89">
        <v>16</v>
      </c>
      <c r="G22" s="89">
        <v>0</v>
      </c>
      <c r="H22" s="89">
        <v>23</v>
      </c>
      <c r="I22" s="89">
        <v>2</v>
      </c>
      <c r="J22" s="89">
        <v>103</v>
      </c>
      <c r="K22" s="89">
        <v>5</v>
      </c>
      <c r="L22" s="89">
        <v>35</v>
      </c>
      <c r="M22" s="89">
        <v>14</v>
      </c>
      <c r="N22" s="89">
        <v>0</v>
      </c>
      <c r="O22" s="89">
        <v>0</v>
      </c>
      <c r="P22" s="89"/>
      <c r="Q22" s="89"/>
      <c r="R22" s="89"/>
    </row>
    <row r="23" spans="1:18">
      <c r="A23" s="41"/>
      <c r="B23" s="54"/>
      <c r="C23" s="54"/>
      <c r="D23" s="54"/>
      <c r="E23" s="54"/>
      <c r="F23" s="54"/>
      <c r="G23" s="54"/>
      <c r="H23" s="54"/>
      <c r="I23" s="54"/>
      <c r="J23" s="54"/>
      <c r="K23" s="54"/>
      <c r="L23" s="54"/>
      <c r="M23" s="54"/>
      <c r="N23" s="54"/>
      <c r="O23" s="54"/>
    </row>
    <row r="24" spans="1:18">
      <c r="A24" s="41"/>
      <c r="B24" s="54"/>
      <c r="C24" s="54"/>
      <c r="D24" s="54"/>
      <c r="E24" s="54"/>
      <c r="F24" s="54"/>
      <c r="G24" s="54"/>
      <c r="H24" s="54"/>
      <c r="I24" s="54"/>
      <c r="J24" s="54"/>
      <c r="K24" s="54"/>
      <c r="L24" s="54"/>
      <c r="M24" s="54"/>
      <c r="N24" s="54"/>
      <c r="O24" s="54"/>
    </row>
    <row r="25" spans="1:18">
      <c r="A25" s="41"/>
      <c r="B25" s="54"/>
      <c r="C25" s="54"/>
      <c r="D25" s="54"/>
      <c r="E25" s="54"/>
      <c r="F25" s="54"/>
      <c r="G25" s="54"/>
      <c r="H25" s="54"/>
      <c r="I25" s="54"/>
      <c r="J25" s="54"/>
      <c r="K25" s="54"/>
      <c r="L25" s="54"/>
      <c r="M25" s="54"/>
      <c r="N25" s="54"/>
      <c r="O25" s="54"/>
    </row>
    <row r="26" spans="1:18">
      <c r="A26" s="41"/>
      <c r="B26" s="54"/>
      <c r="C26" s="54"/>
      <c r="D26" s="54"/>
      <c r="E26" s="54"/>
      <c r="F26" s="54"/>
      <c r="G26" s="54"/>
      <c r="H26" s="54"/>
      <c r="I26" s="54"/>
      <c r="J26" s="54"/>
      <c r="K26" s="54"/>
      <c r="L26" s="54"/>
      <c r="M26" s="54"/>
      <c r="N26" s="54"/>
      <c r="O26" s="54"/>
    </row>
    <row r="27" spans="1:18">
      <c r="A27" s="41"/>
      <c r="B27" s="54"/>
      <c r="C27" s="54"/>
      <c r="D27" s="54"/>
      <c r="E27" s="54"/>
      <c r="F27" s="54"/>
      <c r="G27" s="54"/>
      <c r="H27" s="54"/>
      <c r="I27" s="54"/>
      <c r="J27" s="54"/>
      <c r="K27" s="54"/>
      <c r="L27" s="54"/>
      <c r="M27" s="54"/>
      <c r="N27" s="54"/>
      <c r="O27" s="54"/>
    </row>
    <row r="28" spans="1:18" s="21" customFormat="1">
      <c r="A28" s="28" t="s">
        <v>296</v>
      </c>
    </row>
    <row r="29" spans="1:18" s="81" customFormat="1" ht="16.5">
      <c r="A29" s="10" t="s">
        <v>297</v>
      </c>
      <c r="B29" s="10"/>
      <c r="C29" s="10"/>
      <c r="D29" s="11"/>
      <c r="E29" s="11"/>
      <c r="F29" s="11"/>
      <c r="G29" s="11"/>
      <c r="H29" s="11"/>
      <c r="I29" s="11"/>
      <c r="J29" s="11"/>
      <c r="K29" s="11"/>
      <c r="L29" s="11"/>
      <c r="M29" s="11"/>
    </row>
    <row r="30" spans="1:18" s="81" customFormat="1" ht="16.5">
      <c r="A30" s="10" t="s">
        <v>107</v>
      </c>
      <c r="B30" s="10"/>
      <c r="C30" s="10"/>
      <c r="D30" s="11"/>
      <c r="E30" s="11"/>
      <c r="F30" s="11"/>
      <c r="G30" s="11"/>
      <c r="H30" s="11"/>
      <c r="I30" s="11"/>
      <c r="J30" s="11"/>
      <c r="K30" s="11"/>
      <c r="L30" s="11"/>
      <c r="M30" s="11"/>
    </row>
    <row r="31" spans="1:18" s="81" customFormat="1" ht="16.5">
      <c r="A31" s="90" t="s">
        <v>298</v>
      </c>
      <c r="B31" s="10"/>
      <c r="C31" s="10"/>
      <c r="D31" s="11"/>
      <c r="E31" s="11"/>
      <c r="F31" s="11"/>
      <c r="G31" s="11"/>
      <c r="H31" s="11"/>
      <c r="I31" s="11"/>
      <c r="J31" s="11"/>
      <c r="K31" s="11"/>
      <c r="L31" s="11"/>
      <c r="M31" s="11"/>
    </row>
    <row r="32" spans="1:18" s="81" customFormat="1" ht="16.5">
      <c r="A32" s="10" t="s">
        <v>299</v>
      </c>
    </row>
    <row r="33" spans="1:17" s="81" customFormat="1" ht="16.5">
      <c r="A33" s="90" t="s">
        <v>300</v>
      </c>
      <c r="B33" s="10"/>
      <c r="C33" s="10"/>
      <c r="D33" s="11"/>
      <c r="E33" s="11"/>
      <c r="F33" s="11"/>
      <c r="G33" s="11"/>
      <c r="H33" s="11"/>
      <c r="I33" s="11"/>
      <c r="J33" s="11"/>
      <c r="K33" s="11"/>
      <c r="L33" s="11"/>
      <c r="M33" s="11"/>
    </row>
    <row r="34" spans="1:17" s="84" customFormat="1" ht="16.5">
      <c r="A34" s="90" t="s">
        <v>301</v>
      </c>
      <c r="B34" s="85"/>
      <c r="C34" s="85"/>
      <c r="D34" s="85"/>
    </row>
    <row r="35" spans="1:17" s="81" customFormat="1" ht="16.5">
      <c r="A35" s="90" t="s">
        <v>302</v>
      </c>
      <c r="B35" s="10"/>
      <c r="C35" s="10"/>
      <c r="D35" s="11"/>
      <c r="E35" s="11"/>
      <c r="F35" s="11"/>
      <c r="G35" s="11"/>
      <c r="H35" s="11"/>
      <c r="I35" s="11"/>
      <c r="J35" s="11"/>
      <c r="K35" s="11"/>
      <c r="L35" s="11"/>
      <c r="M35" s="11"/>
    </row>
    <row r="36" spans="1:17" s="81" customFormat="1" ht="16.5">
      <c r="A36" s="90" t="s">
        <v>303</v>
      </c>
      <c r="B36" s="91"/>
      <c r="C36" s="91"/>
      <c r="D36" s="91"/>
      <c r="E36" s="91"/>
      <c r="F36" s="91"/>
      <c r="G36" s="91"/>
      <c r="H36" s="91"/>
      <c r="I36" s="91"/>
      <c r="J36" s="91"/>
      <c r="K36" s="91"/>
      <c r="L36" s="91"/>
      <c r="M36" s="91"/>
    </row>
    <row r="37" spans="1:17" s="81" customFormat="1" ht="16.5">
      <c r="A37" s="91"/>
      <c r="B37" s="91"/>
      <c r="C37" s="91"/>
      <c r="D37" s="91"/>
      <c r="E37" s="91"/>
      <c r="F37" s="91"/>
      <c r="G37" s="91"/>
      <c r="H37" s="91"/>
      <c r="I37" s="91"/>
      <c r="J37" s="91"/>
      <c r="K37" s="91"/>
      <c r="L37" s="91"/>
      <c r="M37" s="91"/>
    </row>
    <row r="38" spans="1:17" s="81" customFormat="1" ht="16.5">
      <c r="A38" s="91"/>
      <c r="B38" s="91"/>
      <c r="C38" s="91"/>
      <c r="D38" s="91"/>
      <c r="E38" s="91"/>
      <c r="F38" s="91"/>
      <c r="G38" s="91"/>
      <c r="H38" s="91"/>
      <c r="I38" s="91"/>
      <c r="J38" s="91"/>
      <c r="K38" s="91"/>
      <c r="L38" s="91"/>
      <c r="M38" s="91"/>
    </row>
    <row r="39" spans="1:17" s="82" customFormat="1" ht="16.5">
      <c r="A39" s="76" t="s">
        <v>304</v>
      </c>
    </row>
    <row r="40" spans="1:17" s="81" customFormat="1" ht="15.65" customHeight="1">
      <c r="A40" s="83" t="s">
        <v>90</v>
      </c>
      <c r="B40" s="65" t="s">
        <v>91</v>
      </c>
      <c r="D40" s="11"/>
      <c r="E40" s="11"/>
      <c r="F40" s="11"/>
      <c r="G40" s="11"/>
      <c r="H40" s="11"/>
      <c r="I40" s="11"/>
      <c r="J40" s="11"/>
      <c r="K40" s="92"/>
      <c r="L40" s="92"/>
      <c r="M40" s="20"/>
    </row>
    <row r="41" spans="1:17" s="81" customFormat="1" ht="15.65" customHeight="1">
      <c r="A41" s="93">
        <v>44197</v>
      </c>
      <c r="B41" s="68" t="s">
        <v>8</v>
      </c>
      <c r="D41" s="11"/>
      <c r="E41" s="11"/>
      <c r="F41" s="11"/>
      <c r="G41" s="11"/>
      <c r="H41" s="11"/>
      <c r="I41" s="32"/>
      <c r="J41" s="20"/>
      <c r="K41" s="20"/>
      <c r="M41" s="20"/>
    </row>
    <row r="42" spans="1:17" s="81" customFormat="1" ht="15" customHeight="1">
      <c r="D42" s="143" t="s">
        <v>305</v>
      </c>
      <c r="E42" s="144"/>
      <c r="F42" s="144"/>
      <c r="G42" s="144"/>
      <c r="H42" s="145"/>
      <c r="I42" s="143" t="s">
        <v>257</v>
      </c>
      <c r="J42" s="144"/>
      <c r="K42" s="144"/>
      <c r="L42" s="144"/>
      <c r="M42" s="144"/>
      <c r="N42" s="144"/>
      <c r="O42" s="144"/>
      <c r="P42" s="144"/>
      <c r="Q42" s="145"/>
    </row>
    <row r="43" spans="1:17" s="81" customFormat="1" ht="87.5">
      <c r="A43" s="38" t="s">
        <v>258</v>
      </c>
      <c r="B43" s="38" t="s">
        <v>259</v>
      </c>
      <c r="C43" s="38" t="s">
        <v>306</v>
      </c>
      <c r="D43" s="5" t="s">
        <v>260</v>
      </c>
      <c r="E43" s="5" t="s">
        <v>261</v>
      </c>
      <c r="F43" s="5" t="s">
        <v>326</v>
      </c>
      <c r="G43" s="5" t="s">
        <v>327</v>
      </c>
      <c r="H43" s="6" t="s">
        <v>307</v>
      </c>
      <c r="I43" s="5" t="s">
        <v>328</v>
      </c>
      <c r="J43" s="5" t="s">
        <v>329</v>
      </c>
      <c r="K43" s="6" t="s">
        <v>308</v>
      </c>
      <c r="L43" s="5" t="s">
        <v>330</v>
      </c>
      <c r="M43" s="5" t="s">
        <v>331</v>
      </c>
      <c r="N43" s="6" t="s">
        <v>309</v>
      </c>
      <c r="O43" s="5" t="s">
        <v>332</v>
      </c>
      <c r="P43" s="5" t="s">
        <v>333</v>
      </c>
      <c r="Q43" s="6" t="s">
        <v>310</v>
      </c>
    </row>
    <row r="44" spans="1:17" s="81" customFormat="1" ht="29">
      <c r="A44" s="89" t="s">
        <v>311</v>
      </c>
      <c r="B44" s="89" t="s">
        <v>312</v>
      </c>
      <c r="C44" s="89" t="s">
        <v>313</v>
      </c>
      <c r="D44" s="54" t="s">
        <v>334</v>
      </c>
      <c r="E44" s="54">
        <v>6646</v>
      </c>
      <c r="F44" s="54" t="s">
        <v>336</v>
      </c>
      <c r="G44" s="54" t="s">
        <v>319</v>
      </c>
      <c r="H44" s="54" t="s">
        <v>319</v>
      </c>
      <c r="I44" s="54"/>
      <c r="J44" s="54"/>
      <c r="K44" s="54"/>
      <c r="L44" s="54">
        <v>49480027</v>
      </c>
      <c r="M44" s="54" t="s">
        <v>319</v>
      </c>
      <c r="N44" s="54" t="s">
        <v>319</v>
      </c>
      <c r="O44" s="100">
        <v>341849</v>
      </c>
      <c r="P44" s="54" t="s">
        <v>319</v>
      </c>
      <c r="Q44" s="54" t="s">
        <v>319</v>
      </c>
    </row>
    <row r="45" spans="1:17" s="81" customFormat="1" ht="58">
      <c r="A45" s="89" t="s">
        <v>311</v>
      </c>
      <c r="B45" s="89" t="s">
        <v>146</v>
      </c>
      <c r="C45" s="89" t="s">
        <v>313</v>
      </c>
      <c r="D45" s="54" t="s">
        <v>335</v>
      </c>
      <c r="E45" s="54">
        <v>333</v>
      </c>
      <c r="F45" s="54" t="s">
        <v>337</v>
      </c>
      <c r="G45" s="54" t="s">
        <v>319</v>
      </c>
      <c r="H45" s="54" t="s">
        <v>319</v>
      </c>
      <c r="I45" s="54"/>
      <c r="J45" s="54"/>
      <c r="K45" s="54"/>
      <c r="L45" s="89" t="s">
        <v>314</v>
      </c>
      <c r="M45" s="89"/>
      <c r="N45" s="89"/>
      <c r="O45" s="54"/>
      <c r="P45" s="89"/>
      <c r="Q45" s="89"/>
    </row>
    <row r="46" spans="1:17" s="81" customFormat="1" ht="58">
      <c r="A46" s="89" t="s">
        <v>311</v>
      </c>
      <c r="B46" s="45" t="s">
        <v>149</v>
      </c>
      <c r="C46" s="89" t="s">
        <v>313</v>
      </c>
      <c r="D46" s="54" t="s">
        <v>315</v>
      </c>
      <c r="E46" s="54"/>
      <c r="F46" s="54"/>
      <c r="G46" s="54"/>
      <c r="H46" s="54"/>
      <c r="I46" s="54"/>
      <c r="J46" s="54"/>
      <c r="K46" s="54"/>
      <c r="L46" s="54" t="s">
        <v>314</v>
      </c>
      <c r="M46" s="54"/>
      <c r="N46" s="89"/>
      <c r="O46" s="54"/>
      <c r="P46" s="54"/>
      <c r="Q46" s="54"/>
    </row>
    <row r="47" spans="1:17" s="81" customFormat="1" ht="16.5">
      <c r="A47" s="90" t="s">
        <v>275</v>
      </c>
      <c r="B47" s="10"/>
      <c r="C47" s="11"/>
      <c r="D47" s="11"/>
      <c r="E47" s="11"/>
      <c r="F47" s="11"/>
      <c r="G47" s="11"/>
      <c r="H47" s="11"/>
      <c r="I47" s="11"/>
      <c r="J47" s="11"/>
      <c r="K47" s="11"/>
      <c r="M47" s="11"/>
    </row>
    <row r="48" spans="1:17" s="81" customFormat="1" ht="16.5">
      <c r="A48" s="90" t="s">
        <v>276</v>
      </c>
      <c r="B48" s="10"/>
      <c r="C48" s="11"/>
      <c r="D48" s="11"/>
      <c r="E48" s="11"/>
      <c r="F48" s="11"/>
      <c r="G48" s="11"/>
      <c r="H48" s="11"/>
      <c r="I48" s="11"/>
      <c r="J48" s="11"/>
      <c r="K48" s="11"/>
      <c r="M48" s="11"/>
    </row>
    <row r="49" spans="1:13" s="81" customFormat="1" ht="16.5">
      <c r="A49" s="90" t="s">
        <v>277</v>
      </c>
      <c r="B49" s="10"/>
      <c r="C49" s="11"/>
      <c r="D49" s="11"/>
      <c r="E49" s="11"/>
      <c r="F49" s="11"/>
      <c r="G49" s="11"/>
      <c r="H49" s="11"/>
      <c r="I49" s="11"/>
      <c r="J49" s="11"/>
      <c r="K49" s="11"/>
      <c r="L49" s="11"/>
      <c r="M49" s="11"/>
    </row>
    <row r="50" spans="1:13" s="81" customFormat="1" ht="16.5">
      <c r="A50" s="90" t="s">
        <v>278</v>
      </c>
      <c r="B50" s="10"/>
      <c r="C50" s="11"/>
      <c r="D50" s="11"/>
      <c r="E50" s="11"/>
      <c r="F50" s="11"/>
      <c r="G50" s="11"/>
      <c r="H50" s="11"/>
      <c r="I50" s="11"/>
      <c r="J50" s="11"/>
      <c r="K50" s="11"/>
      <c r="L50" s="11"/>
      <c r="M50" s="11"/>
    </row>
    <row r="51" spans="1:13" s="81" customFormat="1" ht="16.5">
      <c r="A51" s="10"/>
      <c r="B51" s="10"/>
      <c r="C51" s="11"/>
      <c r="D51" s="11"/>
      <c r="E51" s="11"/>
      <c r="F51" s="11"/>
      <c r="G51" s="11"/>
      <c r="H51" s="11"/>
      <c r="I51" s="11"/>
      <c r="J51" s="11"/>
      <c r="K51" s="11"/>
      <c r="L51" s="11"/>
      <c r="M51" s="11"/>
    </row>
    <row r="52" spans="1:13" s="81" customFormat="1" ht="16.5">
      <c r="A52" s="10"/>
      <c r="B52" s="10"/>
      <c r="C52" s="11"/>
      <c r="D52" s="11"/>
      <c r="E52" s="11"/>
      <c r="F52" s="11"/>
      <c r="G52" s="11"/>
      <c r="H52" s="11"/>
      <c r="I52" s="11"/>
      <c r="J52" s="11"/>
      <c r="K52" s="11"/>
      <c r="L52" s="11"/>
      <c r="M52" s="11"/>
    </row>
    <row r="53" spans="1:13" s="81" customFormat="1" ht="16.5">
      <c r="A53" s="76" t="s">
        <v>252</v>
      </c>
      <c r="B53" s="78"/>
      <c r="C53" s="94"/>
      <c r="D53" s="95"/>
      <c r="E53" s="95"/>
      <c r="F53" s="95"/>
      <c r="G53" s="95"/>
      <c r="H53" s="95"/>
      <c r="I53" s="95"/>
      <c r="J53" s="95"/>
      <c r="K53" s="95"/>
      <c r="L53" s="95"/>
      <c r="M53" s="95"/>
    </row>
    <row r="54" spans="1:13" s="81" customFormat="1" ht="409.5">
      <c r="A54" s="80" t="s">
        <v>316</v>
      </c>
      <c r="B54" s="80" t="s">
        <v>338</v>
      </c>
      <c r="C54" s="11"/>
      <c r="D54" s="11"/>
      <c r="E54" s="11"/>
      <c r="F54" s="11"/>
      <c r="G54" s="11"/>
      <c r="H54" s="11"/>
      <c r="I54" s="11"/>
      <c r="J54" s="11"/>
      <c r="K54" s="11"/>
      <c r="L54" s="11"/>
      <c r="M54" s="11"/>
    </row>
    <row r="55" spans="1:13" s="81" customFormat="1" ht="409.5">
      <c r="A55" s="80" t="s">
        <v>317</v>
      </c>
      <c r="B55" s="80" t="s">
        <v>339</v>
      </c>
      <c r="C55" s="11"/>
    </row>
    <row r="56" spans="1:13" s="81" customFormat="1" ht="16.5"/>
    <row r="57" spans="1:13" s="81" customFormat="1" ht="16.5"/>
    <row r="58" spans="1:13" s="81" customFormat="1" ht="16.5"/>
    <row r="59" spans="1:13" s="81" customFormat="1" ht="16.5"/>
    <row r="60" spans="1:13" s="81" customFormat="1" ht="16.5"/>
    <row r="61" spans="1:13" s="81" customFormat="1" ht="16.5"/>
    <row r="62" spans="1:13" s="81" customFormat="1" ht="16.5"/>
    <row r="63" spans="1:13" s="81" customFormat="1" ht="16.5"/>
    <row r="64" spans="1:13" s="81" customFormat="1" ht="16.5"/>
    <row r="65" s="81" customFormat="1" ht="16.5"/>
    <row r="66" s="81" customFormat="1" ht="16.5"/>
    <row r="67" s="81" customFormat="1" ht="16.5"/>
    <row r="68" s="81" customFormat="1" ht="16.5"/>
    <row r="69" s="81" customFormat="1" ht="16.5"/>
    <row r="70" s="81" customFormat="1" ht="16.5"/>
    <row r="71" s="81" customFormat="1" ht="16.5"/>
    <row r="72" s="81" customFormat="1" ht="16.5"/>
    <row r="73" s="81" customFormat="1" ht="16.5"/>
    <row r="74" s="81" customFormat="1" ht="16.5"/>
    <row r="75" s="81" customFormat="1" ht="16.5"/>
    <row r="76" s="81" customFormat="1" ht="16.5"/>
    <row r="77" s="81" customFormat="1" ht="16.5"/>
  </sheetData>
  <mergeCells count="11">
    <mergeCell ref="D42:H42"/>
    <mergeCell ref="I42:Q42"/>
    <mergeCell ref="A2:A3"/>
    <mergeCell ref="B14:O14"/>
    <mergeCell ref="B15:C15"/>
    <mergeCell ref="D15:E15"/>
    <mergeCell ref="F15:G15"/>
    <mergeCell ref="H15:I15"/>
    <mergeCell ref="J15:K15"/>
    <mergeCell ref="L15:M15"/>
    <mergeCell ref="N15:O15"/>
  </mergeCells>
  <pageMargins left="0.70866141732283472" right="0.70866141732283472" top="0.74803149606299213" bottom="0.74803149606299213" header="0.31496062992125984" footer="0.31496062992125984"/>
  <pageSetup paperSize="9" scale="73"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4"/>
  <sheetViews>
    <sheetView tabSelected="1" topLeftCell="A40" zoomScaleNormal="100" workbookViewId="0">
      <selection activeCell="A3" sqref="A3"/>
    </sheetView>
  </sheetViews>
  <sheetFormatPr defaultColWidth="9.08984375" defaultRowHeight="14.5"/>
  <cols>
    <col min="1" max="2" width="18.6328125" style="8" customWidth="1"/>
    <col min="3" max="3" width="16.81640625" style="8" customWidth="1"/>
    <col min="4" max="4" width="16.08984375" style="8" customWidth="1"/>
    <col min="5" max="5" width="20.6328125" style="8" customWidth="1"/>
    <col min="6" max="6" width="16.1796875" style="8" customWidth="1"/>
    <col min="7" max="7" width="13.81640625" style="8" customWidth="1"/>
    <col min="8" max="8" width="10.81640625" style="8" customWidth="1"/>
    <col min="9" max="9" width="16.6328125" style="8" customWidth="1"/>
    <col min="10" max="16384" width="9.08984375" style="8"/>
  </cols>
  <sheetData>
    <row r="1" spans="1:9" s="20" customFormat="1" ht="18">
      <c r="A1" s="19" t="s">
        <v>168</v>
      </c>
      <c r="B1" s="19"/>
    </row>
    <row r="2" spans="1:9" ht="16.5">
      <c r="A2" s="65" t="s">
        <v>90</v>
      </c>
      <c r="B2" s="65" t="s">
        <v>91</v>
      </c>
      <c r="C2" s="66"/>
      <c r="D2" s="66"/>
      <c r="E2" s="66"/>
      <c r="F2" s="66"/>
      <c r="G2" s="66"/>
      <c r="H2" s="66"/>
      <c r="I2" s="66"/>
    </row>
    <row r="3" spans="1:9" ht="16.5">
      <c r="A3" s="67" t="s">
        <v>143</v>
      </c>
      <c r="B3" s="68" t="s">
        <v>8</v>
      </c>
      <c r="C3" s="66"/>
      <c r="D3" s="66"/>
      <c r="E3" s="66"/>
      <c r="F3" s="66"/>
      <c r="G3" s="66"/>
      <c r="H3" s="66"/>
      <c r="I3" s="66"/>
    </row>
    <row r="4" spans="1:9" ht="101.5">
      <c r="A4" s="38" t="s">
        <v>37</v>
      </c>
      <c r="B4" s="5" t="s">
        <v>170</v>
      </c>
      <c r="C4" s="5" t="s">
        <v>34</v>
      </c>
      <c r="D4" s="5" t="s">
        <v>171</v>
      </c>
      <c r="E4" s="5" t="s">
        <v>172</v>
      </c>
      <c r="F4" s="5" t="s">
        <v>92</v>
      </c>
      <c r="G4" s="5" t="s">
        <v>173</v>
      </c>
      <c r="H4" s="5" t="s">
        <v>174</v>
      </c>
      <c r="I4" s="5" t="s">
        <v>139</v>
      </c>
    </row>
    <row r="5" spans="1:9" ht="87">
      <c r="A5" s="69" t="s">
        <v>175</v>
      </c>
      <c r="B5" s="70" t="s">
        <v>176</v>
      </c>
      <c r="C5" s="71" t="s">
        <v>177</v>
      </c>
      <c r="D5" s="72" t="s">
        <v>178</v>
      </c>
      <c r="E5" s="72" t="s">
        <v>179</v>
      </c>
      <c r="F5" s="72" t="s">
        <v>180</v>
      </c>
      <c r="G5">
        <v>455</v>
      </c>
      <c r="H5" s="71">
        <v>100</v>
      </c>
      <c r="I5" s="73" t="s">
        <v>181</v>
      </c>
    </row>
    <row r="6" spans="1:9" ht="87">
      <c r="A6" s="69" t="s">
        <v>182</v>
      </c>
      <c r="B6" s="74" t="s">
        <v>183</v>
      </c>
      <c r="C6" s="71" t="s">
        <v>177</v>
      </c>
      <c r="D6" s="72" t="s">
        <v>178</v>
      </c>
      <c r="E6" s="72" t="s">
        <v>179</v>
      </c>
      <c r="F6" s="72" t="s">
        <v>180</v>
      </c>
      <c r="G6">
        <v>93</v>
      </c>
      <c r="H6" s="71">
        <v>0</v>
      </c>
      <c r="I6" s="73" t="s">
        <v>181</v>
      </c>
    </row>
    <row r="7" spans="1:9" ht="72.5">
      <c r="A7" s="69" t="s">
        <v>184</v>
      </c>
      <c r="B7" s="74" t="s">
        <v>183</v>
      </c>
      <c r="C7" s="71" t="s">
        <v>185</v>
      </c>
      <c r="D7" s="72" t="s">
        <v>178</v>
      </c>
      <c r="E7" s="72" t="s">
        <v>179</v>
      </c>
      <c r="F7" s="72" t="s">
        <v>180</v>
      </c>
      <c r="G7">
        <v>27</v>
      </c>
      <c r="H7" s="71">
        <v>96</v>
      </c>
      <c r="I7" s="73" t="s">
        <v>181</v>
      </c>
    </row>
    <row r="8" spans="1:9" ht="43.5">
      <c r="A8" s="69" t="s">
        <v>186</v>
      </c>
      <c r="B8" s="70" t="s">
        <v>176</v>
      </c>
      <c r="C8" s="71" t="s">
        <v>187</v>
      </c>
      <c r="D8" s="72" t="s">
        <v>178</v>
      </c>
      <c r="E8" s="72" t="s">
        <v>179</v>
      </c>
      <c r="F8" s="72" t="s">
        <v>180</v>
      </c>
      <c r="G8">
        <v>157</v>
      </c>
      <c r="H8" s="71">
        <v>100</v>
      </c>
      <c r="I8" s="73" t="s">
        <v>181</v>
      </c>
    </row>
    <row r="9" spans="1:9" ht="43.5">
      <c r="A9" s="69" t="s">
        <v>188</v>
      </c>
      <c r="B9" s="70" t="s">
        <v>176</v>
      </c>
      <c r="C9" s="71" t="s">
        <v>189</v>
      </c>
      <c r="D9" s="72" t="s">
        <v>178</v>
      </c>
      <c r="E9" s="72" t="s">
        <v>179</v>
      </c>
      <c r="F9" s="72" t="s">
        <v>180</v>
      </c>
      <c r="G9">
        <v>280</v>
      </c>
      <c r="H9" s="71">
        <v>100</v>
      </c>
      <c r="I9" s="73" t="s">
        <v>181</v>
      </c>
    </row>
    <row r="10" spans="1:9" ht="43.5">
      <c r="A10" s="69" t="s">
        <v>190</v>
      </c>
      <c r="B10" s="70" t="s">
        <v>176</v>
      </c>
      <c r="C10" s="71" t="s">
        <v>191</v>
      </c>
      <c r="D10" s="72" t="s">
        <v>178</v>
      </c>
      <c r="E10" s="72" t="s">
        <v>179</v>
      </c>
      <c r="F10" s="72" t="s">
        <v>180</v>
      </c>
      <c r="G10">
        <v>17</v>
      </c>
      <c r="H10" s="71">
        <v>100</v>
      </c>
      <c r="I10" s="73" t="s">
        <v>181</v>
      </c>
    </row>
    <row r="11" spans="1:9" ht="29">
      <c r="A11" s="69" t="s">
        <v>192</v>
      </c>
      <c r="B11" s="70" t="s">
        <v>176</v>
      </c>
      <c r="C11" s="71" t="s">
        <v>193</v>
      </c>
      <c r="D11" s="72" t="s">
        <v>178</v>
      </c>
      <c r="E11" s="72" t="s">
        <v>179</v>
      </c>
      <c r="F11" s="72" t="s">
        <v>180</v>
      </c>
      <c r="G11">
        <v>8180</v>
      </c>
      <c r="H11" s="71">
        <v>100</v>
      </c>
      <c r="I11" s="73" t="s">
        <v>181</v>
      </c>
    </row>
    <row r="12" spans="1:9" ht="58">
      <c r="A12" s="69" t="s">
        <v>194</v>
      </c>
      <c r="B12" s="74" t="s">
        <v>183</v>
      </c>
      <c r="C12" s="71" t="s">
        <v>193</v>
      </c>
      <c r="D12" s="72" t="s">
        <v>178</v>
      </c>
      <c r="E12" s="72" t="s">
        <v>179</v>
      </c>
      <c r="F12" s="72" t="s">
        <v>180</v>
      </c>
      <c r="G12">
        <v>1461</v>
      </c>
      <c r="H12" s="71">
        <v>66.73</v>
      </c>
      <c r="I12" s="73" t="s">
        <v>181</v>
      </c>
    </row>
    <row r="13" spans="1:9" ht="101.5">
      <c r="A13" s="69" t="s">
        <v>195</v>
      </c>
      <c r="B13" s="74" t="s">
        <v>183</v>
      </c>
      <c r="C13" s="71" t="s">
        <v>196</v>
      </c>
      <c r="D13" s="72" t="s">
        <v>178</v>
      </c>
      <c r="E13" s="72" t="s">
        <v>179</v>
      </c>
      <c r="F13" s="72" t="s">
        <v>180</v>
      </c>
      <c r="G13">
        <v>12</v>
      </c>
      <c r="H13" s="71">
        <v>0</v>
      </c>
      <c r="I13" s="73" t="s">
        <v>181</v>
      </c>
    </row>
    <row r="14" spans="1:9" ht="43.5">
      <c r="A14" s="69" t="s">
        <v>197</v>
      </c>
      <c r="B14" s="70" t="s">
        <v>176</v>
      </c>
      <c r="C14" s="71" t="s">
        <v>198</v>
      </c>
      <c r="D14" s="72" t="s">
        <v>178</v>
      </c>
      <c r="E14" s="72" t="s">
        <v>179</v>
      </c>
      <c r="F14" s="72" t="s">
        <v>180</v>
      </c>
      <c r="G14">
        <v>1123</v>
      </c>
      <c r="H14" s="71">
        <v>0</v>
      </c>
      <c r="I14" s="73" t="s">
        <v>181</v>
      </c>
    </row>
    <row r="15" spans="1:9" ht="72.5">
      <c r="A15" s="69" t="s">
        <v>199</v>
      </c>
      <c r="B15" s="74" t="s">
        <v>183</v>
      </c>
      <c r="C15" s="71" t="s">
        <v>198</v>
      </c>
      <c r="D15" s="72" t="s">
        <v>178</v>
      </c>
      <c r="E15" s="72" t="s">
        <v>179</v>
      </c>
      <c r="F15" s="72" t="s">
        <v>180</v>
      </c>
      <c r="G15">
        <v>57</v>
      </c>
      <c r="H15" s="71">
        <v>100</v>
      </c>
      <c r="I15" s="73" t="s">
        <v>181</v>
      </c>
    </row>
    <row r="16" spans="1:9" ht="87">
      <c r="A16" s="69" t="s">
        <v>200</v>
      </c>
      <c r="B16" s="74" t="s">
        <v>183</v>
      </c>
      <c r="C16" s="71" t="s">
        <v>201</v>
      </c>
      <c r="D16" s="72" t="s">
        <v>178</v>
      </c>
      <c r="E16" s="72" t="s">
        <v>179</v>
      </c>
      <c r="F16" s="72" t="s">
        <v>180</v>
      </c>
      <c r="G16">
        <v>106</v>
      </c>
      <c r="H16" s="71">
        <v>100</v>
      </c>
      <c r="I16" s="73" t="s">
        <v>181</v>
      </c>
    </row>
    <row r="17" spans="1:9" ht="29">
      <c r="A17" s="69" t="s">
        <v>202</v>
      </c>
      <c r="B17" s="70" t="s">
        <v>176</v>
      </c>
      <c r="C17" s="71" t="s">
        <v>203</v>
      </c>
      <c r="D17" s="72" t="s">
        <v>178</v>
      </c>
      <c r="E17" s="72" t="s">
        <v>179</v>
      </c>
      <c r="F17" s="72" t="s">
        <v>180</v>
      </c>
      <c r="G17">
        <v>309</v>
      </c>
      <c r="H17" s="71">
        <v>0</v>
      </c>
      <c r="I17" s="73" t="s">
        <v>181</v>
      </c>
    </row>
    <row r="18" spans="1:9" ht="58">
      <c r="A18" s="69" t="s">
        <v>204</v>
      </c>
      <c r="B18" s="74" t="s">
        <v>183</v>
      </c>
      <c r="C18" s="71" t="s">
        <v>205</v>
      </c>
      <c r="D18" s="72" t="s">
        <v>178</v>
      </c>
      <c r="E18" s="72" t="s">
        <v>179</v>
      </c>
      <c r="F18" s="72" t="s">
        <v>180</v>
      </c>
      <c r="G18">
        <v>3</v>
      </c>
      <c r="H18" s="71">
        <v>100</v>
      </c>
      <c r="I18" s="73" t="s">
        <v>181</v>
      </c>
    </row>
    <row r="19" spans="1:9" ht="58">
      <c r="A19" s="69" t="s">
        <v>206</v>
      </c>
      <c r="B19" s="74" t="s">
        <v>183</v>
      </c>
      <c r="C19" s="71" t="s">
        <v>207</v>
      </c>
      <c r="D19" s="72" t="s">
        <v>178</v>
      </c>
      <c r="E19" s="72" t="s">
        <v>179</v>
      </c>
      <c r="F19" s="72" t="s">
        <v>180</v>
      </c>
      <c r="G19">
        <v>38</v>
      </c>
      <c r="H19" s="71">
        <v>100</v>
      </c>
      <c r="I19" s="73" t="s">
        <v>181</v>
      </c>
    </row>
    <row r="20" spans="1:9" ht="72.5">
      <c r="A20" s="69" t="s">
        <v>208</v>
      </c>
      <c r="B20" s="74" t="s">
        <v>183</v>
      </c>
      <c r="C20" s="71" t="s">
        <v>207</v>
      </c>
      <c r="D20" s="72" t="s">
        <v>178</v>
      </c>
      <c r="E20" s="72" t="s">
        <v>179</v>
      </c>
      <c r="F20" s="72" t="s">
        <v>180</v>
      </c>
      <c r="G20">
        <v>50</v>
      </c>
      <c r="H20" s="71">
        <v>100</v>
      </c>
      <c r="I20" s="73" t="s">
        <v>181</v>
      </c>
    </row>
    <row r="21" spans="1:9" ht="43.5">
      <c r="A21" s="69" t="s">
        <v>209</v>
      </c>
      <c r="B21" s="74" t="s">
        <v>183</v>
      </c>
      <c r="C21" s="71" t="s">
        <v>207</v>
      </c>
      <c r="D21" s="72" t="s">
        <v>178</v>
      </c>
      <c r="E21" s="72" t="s">
        <v>179</v>
      </c>
      <c r="F21" s="72" t="s">
        <v>180</v>
      </c>
      <c r="G21">
        <v>121</v>
      </c>
      <c r="H21" s="71">
        <v>100</v>
      </c>
      <c r="I21" s="73" t="s">
        <v>181</v>
      </c>
    </row>
    <row r="22" spans="1:9" ht="58">
      <c r="A22" s="69" t="s">
        <v>210</v>
      </c>
      <c r="B22" s="74" t="s">
        <v>183</v>
      </c>
      <c r="C22" s="71" t="s">
        <v>207</v>
      </c>
      <c r="D22" s="72" t="s">
        <v>178</v>
      </c>
      <c r="E22" s="72" t="s">
        <v>179</v>
      </c>
      <c r="F22" s="72" t="s">
        <v>180</v>
      </c>
      <c r="G22">
        <v>45</v>
      </c>
      <c r="H22" s="71">
        <v>100</v>
      </c>
      <c r="I22" s="73" t="s">
        <v>181</v>
      </c>
    </row>
    <row r="23" spans="1:9" ht="29">
      <c r="A23" s="69" t="s">
        <v>211</v>
      </c>
      <c r="B23" s="70" t="s">
        <v>176</v>
      </c>
      <c r="C23" s="71" t="s">
        <v>207</v>
      </c>
      <c r="D23" s="72" t="s">
        <v>178</v>
      </c>
      <c r="E23" s="72" t="s">
        <v>179</v>
      </c>
      <c r="F23" s="72" t="s">
        <v>180</v>
      </c>
      <c r="G23">
        <v>1116</v>
      </c>
      <c r="H23" s="71">
        <v>100</v>
      </c>
      <c r="I23" s="73" t="s">
        <v>181</v>
      </c>
    </row>
    <row r="24" spans="1:9" ht="101.5">
      <c r="A24" s="69" t="s">
        <v>212</v>
      </c>
      <c r="B24" s="74" t="s">
        <v>183</v>
      </c>
      <c r="C24" s="71" t="s">
        <v>207</v>
      </c>
      <c r="D24" s="72" t="s">
        <v>178</v>
      </c>
      <c r="E24" s="72" t="s">
        <v>179</v>
      </c>
      <c r="F24" s="72" t="s">
        <v>180</v>
      </c>
      <c r="G24">
        <v>26</v>
      </c>
      <c r="H24" s="71">
        <v>100</v>
      </c>
      <c r="I24" s="73" t="s">
        <v>181</v>
      </c>
    </row>
    <row r="25" spans="1:9" ht="101.5">
      <c r="A25" s="69" t="s">
        <v>213</v>
      </c>
      <c r="B25" s="74" t="s">
        <v>183</v>
      </c>
      <c r="C25" s="71" t="s">
        <v>207</v>
      </c>
      <c r="D25" s="72" t="s">
        <v>178</v>
      </c>
      <c r="E25" s="72" t="s">
        <v>179</v>
      </c>
      <c r="F25" s="72" t="s">
        <v>180</v>
      </c>
      <c r="G25">
        <v>10</v>
      </c>
      <c r="H25" s="71">
        <v>100</v>
      </c>
      <c r="I25" s="73" t="s">
        <v>181</v>
      </c>
    </row>
    <row r="26" spans="1:9" ht="43.5">
      <c r="A26" s="69" t="s">
        <v>214</v>
      </c>
      <c r="B26" s="70" t="s">
        <v>176</v>
      </c>
      <c r="C26" s="71" t="s">
        <v>215</v>
      </c>
      <c r="D26" s="72" t="s">
        <v>178</v>
      </c>
      <c r="E26" s="72" t="s">
        <v>179</v>
      </c>
      <c r="F26" s="72" t="s">
        <v>180</v>
      </c>
      <c r="G26">
        <v>667</v>
      </c>
      <c r="H26" s="71">
        <v>100</v>
      </c>
      <c r="I26" s="73" t="s">
        <v>181</v>
      </c>
    </row>
    <row r="27" spans="1:9" ht="87">
      <c r="A27" s="69" t="s">
        <v>216</v>
      </c>
      <c r="B27" s="74" t="s">
        <v>183</v>
      </c>
      <c r="C27" s="71" t="s">
        <v>217</v>
      </c>
      <c r="D27" s="72" t="s">
        <v>178</v>
      </c>
      <c r="E27" s="72" t="s">
        <v>179</v>
      </c>
      <c r="F27" s="72" t="s">
        <v>180</v>
      </c>
      <c r="G27">
        <v>9</v>
      </c>
      <c r="H27" s="71">
        <v>100</v>
      </c>
      <c r="I27" s="73" t="s">
        <v>181</v>
      </c>
    </row>
    <row r="28" spans="1:9" ht="58">
      <c r="A28" s="69" t="s">
        <v>218</v>
      </c>
      <c r="B28" s="74" t="s">
        <v>183</v>
      </c>
      <c r="C28" s="71" t="s">
        <v>219</v>
      </c>
      <c r="D28" s="72" t="s">
        <v>178</v>
      </c>
      <c r="E28" s="72" t="s">
        <v>179</v>
      </c>
      <c r="F28" s="72" t="s">
        <v>180</v>
      </c>
      <c r="G28">
        <v>50</v>
      </c>
      <c r="H28" s="71">
        <v>100</v>
      </c>
      <c r="I28" s="73" t="s">
        <v>181</v>
      </c>
    </row>
    <row r="29" spans="1:9" ht="43.5">
      <c r="A29" s="69" t="s">
        <v>220</v>
      </c>
      <c r="B29" s="70" t="s">
        <v>176</v>
      </c>
      <c r="C29" s="71" t="s">
        <v>219</v>
      </c>
      <c r="D29" s="72" t="s">
        <v>178</v>
      </c>
      <c r="E29" s="72" t="s">
        <v>179</v>
      </c>
      <c r="F29" s="72" t="s">
        <v>180</v>
      </c>
      <c r="G29">
        <v>2715</v>
      </c>
      <c r="H29" s="71">
        <v>100</v>
      </c>
      <c r="I29" s="73" t="s">
        <v>181</v>
      </c>
    </row>
    <row r="30" spans="1:9" ht="43.5">
      <c r="A30" s="69" t="s">
        <v>221</v>
      </c>
      <c r="B30" s="70" t="s">
        <v>176</v>
      </c>
      <c r="C30" s="71" t="s">
        <v>219</v>
      </c>
      <c r="D30" s="72" t="s">
        <v>178</v>
      </c>
      <c r="E30" s="72" t="s">
        <v>179</v>
      </c>
      <c r="F30" s="72" t="s">
        <v>180</v>
      </c>
      <c r="G30">
        <v>390</v>
      </c>
      <c r="H30" s="71">
        <v>100</v>
      </c>
      <c r="I30" s="73" t="s">
        <v>181</v>
      </c>
    </row>
    <row r="31" spans="1:9" ht="29">
      <c r="A31" s="69" t="s">
        <v>222</v>
      </c>
      <c r="B31" s="74" t="s">
        <v>183</v>
      </c>
      <c r="C31" s="71" t="s">
        <v>223</v>
      </c>
      <c r="D31" s="72" t="s">
        <v>178</v>
      </c>
      <c r="E31" s="72" t="s">
        <v>179</v>
      </c>
      <c r="F31" s="72" t="s">
        <v>180</v>
      </c>
      <c r="G31">
        <v>18</v>
      </c>
      <c r="H31" s="71">
        <v>100</v>
      </c>
      <c r="I31" s="73" t="s">
        <v>181</v>
      </c>
    </row>
    <row r="32" spans="1:9" ht="43.5">
      <c r="A32" s="69" t="s">
        <v>224</v>
      </c>
      <c r="B32" s="70" t="s">
        <v>176</v>
      </c>
      <c r="C32" s="71" t="s">
        <v>223</v>
      </c>
      <c r="D32" s="72" t="s">
        <v>178</v>
      </c>
      <c r="E32" s="72" t="s">
        <v>179</v>
      </c>
      <c r="F32" s="72" t="s">
        <v>180</v>
      </c>
      <c r="G32">
        <v>1233</v>
      </c>
      <c r="H32" s="71">
        <v>100</v>
      </c>
      <c r="I32" s="73" t="s">
        <v>181</v>
      </c>
    </row>
    <row r="33" spans="1:9" ht="29">
      <c r="A33" s="69" t="s">
        <v>225</v>
      </c>
      <c r="B33" s="70" t="s">
        <v>176</v>
      </c>
      <c r="C33" s="71" t="s">
        <v>226</v>
      </c>
      <c r="D33" s="72" t="s">
        <v>178</v>
      </c>
      <c r="E33" s="72" t="s">
        <v>179</v>
      </c>
      <c r="F33" s="72" t="s">
        <v>180</v>
      </c>
      <c r="G33">
        <v>331</v>
      </c>
      <c r="H33" s="71">
        <v>100</v>
      </c>
      <c r="I33" s="73" t="s">
        <v>181</v>
      </c>
    </row>
    <row r="34" spans="1:9" ht="43.5">
      <c r="A34" s="69" t="s">
        <v>227</v>
      </c>
      <c r="B34" s="74" t="s">
        <v>183</v>
      </c>
      <c r="C34" s="71" t="s">
        <v>226</v>
      </c>
      <c r="D34" s="72" t="s">
        <v>178</v>
      </c>
      <c r="E34" s="72" t="s">
        <v>179</v>
      </c>
      <c r="F34" s="72" t="s">
        <v>180</v>
      </c>
      <c r="G34">
        <v>83</v>
      </c>
      <c r="H34" s="71">
        <v>100</v>
      </c>
      <c r="I34" s="73" t="s">
        <v>181</v>
      </c>
    </row>
    <row r="35" spans="1:9" ht="29">
      <c r="A35" t="s">
        <v>228</v>
      </c>
      <c r="B35" s="74" t="s">
        <v>183</v>
      </c>
      <c r="C35" t="s">
        <v>229</v>
      </c>
      <c r="D35" s="72" t="s">
        <v>178</v>
      </c>
      <c r="E35" s="72" t="s">
        <v>179</v>
      </c>
      <c r="F35" s="72" t="s">
        <v>180</v>
      </c>
      <c r="G35">
        <v>4</v>
      </c>
      <c r="H35" s="71">
        <v>0</v>
      </c>
      <c r="I35" s="73" t="s">
        <v>181</v>
      </c>
    </row>
    <row r="36" spans="1:9" ht="58">
      <c r="A36" s="69" t="s">
        <v>230</v>
      </c>
      <c r="B36" s="74" t="s">
        <v>183</v>
      </c>
      <c r="C36" s="71" t="s">
        <v>229</v>
      </c>
      <c r="D36" s="72" t="s">
        <v>178</v>
      </c>
      <c r="E36" s="72" t="s">
        <v>179</v>
      </c>
      <c r="F36" s="72" t="s">
        <v>180</v>
      </c>
      <c r="G36">
        <v>12</v>
      </c>
      <c r="H36" s="71">
        <v>83.33</v>
      </c>
      <c r="I36" s="73" t="s">
        <v>181</v>
      </c>
    </row>
    <row r="37" spans="1:9" ht="43.5">
      <c r="A37" s="69" t="s">
        <v>231</v>
      </c>
      <c r="B37" s="74" t="s">
        <v>183</v>
      </c>
      <c r="C37" s="71" t="s">
        <v>229</v>
      </c>
      <c r="D37" s="72" t="s">
        <v>178</v>
      </c>
      <c r="E37" s="72" t="s">
        <v>179</v>
      </c>
      <c r="F37" s="72" t="s">
        <v>180</v>
      </c>
      <c r="G37">
        <v>18</v>
      </c>
      <c r="H37" s="71">
        <v>100</v>
      </c>
      <c r="I37" s="73" t="s">
        <v>181</v>
      </c>
    </row>
    <row r="38" spans="1:9" ht="29">
      <c r="A38" s="69" t="s">
        <v>232</v>
      </c>
      <c r="B38" s="70" t="s">
        <v>233</v>
      </c>
      <c r="C38" s="71" t="s">
        <v>229</v>
      </c>
      <c r="D38" s="72" t="s">
        <v>178</v>
      </c>
      <c r="E38" s="72" t="s">
        <v>179</v>
      </c>
      <c r="F38" s="72" t="s">
        <v>180</v>
      </c>
      <c r="G38">
        <v>15</v>
      </c>
      <c r="H38" s="71">
        <v>100</v>
      </c>
      <c r="I38" s="73" t="s">
        <v>181</v>
      </c>
    </row>
    <row r="39" spans="1:9" ht="29">
      <c r="A39" s="69" t="s">
        <v>234</v>
      </c>
      <c r="B39" s="70" t="s">
        <v>176</v>
      </c>
      <c r="C39" s="71" t="s">
        <v>235</v>
      </c>
      <c r="D39" s="72" t="s">
        <v>178</v>
      </c>
      <c r="E39" s="72" t="s">
        <v>179</v>
      </c>
      <c r="F39" s="72" t="s">
        <v>180</v>
      </c>
      <c r="G39">
        <v>3</v>
      </c>
      <c r="H39" s="71">
        <v>100</v>
      </c>
      <c r="I39" s="73" t="s">
        <v>181</v>
      </c>
    </row>
    <row r="40" spans="1:9" ht="29">
      <c r="A40" s="69" t="s">
        <v>236</v>
      </c>
      <c r="B40" s="74" t="s">
        <v>183</v>
      </c>
      <c r="C40" s="71" t="s">
        <v>237</v>
      </c>
      <c r="D40" s="72" t="s">
        <v>178</v>
      </c>
      <c r="E40" s="72" t="s">
        <v>179</v>
      </c>
      <c r="F40" s="72" t="s">
        <v>180</v>
      </c>
      <c r="G40">
        <v>71</v>
      </c>
      <c r="H40" s="71">
        <v>92.96</v>
      </c>
      <c r="I40" s="73" t="s">
        <v>181</v>
      </c>
    </row>
    <row r="41" spans="1:9" ht="43.5">
      <c r="A41" s="69" t="s">
        <v>238</v>
      </c>
      <c r="B41" s="74" t="s">
        <v>183</v>
      </c>
      <c r="C41" s="71" t="s">
        <v>237</v>
      </c>
      <c r="D41" s="72" t="s">
        <v>178</v>
      </c>
      <c r="E41" s="72" t="s">
        <v>179</v>
      </c>
      <c r="F41" s="72" t="s">
        <v>180</v>
      </c>
      <c r="G41">
        <v>116</v>
      </c>
      <c r="H41" s="71">
        <v>56.9</v>
      </c>
      <c r="I41" s="73" t="s">
        <v>181</v>
      </c>
    </row>
    <row r="42" spans="1:9" ht="29">
      <c r="A42" s="69" t="s">
        <v>239</v>
      </c>
      <c r="B42" s="74" t="s">
        <v>183</v>
      </c>
      <c r="C42" s="71" t="s">
        <v>237</v>
      </c>
      <c r="D42" s="72" t="s">
        <v>178</v>
      </c>
      <c r="E42" s="72" t="s">
        <v>179</v>
      </c>
      <c r="F42" s="72" t="s">
        <v>180</v>
      </c>
      <c r="G42">
        <v>12</v>
      </c>
      <c r="H42" s="71">
        <v>58.33</v>
      </c>
      <c r="I42" s="73" t="s">
        <v>181</v>
      </c>
    </row>
    <row r="43" spans="1:9" ht="29">
      <c r="A43" s="69" t="s">
        <v>240</v>
      </c>
      <c r="B43" s="70" t="s">
        <v>176</v>
      </c>
      <c r="C43" s="71" t="s">
        <v>237</v>
      </c>
      <c r="D43" s="72" t="s">
        <v>178</v>
      </c>
      <c r="E43" s="72" t="s">
        <v>179</v>
      </c>
      <c r="F43" s="72" t="s">
        <v>180</v>
      </c>
      <c r="G43">
        <v>58</v>
      </c>
      <c r="H43" s="71">
        <v>100</v>
      </c>
      <c r="I43" s="73" t="s">
        <v>181</v>
      </c>
    </row>
    <row r="44" spans="1:9" ht="58">
      <c r="A44" s="69" t="s">
        <v>241</v>
      </c>
      <c r="B44" s="74" t="s">
        <v>183</v>
      </c>
      <c r="C44" s="71" t="s">
        <v>242</v>
      </c>
      <c r="D44" s="72" t="s">
        <v>178</v>
      </c>
      <c r="E44" s="72" t="s">
        <v>179</v>
      </c>
      <c r="F44" s="72" t="s">
        <v>180</v>
      </c>
      <c r="G44">
        <v>146</v>
      </c>
      <c r="H44" s="71">
        <v>100</v>
      </c>
      <c r="I44" s="73" t="s">
        <v>181</v>
      </c>
    </row>
    <row r="45" spans="1:9" ht="29">
      <c r="A45" s="69" t="s">
        <v>243</v>
      </c>
      <c r="B45" s="70" t="s">
        <v>176</v>
      </c>
      <c r="C45" s="71" t="s">
        <v>242</v>
      </c>
      <c r="D45" s="72" t="s">
        <v>178</v>
      </c>
      <c r="E45" s="72" t="s">
        <v>179</v>
      </c>
      <c r="F45" s="72" t="s">
        <v>180</v>
      </c>
      <c r="G45">
        <v>5724</v>
      </c>
      <c r="H45" s="71">
        <v>100</v>
      </c>
      <c r="I45" s="73" t="s">
        <v>181</v>
      </c>
    </row>
    <row r="46" spans="1:9" ht="29">
      <c r="A46" s="69" t="s">
        <v>244</v>
      </c>
      <c r="B46" s="74" t="s">
        <v>183</v>
      </c>
      <c r="C46" s="71" t="s">
        <v>245</v>
      </c>
      <c r="D46" s="72" t="s">
        <v>178</v>
      </c>
      <c r="E46" s="72" t="s">
        <v>179</v>
      </c>
      <c r="F46" s="72" t="s">
        <v>180</v>
      </c>
      <c r="G46">
        <v>62</v>
      </c>
      <c r="H46" s="71">
        <v>100</v>
      </c>
      <c r="I46" s="73" t="s">
        <v>181</v>
      </c>
    </row>
    <row r="47" spans="1:9" ht="43.5">
      <c r="A47" s="69" t="s">
        <v>246</v>
      </c>
      <c r="B47" s="74" t="s">
        <v>183</v>
      </c>
      <c r="C47" s="71" t="s">
        <v>245</v>
      </c>
      <c r="D47" s="72" t="s">
        <v>178</v>
      </c>
      <c r="E47" s="72" t="s">
        <v>179</v>
      </c>
      <c r="F47" s="72" t="s">
        <v>180</v>
      </c>
      <c r="G47">
        <v>212</v>
      </c>
      <c r="H47" s="71">
        <v>18.39</v>
      </c>
      <c r="I47" s="73" t="s">
        <v>181</v>
      </c>
    </row>
    <row r="48" spans="1:9" ht="29">
      <c r="A48" s="69" t="s">
        <v>247</v>
      </c>
      <c r="B48" s="70" t="s">
        <v>233</v>
      </c>
      <c r="C48" s="71" t="s">
        <v>245</v>
      </c>
      <c r="D48" s="72" t="s">
        <v>178</v>
      </c>
      <c r="E48" s="72" t="s">
        <v>179</v>
      </c>
      <c r="F48" s="72" t="s">
        <v>180</v>
      </c>
      <c r="G48">
        <v>4925</v>
      </c>
      <c r="H48" s="71">
        <v>100</v>
      </c>
      <c r="I48" s="73" t="s">
        <v>181</v>
      </c>
    </row>
    <row r="49" spans="1:9" ht="15">
      <c r="A49" s="75"/>
      <c r="B49" s="72"/>
      <c r="C49" s="72"/>
      <c r="D49" s="72"/>
      <c r="E49" s="72"/>
      <c r="F49" s="72"/>
      <c r="G49" s="72"/>
      <c r="H49" s="72"/>
      <c r="I49" s="72"/>
    </row>
    <row r="50" spans="1:9">
      <c r="A50" s="10" t="s">
        <v>248</v>
      </c>
      <c r="B50" s="10"/>
      <c r="C50" s="21"/>
      <c r="D50" s="21"/>
      <c r="E50" s="21"/>
      <c r="F50" s="21"/>
      <c r="G50" s="21"/>
      <c r="H50" s="21"/>
      <c r="I50" s="21"/>
    </row>
    <row r="51" spans="1:9" ht="16.5">
      <c r="A51" s="10" t="s">
        <v>183</v>
      </c>
      <c r="B51" s="66"/>
      <c r="C51" s="21"/>
      <c r="D51" s="21"/>
      <c r="E51" s="21"/>
      <c r="F51" s="21"/>
      <c r="G51" s="21"/>
      <c r="H51" s="21"/>
      <c r="I51" s="21"/>
    </row>
    <row r="52" spans="1:9" ht="16.5">
      <c r="A52" s="10" t="s">
        <v>176</v>
      </c>
      <c r="B52" s="66"/>
      <c r="C52" s="21"/>
      <c r="D52" s="21"/>
      <c r="E52" s="21"/>
      <c r="F52" s="21"/>
      <c r="G52" s="21"/>
      <c r="H52" s="21"/>
      <c r="I52" s="21"/>
    </row>
    <row r="53" spans="1:9" ht="16.5">
      <c r="A53" s="10" t="s">
        <v>233</v>
      </c>
      <c r="B53" s="66"/>
      <c r="C53" s="21"/>
      <c r="D53" s="21"/>
      <c r="E53" s="21"/>
      <c r="F53" s="21"/>
      <c r="G53" s="21"/>
      <c r="H53" s="21"/>
      <c r="I53" s="21"/>
    </row>
    <row r="54" spans="1:9" ht="16.5">
      <c r="A54" s="10" t="s">
        <v>249</v>
      </c>
      <c r="B54" s="66"/>
      <c r="C54" s="21"/>
      <c r="D54" s="21"/>
      <c r="E54" s="21"/>
      <c r="F54" s="21"/>
      <c r="G54" s="21"/>
      <c r="H54" s="21"/>
      <c r="I54" s="21"/>
    </row>
    <row r="55" spans="1:9" ht="16.5">
      <c r="A55" s="10" t="s">
        <v>250</v>
      </c>
      <c r="B55" s="66"/>
      <c r="C55" s="21"/>
      <c r="D55" s="21"/>
      <c r="E55" s="21"/>
      <c r="F55" s="21"/>
      <c r="G55" s="21"/>
      <c r="H55" s="21"/>
      <c r="I55" s="21"/>
    </row>
    <row r="56" spans="1:9" ht="16.5">
      <c r="A56" s="10" t="s">
        <v>251</v>
      </c>
      <c r="B56" s="66"/>
      <c r="C56" s="66"/>
      <c r="D56" s="66"/>
      <c r="E56" s="66"/>
      <c r="F56" s="66"/>
      <c r="G56" s="66"/>
      <c r="H56" s="66"/>
      <c r="I56" s="66"/>
    </row>
    <row r="57" spans="1:9" ht="16.5">
      <c r="A57" s="66"/>
      <c r="B57" s="66"/>
      <c r="C57" s="66"/>
      <c r="D57" s="66"/>
      <c r="E57" s="66"/>
      <c r="F57" s="66"/>
      <c r="G57" s="66"/>
      <c r="H57" s="66"/>
      <c r="I57" s="66"/>
    </row>
    <row r="58" spans="1:9" ht="16.5">
      <c r="A58" s="66"/>
      <c r="B58" s="66"/>
      <c r="C58" s="66"/>
      <c r="D58" s="66"/>
      <c r="E58" s="66"/>
      <c r="F58" s="66"/>
      <c r="G58" s="66"/>
      <c r="H58" s="66"/>
      <c r="I58" s="66"/>
    </row>
    <row r="59" spans="1:9" ht="16.5">
      <c r="A59" s="76" t="s">
        <v>252</v>
      </c>
      <c r="B59" s="77"/>
      <c r="C59" s="78"/>
      <c r="D59" s="66"/>
      <c r="E59" s="66"/>
      <c r="F59" s="66"/>
      <c r="G59" s="66"/>
      <c r="H59" s="66"/>
      <c r="I59" s="66"/>
    </row>
    <row r="60" spans="1:9" ht="261">
      <c r="A60" s="79" t="s">
        <v>253</v>
      </c>
      <c r="B60" s="80" t="s">
        <v>254</v>
      </c>
      <c r="C60" s="81"/>
      <c r="D60" s="66"/>
      <c r="E60" s="66"/>
      <c r="F60" s="66"/>
      <c r="G60" s="66"/>
      <c r="H60" s="66"/>
      <c r="I60" s="66"/>
    </row>
    <row r="61" spans="1:9">
      <c r="A61" s="40"/>
      <c r="B61" s="40"/>
      <c r="C61" s="45"/>
      <c r="D61" s="45"/>
      <c r="E61" s="45"/>
      <c r="F61" s="45"/>
      <c r="G61" s="45"/>
      <c r="H61" s="45"/>
    </row>
    <row r="62" spans="1:9">
      <c r="A62" s="40"/>
      <c r="B62" s="40"/>
      <c r="C62" s="45"/>
      <c r="D62" s="45"/>
      <c r="E62" s="45"/>
      <c r="F62" s="45"/>
      <c r="G62" s="45"/>
      <c r="H62" s="45"/>
    </row>
    <row r="63" spans="1:9">
      <c r="A63" s="40"/>
      <c r="B63" s="40"/>
      <c r="C63" s="45"/>
      <c r="D63" s="45"/>
      <c r="E63" s="45"/>
      <c r="F63" s="45"/>
      <c r="G63" s="45"/>
      <c r="H63" s="45"/>
    </row>
    <row r="64" spans="1:9">
      <c r="A64" s="40"/>
      <c r="B64" s="40"/>
      <c r="C64" s="45"/>
      <c r="D64" s="45"/>
      <c r="E64" s="45"/>
      <c r="F64" s="45"/>
      <c r="G64" s="45"/>
      <c r="H64" s="45"/>
    </row>
    <row r="65" spans="1:8">
      <c r="A65" s="40"/>
      <c r="B65" s="40"/>
      <c r="C65" s="45"/>
      <c r="D65" s="45"/>
      <c r="E65" s="45"/>
      <c r="F65" s="45"/>
      <c r="G65" s="45"/>
      <c r="H65" s="45"/>
    </row>
    <row r="66" spans="1:8">
      <c r="A66" s="40"/>
      <c r="B66" s="40"/>
      <c r="C66" s="45"/>
      <c r="D66" s="45"/>
      <c r="E66" s="45"/>
      <c r="F66" s="45"/>
      <c r="G66" s="45"/>
      <c r="H66" s="45"/>
    </row>
    <row r="67" spans="1:8">
      <c r="A67" s="40"/>
      <c r="B67" s="40"/>
      <c r="C67" s="45"/>
      <c r="D67" s="45"/>
      <c r="E67" s="45"/>
      <c r="F67" s="45"/>
      <c r="G67" s="45"/>
      <c r="H67" s="45"/>
    </row>
    <row r="68" spans="1:8">
      <c r="A68" s="40"/>
      <c r="B68" s="40"/>
      <c r="C68" s="45"/>
      <c r="D68" s="45"/>
      <c r="E68" s="45"/>
      <c r="F68" s="45"/>
      <c r="G68" s="45"/>
      <c r="H68" s="45"/>
    </row>
    <row r="69" spans="1:8">
      <c r="A69" s="40"/>
      <c r="B69" s="40"/>
      <c r="C69" s="45"/>
      <c r="D69" s="45"/>
      <c r="E69" s="45"/>
      <c r="F69" s="45"/>
      <c r="G69" s="45"/>
      <c r="H69" s="45"/>
    </row>
    <row r="70" spans="1:8">
      <c r="A70" s="40"/>
      <c r="B70" s="40"/>
      <c r="C70" s="45"/>
      <c r="D70" s="45"/>
      <c r="E70" s="45"/>
      <c r="F70" s="45"/>
      <c r="G70" s="45"/>
      <c r="H70" s="45"/>
    </row>
    <row r="71" spans="1:8">
      <c r="A71" s="40"/>
      <c r="B71" s="40"/>
      <c r="C71" s="45"/>
      <c r="D71" s="45"/>
      <c r="E71" s="45"/>
      <c r="F71" s="45"/>
      <c r="G71" s="45"/>
      <c r="H71" s="45"/>
    </row>
    <row r="72" spans="1:8">
      <c r="A72" s="40"/>
      <c r="B72" s="40"/>
      <c r="C72" s="45"/>
      <c r="D72" s="45"/>
      <c r="E72" s="45"/>
      <c r="F72" s="45"/>
      <c r="G72" s="45"/>
      <c r="H72" s="45"/>
    </row>
    <row r="73" spans="1:8">
      <c r="A73" s="40"/>
      <c r="B73" s="40"/>
      <c r="C73" s="45"/>
      <c r="D73" s="45"/>
      <c r="E73" s="45"/>
      <c r="F73" s="45"/>
      <c r="G73" s="45"/>
      <c r="H73" s="45"/>
    </row>
    <row r="74" spans="1:8">
      <c r="A74" s="40"/>
      <c r="B74" s="40"/>
      <c r="C74" s="45"/>
      <c r="D74" s="45"/>
      <c r="E74" s="45"/>
      <c r="F74" s="45"/>
      <c r="G74" s="45"/>
      <c r="H74" s="45"/>
    </row>
    <row r="75" spans="1:8">
      <c r="A75" s="40"/>
      <c r="B75" s="40"/>
      <c r="C75" s="45"/>
      <c r="D75" s="45"/>
      <c r="E75" s="45"/>
      <c r="F75" s="45"/>
      <c r="G75" s="45"/>
      <c r="H75" s="45"/>
    </row>
    <row r="76" spans="1:8">
      <c r="A76" s="40"/>
      <c r="B76" s="40"/>
      <c r="C76" s="45"/>
      <c r="D76" s="45"/>
      <c r="E76" s="45"/>
      <c r="F76" s="45"/>
      <c r="G76" s="45"/>
      <c r="H76" s="45"/>
    </row>
    <row r="77" spans="1:8">
      <c r="A77" s="40"/>
      <c r="B77" s="40"/>
      <c r="C77" s="45"/>
      <c r="D77" s="45"/>
      <c r="E77" s="45"/>
      <c r="F77" s="45"/>
      <c r="G77" s="45"/>
      <c r="H77" s="45"/>
    </row>
    <row r="78" spans="1:8">
      <c r="A78" s="40"/>
      <c r="B78" s="40"/>
      <c r="C78" s="45"/>
      <c r="D78" s="45"/>
      <c r="E78" s="45"/>
      <c r="F78" s="45"/>
      <c r="G78" s="45"/>
      <c r="H78" s="45"/>
    </row>
    <row r="79" spans="1:8">
      <c r="A79" s="40"/>
      <c r="B79" s="40"/>
      <c r="C79" s="45"/>
      <c r="D79" s="45"/>
      <c r="E79" s="45"/>
      <c r="F79" s="45"/>
      <c r="G79" s="45"/>
      <c r="H79" s="45"/>
    </row>
    <row r="80" spans="1:8">
      <c r="A80" s="40"/>
      <c r="B80" s="40"/>
      <c r="C80" s="45"/>
      <c r="D80" s="45"/>
      <c r="E80" s="45"/>
      <c r="F80" s="45"/>
      <c r="G80" s="45"/>
      <c r="H80" s="45"/>
    </row>
    <row r="81" spans="1:8">
      <c r="A81" s="40"/>
      <c r="B81" s="40"/>
      <c r="C81" s="45"/>
      <c r="D81" s="45"/>
      <c r="E81" s="45"/>
      <c r="F81" s="45"/>
      <c r="G81" s="45"/>
      <c r="H81" s="45"/>
    </row>
    <row r="82" spans="1:8">
      <c r="A82" s="40"/>
      <c r="B82" s="40"/>
      <c r="C82" s="45"/>
      <c r="D82" s="45"/>
      <c r="E82" s="45"/>
      <c r="F82" s="45"/>
      <c r="G82" s="45"/>
      <c r="H82" s="45"/>
    </row>
    <row r="83" spans="1:8">
      <c r="A83" s="40"/>
      <c r="B83" s="40"/>
      <c r="C83" s="45"/>
      <c r="D83" s="45"/>
      <c r="E83" s="45"/>
      <c r="F83" s="45"/>
      <c r="G83" s="45"/>
      <c r="H83" s="45"/>
    </row>
    <row r="84" spans="1:8">
      <c r="A84" s="40"/>
      <c r="B84" s="40"/>
      <c r="C84" s="45"/>
      <c r="D84" s="45"/>
      <c r="E84" s="45"/>
      <c r="F84" s="45"/>
      <c r="G84" s="45"/>
      <c r="H84" s="45"/>
    </row>
    <row r="85" spans="1:8">
      <c r="A85" s="40"/>
      <c r="B85" s="40"/>
      <c r="C85" s="45"/>
      <c r="D85" s="45"/>
      <c r="E85" s="45"/>
      <c r="F85" s="45"/>
      <c r="G85" s="45"/>
      <c r="H85" s="45"/>
    </row>
    <row r="86" spans="1:8">
      <c r="A86" s="40"/>
      <c r="B86" s="40"/>
      <c r="C86" s="45"/>
      <c r="D86" s="45"/>
      <c r="E86" s="45"/>
      <c r="F86" s="45"/>
      <c r="G86" s="45"/>
      <c r="H86" s="45"/>
    </row>
    <row r="87" spans="1:8">
      <c r="A87" s="40"/>
      <c r="B87" s="40"/>
      <c r="C87" s="45"/>
      <c r="D87" s="45"/>
      <c r="E87" s="45"/>
      <c r="F87" s="45"/>
      <c r="G87" s="45"/>
      <c r="H87" s="45"/>
    </row>
    <row r="88" spans="1:8">
      <c r="A88" s="40"/>
      <c r="B88" s="40"/>
      <c r="C88" s="45"/>
      <c r="D88" s="45"/>
      <c r="E88" s="45"/>
      <c r="F88" s="45"/>
      <c r="G88" s="45"/>
      <c r="H88" s="45"/>
    </row>
    <row r="89" spans="1:8">
      <c r="A89" s="40"/>
      <c r="B89" s="40"/>
      <c r="C89" s="45"/>
      <c r="D89" s="45"/>
      <c r="E89" s="45"/>
      <c r="F89" s="45"/>
      <c r="G89" s="45"/>
      <c r="H89" s="45"/>
    </row>
    <row r="90" spans="1:8">
      <c r="A90" s="40"/>
      <c r="B90" s="40"/>
      <c r="C90" s="45"/>
      <c r="D90" s="45"/>
      <c r="E90" s="45"/>
      <c r="F90" s="45"/>
      <c r="G90" s="45"/>
      <c r="H90" s="45"/>
    </row>
    <row r="91" spans="1:8">
      <c r="A91" s="40"/>
      <c r="B91" s="40"/>
      <c r="C91" s="45"/>
      <c r="D91" s="45"/>
      <c r="E91" s="45"/>
      <c r="F91" s="45"/>
      <c r="G91" s="45"/>
      <c r="H91" s="45"/>
    </row>
    <row r="92" spans="1:8">
      <c r="A92" s="40"/>
      <c r="B92" s="40"/>
      <c r="C92" s="45"/>
      <c r="D92" s="45"/>
      <c r="E92" s="45"/>
      <c r="F92" s="45"/>
      <c r="G92" s="45"/>
      <c r="H92" s="45"/>
    </row>
    <row r="93" spans="1:8">
      <c r="A93" s="40"/>
      <c r="B93" s="40"/>
      <c r="C93" s="45"/>
      <c r="D93" s="45"/>
      <c r="E93" s="45"/>
      <c r="F93" s="45"/>
      <c r="G93" s="45"/>
      <c r="H93" s="45"/>
    </row>
    <row r="94" spans="1:8">
      <c r="A94" s="40"/>
      <c r="B94" s="40"/>
      <c r="C94" s="45"/>
      <c r="D94" s="45"/>
      <c r="E94" s="45"/>
      <c r="F94" s="45"/>
      <c r="G94" s="45"/>
      <c r="H94" s="45"/>
    </row>
    <row r="95" spans="1:8">
      <c r="A95" s="40"/>
      <c r="B95" s="40"/>
      <c r="C95" s="45"/>
      <c r="D95" s="45"/>
      <c r="E95" s="45"/>
      <c r="F95" s="45"/>
      <c r="G95" s="45"/>
      <c r="H95" s="45"/>
    </row>
    <row r="96" spans="1:8">
      <c r="A96" s="40"/>
      <c r="B96" s="40"/>
      <c r="C96" s="45"/>
      <c r="D96" s="45"/>
      <c r="E96" s="45"/>
      <c r="F96" s="45"/>
      <c r="G96" s="45"/>
      <c r="H96" s="45"/>
    </row>
    <row r="97" spans="1:8">
      <c r="A97" s="40"/>
      <c r="B97" s="40"/>
      <c r="C97" s="45"/>
      <c r="D97" s="45"/>
      <c r="E97" s="45"/>
      <c r="F97" s="45"/>
      <c r="G97" s="45"/>
      <c r="H97" s="45"/>
    </row>
    <row r="98" spans="1:8">
      <c r="A98" s="40"/>
      <c r="B98" s="40"/>
      <c r="C98" s="45"/>
      <c r="D98" s="45"/>
      <c r="E98" s="45"/>
      <c r="F98" s="45"/>
      <c r="G98" s="45"/>
      <c r="H98" s="45"/>
    </row>
    <row r="99" spans="1:8">
      <c r="A99" s="40"/>
      <c r="B99" s="40"/>
      <c r="C99" s="45"/>
      <c r="D99" s="45"/>
      <c r="E99" s="45"/>
      <c r="F99" s="45"/>
      <c r="G99" s="45"/>
      <c r="H99" s="45"/>
    </row>
    <row r="100" spans="1:8">
      <c r="A100" s="40"/>
      <c r="B100" s="40"/>
      <c r="C100" s="45"/>
      <c r="D100" s="45"/>
      <c r="E100" s="45"/>
      <c r="F100" s="45"/>
      <c r="G100" s="45"/>
      <c r="H100" s="45"/>
    </row>
    <row r="101" spans="1:8">
      <c r="A101" s="40"/>
      <c r="B101" s="40"/>
      <c r="C101" s="45"/>
      <c r="D101" s="45"/>
      <c r="E101" s="45"/>
      <c r="F101" s="45"/>
      <c r="G101" s="45"/>
      <c r="H101" s="45"/>
    </row>
    <row r="102" spans="1:8">
      <c r="A102" s="40"/>
      <c r="B102" s="40"/>
      <c r="C102" s="45"/>
      <c r="D102" s="45"/>
      <c r="E102" s="45"/>
      <c r="F102" s="45"/>
      <c r="G102" s="45"/>
      <c r="H102" s="45"/>
    </row>
    <row r="103" spans="1:8">
      <c r="A103" s="40"/>
      <c r="B103" s="40"/>
      <c r="C103" s="45"/>
      <c r="D103" s="45"/>
      <c r="E103" s="45"/>
      <c r="F103" s="45"/>
      <c r="G103" s="45"/>
      <c r="H103" s="45"/>
    </row>
    <row r="104" spans="1:8">
      <c r="A104" s="40"/>
      <c r="B104" s="40"/>
      <c r="C104" s="45"/>
      <c r="D104" s="45"/>
      <c r="E104" s="45"/>
      <c r="F104" s="45"/>
      <c r="G104" s="45"/>
      <c r="H104" s="45"/>
    </row>
    <row r="105" spans="1:8">
      <c r="A105" s="40"/>
      <c r="B105" s="40"/>
      <c r="C105" s="45"/>
      <c r="D105" s="45"/>
      <c r="E105" s="45"/>
      <c r="F105" s="45"/>
      <c r="G105" s="45"/>
      <c r="H105" s="45"/>
    </row>
    <row r="106" spans="1:8">
      <c r="A106" s="40"/>
      <c r="B106" s="40"/>
      <c r="C106" s="45"/>
      <c r="D106" s="45"/>
      <c r="E106" s="45"/>
      <c r="F106" s="45"/>
      <c r="G106" s="45"/>
      <c r="H106" s="45"/>
    </row>
    <row r="107" spans="1:8">
      <c r="A107" s="40"/>
      <c r="B107" s="40"/>
      <c r="C107" s="45"/>
      <c r="D107" s="45"/>
      <c r="E107" s="45"/>
      <c r="F107" s="45"/>
      <c r="G107" s="45"/>
      <c r="H107" s="45"/>
    </row>
    <row r="108" spans="1:8">
      <c r="A108" s="40"/>
      <c r="B108" s="40"/>
      <c r="C108" s="45"/>
      <c r="D108" s="45"/>
      <c r="E108" s="45"/>
      <c r="F108" s="45"/>
      <c r="G108" s="45"/>
      <c r="H108" s="45"/>
    </row>
    <row r="109" spans="1:8">
      <c r="A109" s="40"/>
      <c r="B109" s="40"/>
      <c r="C109" s="45"/>
      <c r="D109" s="45"/>
      <c r="E109" s="45"/>
      <c r="F109" s="45"/>
      <c r="G109" s="45"/>
      <c r="H109" s="45"/>
    </row>
    <row r="110" spans="1:8">
      <c r="A110" s="40"/>
      <c r="B110" s="40"/>
      <c r="C110" s="45"/>
      <c r="D110" s="45"/>
      <c r="E110" s="45"/>
      <c r="F110" s="45"/>
      <c r="G110" s="45"/>
      <c r="H110" s="45"/>
    </row>
    <row r="111" spans="1:8">
      <c r="A111" s="40"/>
      <c r="B111" s="40"/>
      <c r="C111" s="45"/>
      <c r="D111" s="45"/>
      <c r="E111" s="45"/>
      <c r="F111" s="45"/>
      <c r="G111" s="45"/>
      <c r="H111" s="45"/>
    </row>
    <row r="112" spans="1:8">
      <c r="A112" s="40"/>
      <c r="B112" s="40"/>
      <c r="C112" s="45"/>
      <c r="D112" s="45"/>
      <c r="E112" s="45"/>
      <c r="F112" s="45"/>
      <c r="G112" s="45"/>
      <c r="H112" s="45"/>
    </row>
    <row r="113" spans="1:8">
      <c r="A113" s="40"/>
      <c r="B113" s="40"/>
      <c r="C113" s="45"/>
      <c r="D113" s="45"/>
      <c r="E113" s="45"/>
      <c r="F113" s="45"/>
      <c r="G113" s="45"/>
      <c r="H113" s="45"/>
    </row>
    <row r="114" spans="1:8">
      <c r="A114" s="40"/>
      <c r="B114" s="40"/>
      <c r="C114" s="45"/>
      <c r="D114" s="45"/>
      <c r="E114" s="45"/>
      <c r="F114" s="45"/>
      <c r="G114" s="45"/>
      <c r="H114" s="45"/>
    </row>
    <row r="115" spans="1:8">
      <c r="A115" s="40"/>
      <c r="B115" s="40"/>
      <c r="C115" s="45"/>
      <c r="D115" s="45"/>
      <c r="E115" s="45"/>
      <c r="F115" s="45"/>
      <c r="G115" s="45"/>
      <c r="H115" s="45"/>
    </row>
    <row r="116" spans="1:8">
      <c r="A116" s="40"/>
      <c r="B116" s="40"/>
      <c r="C116" s="45"/>
      <c r="D116" s="45"/>
      <c r="E116" s="45"/>
      <c r="F116" s="45"/>
      <c r="G116" s="45"/>
      <c r="H116" s="45"/>
    </row>
    <row r="117" spans="1:8">
      <c r="A117" s="40"/>
      <c r="B117" s="40"/>
      <c r="C117" s="45"/>
      <c r="D117" s="45"/>
      <c r="E117" s="45"/>
      <c r="F117" s="45"/>
      <c r="G117" s="45"/>
      <c r="H117" s="45"/>
    </row>
    <row r="118" spans="1:8">
      <c r="A118" s="40"/>
      <c r="B118" s="40"/>
      <c r="C118" s="45"/>
      <c r="D118" s="45"/>
      <c r="E118" s="45"/>
      <c r="F118" s="45"/>
      <c r="G118" s="45"/>
      <c r="H118" s="45"/>
    </row>
    <row r="119" spans="1:8">
      <c r="A119" s="40"/>
      <c r="B119" s="40"/>
      <c r="C119" s="45"/>
      <c r="D119" s="45"/>
      <c r="E119" s="45"/>
      <c r="F119" s="45"/>
      <c r="G119" s="45"/>
      <c r="H119" s="45"/>
    </row>
    <row r="120" spans="1:8">
      <c r="A120" s="40"/>
      <c r="B120" s="40"/>
      <c r="C120" s="45"/>
      <c r="D120" s="45"/>
      <c r="E120" s="45"/>
      <c r="F120" s="45"/>
      <c r="G120" s="45"/>
      <c r="H120" s="45"/>
    </row>
    <row r="121" spans="1:8">
      <c r="A121" s="40"/>
      <c r="B121" s="40"/>
      <c r="C121" s="45"/>
      <c r="D121" s="45"/>
      <c r="E121" s="45"/>
      <c r="F121" s="45"/>
      <c r="G121" s="45"/>
      <c r="H121" s="45"/>
    </row>
    <row r="122" spans="1:8">
      <c r="A122" s="40"/>
      <c r="B122" s="40"/>
      <c r="C122" s="45"/>
      <c r="D122" s="45"/>
      <c r="E122" s="45"/>
      <c r="F122" s="45"/>
      <c r="G122" s="45"/>
      <c r="H122" s="45"/>
    </row>
    <row r="123" spans="1:8">
      <c r="A123" s="40"/>
      <c r="B123" s="40"/>
      <c r="C123" s="45"/>
      <c r="D123" s="45"/>
      <c r="E123" s="45"/>
      <c r="F123" s="45"/>
      <c r="G123" s="45"/>
      <c r="H123" s="45"/>
    </row>
    <row r="124" spans="1:8">
      <c r="A124" s="40"/>
      <c r="B124" s="40"/>
      <c r="C124" s="45"/>
      <c r="D124" s="45"/>
      <c r="E124" s="45"/>
      <c r="F124" s="45"/>
      <c r="G124" s="45"/>
      <c r="H124" s="45"/>
    </row>
    <row r="125" spans="1:8">
      <c r="A125" s="40"/>
      <c r="B125" s="40"/>
      <c r="C125" s="45"/>
      <c r="D125" s="45"/>
      <c r="E125" s="45"/>
      <c r="F125" s="45"/>
      <c r="G125" s="45"/>
      <c r="H125" s="45"/>
    </row>
    <row r="126" spans="1:8">
      <c r="A126" s="40"/>
      <c r="B126" s="40"/>
      <c r="C126" s="45"/>
      <c r="D126" s="45"/>
      <c r="E126" s="45"/>
      <c r="F126" s="45"/>
      <c r="G126" s="45"/>
      <c r="H126" s="45"/>
    </row>
    <row r="127" spans="1:8">
      <c r="A127" s="40"/>
      <c r="B127" s="40"/>
      <c r="C127" s="45"/>
      <c r="D127" s="45"/>
      <c r="E127" s="45"/>
      <c r="F127" s="45"/>
      <c r="G127" s="45"/>
      <c r="H127" s="45"/>
    </row>
    <row r="128" spans="1:8">
      <c r="A128" s="40"/>
      <c r="B128" s="40"/>
      <c r="C128" s="45"/>
      <c r="D128" s="45"/>
      <c r="E128" s="45"/>
      <c r="F128" s="45"/>
      <c r="G128" s="45"/>
      <c r="H128" s="45"/>
    </row>
    <row r="129" spans="1:8">
      <c r="A129" s="40"/>
      <c r="B129" s="40"/>
      <c r="C129" s="45"/>
      <c r="D129" s="45"/>
      <c r="E129" s="45"/>
      <c r="F129" s="45"/>
      <c r="G129" s="45"/>
      <c r="H129" s="45"/>
    </row>
    <row r="130" spans="1:8">
      <c r="A130" s="40"/>
      <c r="B130" s="40"/>
      <c r="C130" s="45"/>
      <c r="D130" s="45"/>
      <c r="E130" s="45"/>
      <c r="F130" s="45"/>
      <c r="G130" s="45"/>
      <c r="H130" s="45"/>
    </row>
    <row r="131" spans="1:8">
      <c r="A131" s="40"/>
      <c r="B131" s="40"/>
      <c r="C131" s="45"/>
      <c r="D131" s="45"/>
      <c r="E131" s="45"/>
      <c r="F131" s="45"/>
      <c r="G131" s="45"/>
      <c r="H131" s="45"/>
    </row>
    <row r="132" spans="1:8">
      <c r="A132" s="40"/>
      <c r="B132" s="40"/>
      <c r="C132" s="45"/>
      <c r="D132" s="45"/>
      <c r="E132" s="45"/>
      <c r="F132" s="45"/>
      <c r="G132" s="45"/>
      <c r="H132" s="45"/>
    </row>
    <row r="133" spans="1:8">
      <c r="A133" s="40"/>
      <c r="B133" s="40"/>
      <c r="C133" s="45"/>
      <c r="D133" s="45"/>
      <c r="E133" s="45"/>
      <c r="F133" s="45"/>
      <c r="G133" s="45"/>
      <c r="H133" s="45"/>
    </row>
    <row r="134" spans="1:8">
      <c r="A134" s="40"/>
      <c r="B134" s="40"/>
      <c r="C134" s="45"/>
      <c r="D134" s="45"/>
      <c r="E134" s="45"/>
      <c r="F134" s="45"/>
      <c r="G134" s="45"/>
      <c r="H134" s="45"/>
    </row>
    <row r="135" spans="1:8">
      <c r="A135" s="40"/>
      <c r="B135" s="40"/>
      <c r="C135" s="45"/>
      <c r="D135" s="45"/>
      <c r="E135" s="45"/>
      <c r="F135" s="45"/>
      <c r="G135" s="45"/>
      <c r="H135" s="45"/>
    </row>
    <row r="136" spans="1:8">
      <c r="A136" s="40"/>
      <c r="B136" s="40"/>
      <c r="C136" s="45"/>
      <c r="D136" s="45"/>
      <c r="E136" s="45"/>
      <c r="F136" s="45"/>
      <c r="G136" s="45"/>
      <c r="H136" s="45"/>
    </row>
    <row r="137" spans="1:8">
      <c r="A137" s="40"/>
      <c r="B137" s="40"/>
      <c r="C137" s="45"/>
      <c r="D137" s="45"/>
      <c r="E137" s="45"/>
      <c r="F137" s="45"/>
      <c r="G137" s="45"/>
      <c r="H137" s="45"/>
    </row>
    <row r="138" spans="1:8">
      <c r="A138" s="40"/>
      <c r="B138" s="40"/>
      <c r="C138" s="45"/>
      <c r="D138" s="45"/>
      <c r="E138" s="45"/>
      <c r="F138" s="45"/>
      <c r="G138" s="45"/>
      <c r="H138" s="45"/>
    </row>
    <row r="139" spans="1:8">
      <c r="A139" s="40"/>
      <c r="B139" s="40"/>
      <c r="C139" s="45"/>
      <c r="D139" s="45"/>
      <c r="E139" s="45"/>
      <c r="F139" s="45"/>
      <c r="G139" s="45"/>
      <c r="H139" s="45"/>
    </row>
    <row r="140" spans="1:8">
      <c r="A140" s="40"/>
      <c r="B140" s="40"/>
      <c r="C140" s="45"/>
      <c r="D140" s="45"/>
      <c r="E140" s="45"/>
      <c r="F140" s="45"/>
      <c r="G140" s="45"/>
      <c r="H140" s="45"/>
    </row>
    <row r="141" spans="1:8">
      <c r="A141" s="40"/>
      <c r="B141" s="40"/>
      <c r="C141" s="45"/>
      <c r="D141" s="45"/>
      <c r="E141" s="45"/>
      <c r="F141" s="45"/>
      <c r="G141" s="45"/>
      <c r="H141" s="45"/>
    </row>
    <row r="142" spans="1:8">
      <c r="A142" s="40"/>
      <c r="B142" s="40"/>
      <c r="C142" s="45"/>
      <c r="D142" s="45"/>
      <c r="E142" s="45"/>
      <c r="F142" s="45"/>
      <c r="G142" s="45"/>
      <c r="H142" s="45"/>
    </row>
    <row r="143" spans="1:8">
      <c r="A143" s="40"/>
      <c r="B143" s="40"/>
      <c r="C143" s="45"/>
      <c r="D143" s="45"/>
      <c r="E143" s="45"/>
      <c r="F143" s="45"/>
      <c r="G143" s="45"/>
      <c r="H143" s="45"/>
    </row>
    <row r="144" spans="1:8">
      <c r="A144" s="40"/>
      <c r="B144" s="40"/>
      <c r="C144" s="45"/>
      <c r="D144" s="45"/>
      <c r="E144" s="45"/>
      <c r="F144" s="45"/>
      <c r="G144" s="45"/>
      <c r="H144" s="45"/>
    </row>
    <row r="145" spans="1:8">
      <c r="A145" s="40"/>
      <c r="B145" s="40"/>
      <c r="C145" s="45"/>
      <c r="D145" s="45"/>
      <c r="E145" s="45"/>
      <c r="F145" s="45"/>
      <c r="G145" s="45"/>
      <c r="H145" s="45"/>
    </row>
    <row r="146" spans="1:8">
      <c r="A146" s="40"/>
      <c r="B146" s="40"/>
      <c r="C146" s="45"/>
      <c r="D146" s="45"/>
      <c r="E146" s="45"/>
      <c r="F146" s="45"/>
      <c r="G146" s="45"/>
      <c r="H146" s="45"/>
    </row>
    <row r="147" spans="1:8">
      <c r="A147" s="40"/>
      <c r="B147" s="40"/>
      <c r="C147" s="45"/>
      <c r="D147" s="45"/>
      <c r="E147" s="45"/>
      <c r="F147" s="45"/>
      <c r="G147" s="45"/>
      <c r="H147" s="45"/>
    </row>
    <row r="148" spans="1:8">
      <c r="A148" s="40"/>
      <c r="B148" s="40"/>
      <c r="C148" s="45"/>
      <c r="D148" s="45"/>
      <c r="E148" s="45"/>
      <c r="F148" s="45"/>
      <c r="G148" s="45"/>
      <c r="H148" s="45"/>
    </row>
    <row r="149" spans="1:8">
      <c r="A149" s="40"/>
      <c r="B149" s="40"/>
      <c r="C149" s="45"/>
      <c r="D149" s="45"/>
      <c r="E149" s="45"/>
      <c r="F149" s="45"/>
      <c r="G149" s="45"/>
      <c r="H149" s="45"/>
    </row>
    <row r="150" spans="1:8">
      <c r="A150" s="40"/>
      <c r="B150" s="40"/>
      <c r="C150" s="45"/>
      <c r="D150" s="45"/>
      <c r="E150" s="45"/>
      <c r="F150" s="45"/>
      <c r="G150" s="45"/>
      <c r="H150" s="45"/>
    </row>
    <row r="151" spans="1:8">
      <c r="A151" s="40"/>
      <c r="B151" s="40"/>
      <c r="C151" s="45"/>
      <c r="D151" s="45"/>
      <c r="E151" s="45"/>
      <c r="F151" s="45"/>
      <c r="G151" s="45"/>
      <c r="H151" s="45"/>
    </row>
    <row r="152" spans="1:8">
      <c r="A152" s="40"/>
      <c r="B152" s="40"/>
      <c r="C152" s="45"/>
      <c r="D152" s="45"/>
      <c r="E152" s="45"/>
      <c r="F152" s="45"/>
      <c r="G152" s="45"/>
      <c r="H152" s="45"/>
    </row>
    <row r="153" spans="1:8">
      <c r="A153" s="40"/>
      <c r="B153" s="40"/>
      <c r="C153" s="45"/>
      <c r="D153" s="45"/>
      <c r="E153" s="45"/>
      <c r="F153" s="45"/>
      <c r="G153" s="45"/>
      <c r="H153" s="45"/>
    </row>
    <row r="154" spans="1:8">
      <c r="A154" s="40"/>
      <c r="B154" s="40"/>
      <c r="C154" s="45"/>
      <c r="D154" s="45"/>
      <c r="E154" s="45"/>
      <c r="F154" s="45"/>
      <c r="G154" s="45"/>
      <c r="H154" s="45"/>
    </row>
    <row r="155" spans="1:8">
      <c r="A155" s="40"/>
      <c r="B155" s="40"/>
      <c r="C155" s="45"/>
      <c r="D155" s="45"/>
      <c r="E155" s="45"/>
      <c r="F155" s="45"/>
      <c r="G155" s="45"/>
      <c r="H155" s="45"/>
    </row>
    <row r="156" spans="1:8">
      <c r="A156" s="40"/>
      <c r="B156" s="40"/>
      <c r="C156" s="45"/>
      <c r="D156" s="45"/>
      <c r="E156" s="45"/>
      <c r="F156" s="45"/>
      <c r="G156" s="45"/>
      <c r="H156" s="45"/>
    </row>
    <row r="157" spans="1:8">
      <c r="A157" s="40"/>
      <c r="B157" s="40"/>
      <c r="C157" s="45"/>
      <c r="D157" s="45"/>
      <c r="E157" s="45"/>
      <c r="F157" s="45"/>
      <c r="G157" s="45"/>
      <c r="H157" s="45"/>
    </row>
    <row r="158" spans="1:8">
      <c r="A158" s="40"/>
      <c r="B158" s="40"/>
      <c r="C158" s="45"/>
      <c r="D158" s="45"/>
      <c r="E158" s="45"/>
      <c r="F158" s="45"/>
      <c r="G158" s="45"/>
      <c r="H158" s="45"/>
    </row>
    <row r="159" spans="1:8">
      <c r="A159" s="40"/>
      <c r="B159" s="40"/>
      <c r="C159" s="45"/>
      <c r="D159" s="45"/>
      <c r="E159" s="45"/>
      <c r="F159" s="45"/>
      <c r="G159" s="45"/>
      <c r="H159" s="45"/>
    </row>
    <row r="160" spans="1:8">
      <c r="A160" s="40"/>
      <c r="B160" s="40"/>
      <c r="C160" s="45"/>
      <c r="D160" s="45"/>
      <c r="E160" s="45"/>
      <c r="F160" s="45"/>
      <c r="G160" s="45"/>
      <c r="H160" s="45"/>
    </row>
    <row r="161" spans="1:8">
      <c r="A161" s="40"/>
      <c r="B161" s="40"/>
      <c r="C161" s="45"/>
      <c r="D161" s="45"/>
      <c r="E161" s="45"/>
      <c r="F161" s="45"/>
      <c r="G161" s="45"/>
      <c r="H161" s="45"/>
    </row>
    <row r="162" spans="1:8">
      <c r="A162" s="40"/>
      <c r="B162" s="40"/>
      <c r="C162" s="45"/>
      <c r="D162" s="45"/>
      <c r="E162" s="45"/>
      <c r="F162" s="45"/>
      <c r="G162" s="45"/>
      <c r="H162" s="45"/>
    </row>
    <row r="163" spans="1:8">
      <c r="A163" s="40"/>
      <c r="B163" s="40"/>
      <c r="C163" s="45"/>
      <c r="D163" s="45"/>
      <c r="E163" s="45"/>
      <c r="F163" s="45"/>
      <c r="G163" s="45"/>
      <c r="H163" s="45"/>
    </row>
    <row r="164" spans="1:8">
      <c r="A164" s="40"/>
      <c r="B164" s="40"/>
      <c r="C164" s="45"/>
      <c r="D164" s="45"/>
      <c r="E164" s="45"/>
      <c r="F164" s="45"/>
      <c r="G164" s="45"/>
      <c r="H164" s="45"/>
    </row>
    <row r="165" spans="1:8">
      <c r="A165" s="40"/>
      <c r="B165" s="40"/>
      <c r="C165" s="45"/>
      <c r="D165" s="45"/>
      <c r="E165" s="45"/>
      <c r="F165" s="45"/>
      <c r="G165" s="45"/>
      <c r="H165" s="45"/>
    </row>
    <row r="166" spans="1:8">
      <c r="A166" s="40"/>
      <c r="B166" s="40"/>
      <c r="C166" s="45"/>
      <c r="D166" s="45"/>
      <c r="E166" s="45"/>
      <c r="F166" s="45"/>
      <c r="G166" s="45"/>
      <c r="H166" s="45"/>
    </row>
    <row r="167" spans="1:8">
      <c r="A167" s="40"/>
      <c r="B167" s="40"/>
      <c r="C167" s="45"/>
      <c r="D167" s="45"/>
      <c r="E167" s="45"/>
      <c r="F167" s="45"/>
      <c r="G167" s="45"/>
      <c r="H167" s="45"/>
    </row>
    <row r="168" spans="1:8">
      <c r="A168" s="40"/>
      <c r="B168" s="40"/>
      <c r="C168" s="45"/>
      <c r="D168" s="45"/>
      <c r="E168" s="45"/>
      <c r="F168" s="45"/>
      <c r="G168" s="45"/>
      <c r="H168" s="45"/>
    </row>
    <row r="169" spans="1:8">
      <c r="A169" s="40"/>
      <c r="B169" s="40"/>
      <c r="C169" s="45"/>
      <c r="D169" s="45"/>
      <c r="E169" s="45"/>
      <c r="F169" s="45"/>
      <c r="G169" s="45"/>
      <c r="H169" s="45"/>
    </row>
    <row r="170" spans="1:8">
      <c r="A170" s="40"/>
      <c r="B170" s="40"/>
      <c r="C170" s="45"/>
      <c r="D170" s="45"/>
      <c r="E170" s="45"/>
      <c r="F170" s="45"/>
      <c r="G170" s="45"/>
      <c r="H170" s="45"/>
    </row>
    <row r="171" spans="1:8">
      <c r="A171" s="40"/>
      <c r="B171" s="40"/>
      <c r="C171" s="45"/>
      <c r="D171" s="45"/>
      <c r="E171" s="45"/>
      <c r="F171" s="45"/>
      <c r="G171" s="45"/>
      <c r="H171" s="45"/>
    </row>
    <row r="172" spans="1:8">
      <c r="A172" s="40"/>
      <c r="B172" s="40"/>
      <c r="C172" s="45"/>
      <c r="D172" s="45"/>
      <c r="E172" s="45"/>
      <c r="F172" s="45"/>
      <c r="G172" s="45"/>
      <c r="H172" s="45"/>
    </row>
    <row r="173" spans="1:8">
      <c r="A173" s="40"/>
      <c r="B173" s="40"/>
      <c r="C173" s="45"/>
      <c r="D173" s="45"/>
      <c r="E173" s="45"/>
      <c r="F173" s="45"/>
      <c r="G173" s="45"/>
      <c r="H173" s="45"/>
    </row>
    <row r="174" spans="1:8">
      <c r="A174" s="40"/>
      <c r="B174" s="40"/>
      <c r="C174" s="45"/>
      <c r="D174" s="45"/>
      <c r="E174" s="45"/>
      <c r="F174" s="45"/>
      <c r="G174" s="45"/>
      <c r="H174" s="45"/>
    </row>
    <row r="175" spans="1:8">
      <c r="A175" s="40"/>
      <c r="B175" s="40"/>
      <c r="C175" s="45"/>
      <c r="D175" s="45"/>
      <c r="E175" s="45"/>
      <c r="F175" s="45"/>
      <c r="G175" s="45"/>
      <c r="H175" s="45"/>
    </row>
    <row r="176" spans="1:8">
      <c r="A176" s="40"/>
      <c r="B176" s="40"/>
      <c r="C176" s="45"/>
      <c r="D176" s="45"/>
      <c r="E176" s="45"/>
      <c r="F176" s="45"/>
      <c r="G176" s="45"/>
      <c r="H176" s="45"/>
    </row>
    <row r="177" spans="1:8">
      <c r="A177" s="40"/>
      <c r="B177" s="40"/>
      <c r="C177" s="45"/>
      <c r="D177" s="45"/>
      <c r="E177" s="45"/>
      <c r="F177" s="45"/>
      <c r="G177" s="45"/>
      <c r="H177" s="45"/>
    </row>
    <row r="178" spans="1:8">
      <c r="A178" s="40"/>
      <c r="B178" s="40"/>
      <c r="C178" s="45"/>
      <c r="D178" s="45"/>
      <c r="E178" s="45"/>
      <c r="F178" s="45"/>
      <c r="G178" s="45"/>
      <c r="H178" s="45"/>
    </row>
    <row r="179" spans="1:8">
      <c r="A179" s="40"/>
      <c r="B179" s="40"/>
      <c r="C179" s="45"/>
      <c r="D179" s="45"/>
      <c r="E179" s="45"/>
      <c r="F179" s="45"/>
      <c r="G179" s="45"/>
      <c r="H179" s="45"/>
    </row>
    <row r="180" spans="1:8">
      <c r="A180" s="40"/>
      <c r="B180" s="40"/>
      <c r="C180" s="45"/>
      <c r="D180" s="45"/>
      <c r="E180" s="45"/>
      <c r="F180" s="45"/>
      <c r="G180" s="45"/>
      <c r="H180" s="45"/>
    </row>
    <row r="181" spans="1:8">
      <c r="A181" s="40"/>
      <c r="B181" s="40"/>
      <c r="C181" s="45"/>
      <c r="D181" s="45"/>
      <c r="E181" s="45"/>
      <c r="F181" s="45"/>
      <c r="G181" s="45"/>
      <c r="H181" s="45"/>
    </row>
    <row r="182" spans="1:8">
      <c r="A182" s="40"/>
      <c r="B182" s="40"/>
      <c r="C182" s="45"/>
      <c r="D182" s="45"/>
      <c r="E182" s="45"/>
      <c r="F182" s="45"/>
      <c r="G182" s="45"/>
      <c r="H182" s="45"/>
    </row>
    <row r="183" spans="1:8">
      <c r="A183" s="40"/>
      <c r="B183" s="40"/>
      <c r="C183" s="45"/>
      <c r="D183" s="45"/>
      <c r="E183" s="45"/>
      <c r="F183" s="45"/>
      <c r="G183" s="45"/>
      <c r="H183" s="45"/>
    </row>
    <row r="184" spans="1:8">
      <c r="A184" s="40"/>
      <c r="B184" s="40"/>
      <c r="C184" s="45"/>
      <c r="D184" s="45"/>
      <c r="E184" s="45"/>
      <c r="F184" s="45"/>
      <c r="G184" s="45"/>
      <c r="H184" s="45"/>
    </row>
    <row r="185" spans="1:8">
      <c r="A185" s="40"/>
      <c r="B185" s="40"/>
      <c r="C185" s="45"/>
      <c r="D185" s="45"/>
      <c r="E185" s="45"/>
      <c r="F185" s="45"/>
      <c r="G185" s="45"/>
      <c r="H185" s="45"/>
    </row>
    <row r="186" spans="1:8">
      <c r="A186" s="40"/>
      <c r="B186" s="40"/>
      <c r="C186" s="45"/>
      <c r="D186" s="45"/>
      <c r="E186" s="45"/>
      <c r="F186" s="45"/>
      <c r="G186" s="45"/>
      <c r="H186" s="45"/>
    </row>
    <row r="187" spans="1:8">
      <c r="A187" s="40"/>
      <c r="B187" s="40"/>
      <c r="C187" s="45"/>
      <c r="D187" s="45"/>
      <c r="E187" s="45"/>
      <c r="F187" s="45"/>
      <c r="G187" s="45"/>
      <c r="H187" s="45"/>
    </row>
    <row r="188" spans="1:8">
      <c r="A188" s="40"/>
      <c r="B188" s="40"/>
      <c r="C188" s="45"/>
      <c r="D188" s="45"/>
      <c r="E188" s="45"/>
      <c r="F188" s="45"/>
      <c r="G188" s="45"/>
      <c r="H188" s="45"/>
    </row>
    <row r="189" spans="1:8">
      <c r="A189" s="40"/>
      <c r="B189" s="40"/>
      <c r="C189" s="45"/>
      <c r="D189" s="45"/>
      <c r="E189" s="45"/>
      <c r="F189" s="45"/>
      <c r="G189" s="45"/>
      <c r="H189" s="45"/>
    </row>
    <row r="190" spans="1:8">
      <c r="A190" s="40"/>
      <c r="B190" s="40"/>
      <c r="C190" s="45"/>
      <c r="D190" s="45"/>
      <c r="E190" s="45"/>
      <c r="F190" s="45"/>
      <c r="G190" s="45"/>
      <c r="H190" s="45"/>
    </row>
    <row r="191" spans="1:8">
      <c r="A191" s="40"/>
      <c r="B191" s="40"/>
      <c r="C191" s="45"/>
      <c r="D191" s="45"/>
      <c r="E191" s="45"/>
      <c r="F191" s="45"/>
      <c r="G191" s="45"/>
      <c r="H191" s="45"/>
    </row>
    <row r="192" spans="1:8">
      <c r="A192" s="40"/>
      <c r="B192" s="40"/>
      <c r="C192" s="45"/>
      <c r="D192" s="45"/>
      <c r="E192" s="45"/>
      <c r="F192" s="45"/>
      <c r="G192" s="45"/>
      <c r="H192" s="45"/>
    </row>
    <row r="193" spans="1:8">
      <c r="A193" s="40"/>
      <c r="B193" s="40"/>
      <c r="C193" s="45"/>
      <c r="D193" s="45"/>
      <c r="E193" s="45"/>
      <c r="F193" s="45"/>
      <c r="G193" s="45"/>
      <c r="H193" s="45"/>
    </row>
    <row r="194" spans="1:8">
      <c r="A194" s="40"/>
      <c r="B194" s="40"/>
      <c r="C194" s="45"/>
      <c r="D194" s="45"/>
      <c r="E194" s="45"/>
      <c r="F194" s="45"/>
      <c r="G194" s="45"/>
      <c r="H194" s="45"/>
    </row>
    <row r="195" spans="1:8">
      <c r="A195" s="40"/>
      <c r="B195" s="40"/>
      <c r="C195" s="45"/>
      <c r="D195" s="45"/>
      <c r="E195" s="45"/>
      <c r="F195" s="45"/>
      <c r="G195" s="45"/>
      <c r="H195" s="45"/>
    </row>
    <row r="196" spans="1:8">
      <c r="A196" s="40"/>
      <c r="B196" s="40"/>
      <c r="C196" s="45"/>
      <c r="D196" s="45"/>
      <c r="E196" s="45"/>
      <c r="F196" s="45"/>
      <c r="G196" s="45"/>
      <c r="H196" s="45"/>
    </row>
    <row r="197" spans="1:8">
      <c r="A197" s="40"/>
      <c r="B197" s="40"/>
      <c r="C197" s="45"/>
      <c r="D197" s="45"/>
      <c r="E197" s="45"/>
      <c r="F197" s="45"/>
      <c r="G197" s="45"/>
      <c r="H197" s="45"/>
    </row>
    <row r="198" spans="1:8">
      <c r="A198" s="40"/>
      <c r="B198" s="40"/>
      <c r="C198" s="45"/>
      <c r="D198" s="45"/>
      <c r="E198" s="45"/>
      <c r="F198" s="45"/>
      <c r="G198" s="45"/>
      <c r="H198" s="45"/>
    </row>
    <row r="199" spans="1:8">
      <c r="A199" s="40"/>
      <c r="B199" s="40"/>
      <c r="C199" s="45"/>
      <c r="D199" s="45"/>
      <c r="E199" s="45"/>
      <c r="F199" s="45"/>
      <c r="G199" s="45"/>
      <c r="H199" s="45"/>
    </row>
    <row r="200" spans="1:8">
      <c r="A200" s="40"/>
      <c r="B200" s="40"/>
      <c r="C200" s="45"/>
      <c r="D200" s="45"/>
      <c r="E200" s="45"/>
      <c r="F200" s="45"/>
      <c r="G200" s="45"/>
      <c r="H200" s="45"/>
    </row>
    <row r="201" spans="1:8">
      <c r="A201" s="40"/>
      <c r="B201" s="40"/>
      <c r="C201" s="45"/>
      <c r="D201" s="45"/>
      <c r="E201" s="45"/>
      <c r="F201" s="45"/>
      <c r="G201" s="45"/>
      <c r="H201" s="45"/>
    </row>
    <row r="202" spans="1:8">
      <c r="A202" s="40"/>
      <c r="B202" s="40"/>
      <c r="C202" s="45"/>
      <c r="D202" s="45"/>
      <c r="E202" s="45"/>
      <c r="F202" s="45"/>
      <c r="G202" s="45"/>
      <c r="H202" s="45"/>
    </row>
    <row r="203" spans="1:8">
      <c r="A203" s="40"/>
      <c r="B203" s="40"/>
      <c r="C203" s="45"/>
      <c r="D203" s="45"/>
      <c r="E203" s="45"/>
      <c r="F203" s="45"/>
      <c r="G203" s="45"/>
      <c r="H203" s="45"/>
    </row>
    <row r="204" spans="1:8">
      <c r="A204" s="40"/>
      <c r="B204" s="40"/>
      <c r="C204" s="45"/>
      <c r="D204" s="45"/>
      <c r="E204" s="45"/>
      <c r="F204" s="45"/>
      <c r="G204" s="45"/>
      <c r="H204" s="45"/>
    </row>
    <row r="205" spans="1:8">
      <c r="A205" s="40"/>
      <c r="B205" s="40"/>
      <c r="C205" s="45"/>
      <c r="D205" s="45"/>
      <c r="E205" s="45"/>
      <c r="F205" s="45"/>
      <c r="G205" s="45"/>
      <c r="H205" s="45"/>
    </row>
    <row r="206" spans="1:8">
      <c r="A206" s="40"/>
      <c r="B206" s="40"/>
      <c r="C206" s="45"/>
      <c r="D206" s="45"/>
      <c r="E206" s="45"/>
      <c r="F206" s="45"/>
      <c r="G206" s="45"/>
      <c r="H206" s="45"/>
    </row>
    <row r="207" spans="1:8">
      <c r="A207" s="40"/>
      <c r="B207" s="40"/>
      <c r="C207" s="45"/>
      <c r="D207" s="45"/>
      <c r="E207" s="45"/>
      <c r="F207" s="45"/>
      <c r="G207" s="45"/>
      <c r="H207" s="45"/>
    </row>
    <row r="208" spans="1:8">
      <c r="A208" s="40"/>
      <c r="B208" s="40"/>
      <c r="C208" s="45"/>
      <c r="D208" s="45"/>
      <c r="E208" s="45"/>
      <c r="F208" s="45"/>
      <c r="G208" s="45"/>
      <c r="H208" s="45"/>
    </row>
    <row r="209" spans="1:8">
      <c r="A209" s="40"/>
      <c r="B209" s="40"/>
      <c r="C209" s="45"/>
      <c r="D209" s="45"/>
      <c r="E209" s="45"/>
      <c r="F209" s="45"/>
      <c r="G209" s="45"/>
      <c r="H209" s="45"/>
    </row>
    <row r="210" spans="1:8">
      <c r="A210" s="40"/>
      <c r="B210" s="40"/>
      <c r="C210" s="45"/>
      <c r="D210" s="45"/>
      <c r="E210" s="45"/>
      <c r="F210" s="45"/>
      <c r="G210" s="45"/>
      <c r="H210" s="45"/>
    </row>
    <row r="211" spans="1:8">
      <c r="A211" s="40"/>
      <c r="B211" s="40"/>
      <c r="C211" s="45"/>
      <c r="D211" s="45"/>
      <c r="E211" s="45"/>
      <c r="F211" s="45"/>
      <c r="G211" s="45"/>
      <c r="H211" s="45"/>
    </row>
    <row r="212" spans="1:8">
      <c r="A212" s="40"/>
      <c r="B212" s="40"/>
      <c r="C212" s="45"/>
      <c r="D212" s="45"/>
      <c r="E212" s="45"/>
      <c r="F212" s="45"/>
      <c r="G212" s="45"/>
      <c r="H212" s="45"/>
    </row>
    <row r="213" spans="1:8">
      <c r="A213" s="40"/>
      <c r="B213" s="40"/>
      <c r="C213" s="45"/>
      <c r="D213" s="45"/>
      <c r="E213" s="45"/>
      <c r="F213" s="45"/>
      <c r="G213" s="45"/>
      <c r="H213" s="45"/>
    </row>
    <row r="214" spans="1:8">
      <c r="A214" s="40"/>
      <c r="B214" s="40"/>
      <c r="C214" s="45"/>
      <c r="D214" s="45"/>
      <c r="E214" s="45"/>
      <c r="F214" s="45"/>
      <c r="G214" s="45"/>
      <c r="H214" s="45"/>
    </row>
    <row r="215" spans="1:8">
      <c r="A215" s="40"/>
      <c r="B215" s="40"/>
      <c r="C215" s="45"/>
      <c r="D215" s="45"/>
      <c r="E215" s="45"/>
      <c r="F215" s="45"/>
      <c r="G215" s="45"/>
      <c r="H215" s="45"/>
    </row>
    <row r="216" spans="1:8">
      <c r="A216" s="40"/>
      <c r="B216" s="40"/>
      <c r="C216" s="45"/>
      <c r="D216" s="45"/>
      <c r="E216" s="45"/>
      <c r="F216" s="45"/>
      <c r="G216" s="45"/>
      <c r="H216" s="45"/>
    </row>
    <row r="217" spans="1:8">
      <c r="A217" s="40"/>
      <c r="B217" s="40"/>
      <c r="C217" s="45"/>
      <c r="D217" s="45"/>
      <c r="E217" s="45"/>
      <c r="F217" s="45"/>
      <c r="G217" s="45"/>
      <c r="H217" s="45"/>
    </row>
    <row r="218" spans="1:8">
      <c r="A218" s="40"/>
      <c r="B218" s="40"/>
      <c r="C218" s="45"/>
      <c r="D218" s="45"/>
      <c r="E218" s="45"/>
      <c r="F218" s="45"/>
      <c r="G218" s="45"/>
      <c r="H218" s="45"/>
    </row>
    <row r="219" spans="1:8">
      <c r="A219" s="40"/>
      <c r="B219" s="40"/>
      <c r="C219" s="45"/>
      <c r="D219" s="45"/>
      <c r="E219" s="45"/>
      <c r="F219" s="45"/>
      <c r="G219" s="45"/>
      <c r="H219" s="45"/>
    </row>
    <row r="220" spans="1:8">
      <c r="A220" s="40"/>
      <c r="B220" s="40"/>
      <c r="C220" s="45"/>
      <c r="D220" s="45"/>
      <c r="E220" s="45"/>
      <c r="F220" s="45"/>
      <c r="G220" s="45"/>
      <c r="H220" s="45"/>
    </row>
    <row r="221" spans="1:8">
      <c r="A221" s="40"/>
      <c r="B221" s="40"/>
      <c r="C221" s="45"/>
      <c r="D221" s="45"/>
      <c r="E221" s="45"/>
      <c r="F221" s="45"/>
      <c r="G221" s="45"/>
      <c r="H221" s="45"/>
    </row>
    <row r="222" spans="1:8">
      <c r="A222" s="40"/>
      <c r="B222" s="40"/>
      <c r="C222" s="45"/>
      <c r="D222" s="45"/>
      <c r="E222" s="45"/>
      <c r="F222" s="45"/>
      <c r="G222" s="45"/>
      <c r="H222" s="45"/>
    </row>
    <row r="223" spans="1:8">
      <c r="A223" s="40"/>
      <c r="B223" s="40"/>
      <c r="C223" s="45"/>
      <c r="D223" s="45"/>
      <c r="E223" s="45"/>
      <c r="F223" s="45"/>
      <c r="G223" s="45"/>
      <c r="H223" s="45"/>
    </row>
    <row r="224" spans="1:8">
      <c r="A224" s="40"/>
      <c r="B224" s="40"/>
      <c r="C224" s="45"/>
      <c r="D224" s="45"/>
      <c r="E224" s="45"/>
      <c r="F224" s="45"/>
      <c r="G224" s="45"/>
      <c r="H224" s="45"/>
    </row>
    <row r="225" spans="1:8">
      <c r="A225" s="40"/>
      <c r="B225" s="40"/>
      <c r="C225" s="45"/>
      <c r="D225" s="45"/>
      <c r="E225" s="45"/>
      <c r="F225" s="45"/>
      <c r="G225" s="45"/>
      <c r="H225" s="45"/>
    </row>
    <row r="226" spans="1:8">
      <c r="A226" s="40"/>
      <c r="B226" s="40"/>
      <c r="C226" s="45"/>
      <c r="D226" s="45"/>
      <c r="E226" s="45"/>
      <c r="F226" s="45"/>
      <c r="G226" s="45"/>
      <c r="H226" s="45"/>
    </row>
    <row r="227" spans="1:8">
      <c r="A227" s="40"/>
      <c r="B227" s="40"/>
      <c r="C227" s="45"/>
      <c r="D227" s="45"/>
      <c r="E227" s="45"/>
      <c r="F227" s="45"/>
      <c r="G227" s="45"/>
      <c r="H227" s="45"/>
    </row>
    <row r="228" spans="1:8">
      <c r="A228" s="40"/>
      <c r="B228" s="40"/>
      <c r="C228" s="45"/>
      <c r="D228" s="45"/>
      <c r="E228" s="45"/>
      <c r="F228" s="45"/>
      <c r="G228" s="45"/>
      <c r="H228" s="45"/>
    </row>
    <row r="229" spans="1:8">
      <c r="A229" s="40"/>
      <c r="B229" s="40"/>
      <c r="C229" s="45"/>
      <c r="D229" s="45"/>
      <c r="E229" s="45"/>
      <c r="F229" s="45"/>
      <c r="G229" s="45"/>
      <c r="H229" s="45"/>
    </row>
    <row r="230" spans="1:8">
      <c r="A230" s="40"/>
      <c r="B230" s="40"/>
      <c r="C230" s="45"/>
      <c r="D230" s="45"/>
      <c r="E230" s="45"/>
      <c r="F230" s="45"/>
      <c r="G230" s="45"/>
      <c r="H230" s="45"/>
    </row>
    <row r="231" spans="1:8">
      <c r="A231" s="40"/>
      <c r="B231" s="40"/>
      <c r="C231" s="45"/>
      <c r="D231" s="45"/>
      <c r="E231" s="45"/>
      <c r="F231" s="45"/>
      <c r="G231" s="45"/>
      <c r="H231" s="45"/>
    </row>
    <row r="232" spans="1:8">
      <c r="A232" s="40"/>
      <c r="B232" s="40"/>
      <c r="C232" s="45"/>
      <c r="D232" s="45"/>
      <c r="E232" s="45"/>
      <c r="F232" s="45"/>
      <c r="G232" s="45"/>
      <c r="H232" s="45"/>
    </row>
    <row r="233" spans="1:8">
      <c r="A233" s="40"/>
      <c r="B233" s="40"/>
      <c r="C233" s="45"/>
      <c r="D233" s="45"/>
      <c r="E233" s="45"/>
      <c r="F233" s="45"/>
      <c r="G233" s="45"/>
      <c r="H233" s="45"/>
    </row>
    <row r="234" spans="1:8">
      <c r="A234" s="40"/>
      <c r="B234" s="40"/>
      <c r="C234" s="45"/>
      <c r="D234" s="45"/>
      <c r="E234" s="45"/>
      <c r="F234" s="45"/>
      <c r="G234" s="45"/>
      <c r="H234" s="45"/>
    </row>
    <row r="235" spans="1:8">
      <c r="A235" s="40"/>
      <c r="B235" s="40"/>
      <c r="C235" s="45"/>
      <c r="D235" s="45"/>
      <c r="E235" s="45"/>
      <c r="F235" s="45"/>
      <c r="G235" s="45"/>
      <c r="H235" s="45"/>
    </row>
    <row r="236" spans="1:8">
      <c r="A236" s="40"/>
      <c r="B236" s="40"/>
      <c r="C236" s="45"/>
      <c r="D236" s="45"/>
      <c r="E236" s="45"/>
      <c r="F236" s="45"/>
      <c r="G236" s="45"/>
      <c r="H236" s="45"/>
    </row>
    <row r="237" spans="1:8">
      <c r="A237" s="40"/>
      <c r="B237" s="40"/>
      <c r="C237" s="45"/>
      <c r="D237" s="45"/>
      <c r="E237" s="45"/>
      <c r="F237" s="45"/>
      <c r="G237" s="45"/>
      <c r="H237" s="45"/>
    </row>
    <row r="238" spans="1:8">
      <c r="A238" s="40"/>
      <c r="B238" s="40"/>
      <c r="C238" s="45"/>
      <c r="D238" s="45"/>
      <c r="E238" s="45"/>
      <c r="F238" s="45"/>
      <c r="G238" s="45"/>
      <c r="H238" s="45"/>
    </row>
    <row r="239" spans="1:8">
      <c r="A239" s="40"/>
      <c r="B239" s="40"/>
      <c r="C239" s="45"/>
      <c r="D239" s="45"/>
      <c r="E239" s="45"/>
      <c r="F239" s="45"/>
      <c r="G239" s="45"/>
      <c r="H239" s="45"/>
    </row>
    <row r="240" spans="1:8">
      <c r="A240" s="40"/>
      <c r="B240" s="40"/>
      <c r="C240" s="45"/>
      <c r="D240" s="45"/>
      <c r="E240" s="45"/>
      <c r="F240" s="45"/>
      <c r="G240" s="45"/>
      <c r="H240" s="45"/>
    </row>
    <row r="241" spans="1:8">
      <c r="A241" s="40"/>
      <c r="B241" s="40"/>
      <c r="C241" s="45"/>
      <c r="D241" s="45"/>
      <c r="E241" s="45"/>
      <c r="F241" s="45"/>
      <c r="G241" s="45"/>
      <c r="H241" s="45"/>
    </row>
    <row r="242" spans="1:8">
      <c r="A242" s="40"/>
      <c r="B242" s="40"/>
      <c r="C242" s="45"/>
      <c r="D242" s="45"/>
      <c r="E242" s="45"/>
      <c r="F242" s="45"/>
      <c r="G242" s="45"/>
      <c r="H242" s="45"/>
    </row>
    <row r="243" spans="1:8">
      <c r="A243" s="40"/>
      <c r="B243" s="40"/>
      <c r="C243" s="45"/>
      <c r="D243" s="45"/>
      <c r="E243" s="45"/>
      <c r="F243" s="45"/>
      <c r="G243" s="45"/>
      <c r="H243" s="45"/>
    </row>
    <row r="244" spans="1:8">
      <c r="A244" s="40"/>
      <c r="B244" s="40"/>
      <c r="C244" s="45"/>
      <c r="D244" s="45"/>
      <c r="E244" s="45"/>
      <c r="F244" s="45"/>
      <c r="G244" s="45"/>
      <c r="H244" s="45"/>
    </row>
    <row r="245" spans="1:8">
      <c r="A245" s="40"/>
      <c r="B245" s="40"/>
      <c r="C245" s="45"/>
      <c r="D245" s="45"/>
      <c r="E245" s="45"/>
      <c r="F245" s="45"/>
      <c r="G245" s="45"/>
      <c r="H245" s="45"/>
    </row>
    <row r="246" spans="1:8">
      <c r="A246" s="40"/>
      <c r="B246" s="40"/>
      <c r="C246" s="45"/>
      <c r="D246" s="45"/>
      <c r="E246" s="45"/>
      <c r="F246" s="45"/>
      <c r="G246" s="45"/>
      <c r="H246" s="45"/>
    </row>
    <row r="247" spans="1:8">
      <c r="A247" s="40"/>
      <c r="B247" s="40"/>
      <c r="C247" s="45"/>
      <c r="D247" s="45"/>
      <c r="E247" s="45"/>
      <c r="F247" s="45"/>
      <c r="G247" s="45"/>
      <c r="H247" s="45"/>
    </row>
    <row r="248" spans="1:8">
      <c r="A248" s="40"/>
      <c r="B248" s="40"/>
      <c r="C248" s="45"/>
      <c r="D248" s="45"/>
      <c r="E248" s="45"/>
      <c r="F248" s="45"/>
      <c r="G248" s="45"/>
      <c r="H248" s="45"/>
    </row>
    <row r="249" spans="1:8">
      <c r="A249" s="40"/>
      <c r="B249" s="40"/>
      <c r="C249" s="45"/>
      <c r="D249" s="45"/>
      <c r="E249" s="45"/>
      <c r="F249" s="45"/>
      <c r="G249" s="45"/>
      <c r="H249" s="45"/>
    </row>
    <row r="250" spans="1:8">
      <c r="A250" s="40"/>
      <c r="B250" s="40"/>
      <c r="C250" s="45"/>
      <c r="D250" s="45"/>
      <c r="E250" s="45"/>
      <c r="F250" s="45"/>
      <c r="G250" s="45"/>
      <c r="H250" s="45"/>
    </row>
    <row r="251" spans="1:8">
      <c r="A251" s="40"/>
      <c r="B251" s="40"/>
      <c r="C251" s="45"/>
      <c r="D251" s="45"/>
      <c r="E251" s="45"/>
      <c r="F251" s="45"/>
      <c r="G251" s="45"/>
      <c r="H251" s="45"/>
    </row>
    <row r="252" spans="1:8">
      <c r="A252" s="40"/>
      <c r="B252" s="40"/>
      <c r="C252" s="45"/>
      <c r="D252" s="45"/>
      <c r="E252" s="45"/>
      <c r="F252" s="45"/>
      <c r="G252" s="45"/>
      <c r="H252" s="45"/>
    </row>
    <row r="253" spans="1:8">
      <c r="A253" s="40"/>
      <c r="B253" s="40"/>
      <c r="C253" s="45"/>
      <c r="D253" s="45"/>
      <c r="E253" s="45"/>
      <c r="F253" s="45"/>
      <c r="G253" s="45"/>
      <c r="H253" s="45"/>
    </row>
    <row r="254" spans="1:8">
      <c r="A254" s="40"/>
      <c r="B254" s="40"/>
      <c r="C254" s="45"/>
      <c r="D254" s="45"/>
      <c r="E254" s="45"/>
      <c r="F254" s="45"/>
      <c r="G254" s="45"/>
      <c r="H254" s="45"/>
    </row>
    <row r="255" spans="1:8">
      <c r="A255" s="15" t="s">
        <v>35</v>
      </c>
      <c r="B255" s="31"/>
      <c r="C255" s="14"/>
      <c r="D255" s="14"/>
      <c r="E255" s="30"/>
      <c r="F255" s="14"/>
      <c r="G255" s="30"/>
      <c r="H255" s="14"/>
    </row>
    <row r="256" spans="1:8">
      <c r="A256" s="15" t="s">
        <v>36</v>
      </c>
      <c r="B256" s="31"/>
      <c r="C256" s="14"/>
      <c r="D256" s="14"/>
      <c r="E256" s="30"/>
      <c r="F256" s="14"/>
      <c r="G256" s="30"/>
      <c r="H256" s="14"/>
    </row>
    <row r="257" spans="1:8">
      <c r="A257" s="15" t="s">
        <v>33</v>
      </c>
      <c r="B257" s="31"/>
      <c r="C257" s="14"/>
      <c r="D257" s="14"/>
      <c r="E257" s="30"/>
      <c r="F257" s="14"/>
      <c r="G257" s="30"/>
      <c r="H257" s="14"/>
    </row>
    <row r="258" spans="1:8">
      <c r="A258" s="15"/>
      <c r="B258" s="31"/>
      <c r="C258" s="14"/>
      <c r="D258" s="14"/>
      <c r="E258" s="30"/>
      <c r="F258" s="14"/>
      <c r="G258" s="30"/>
      <c r="H258" s="14"/>
    </row>
    <row r="259" spans="1:8">
      <c r="A259" s="10" t="s">
        <v>111</v>
      </c>
      <c r="B259" s="10"/>
      <c r="C259" s="21"/>
      <c r="D259" s="21"/>
      <c r="E259" s="21"/>
      <c r="F259" s="21"/>
      <c r="G259" s="21"/>
      <c r="H259" s="21"/>
    </row>
    <row r="260" spans="1:8">
      <c r="A260" s="10" t="s">
        <v>112</v>
      </c>
      <c r="B260" s="10"/>
      <c r="C260" s="21"/>
      <c r="D260" s="21"/>
      <c r="E260" s="21"/>
      <c r="F260" s="21"/>
      <c r="G260" s="21"/>
      <c r="H260" s="21"/>
    </row>
    <row r="261" spans="1:8">
      <c r="A261" s="10" t="s">
        <v>113</v>
      </c>
      <c r="B261" s="10"/>
      <c r="C261" s="21"/>
      <c r="D261" s="21"/>
      <c r="E261" s="21"/>
      <c r="F261" s="21"/>
      <c r="G261" s="21"/>
      <c r="H261" s="21"/>
    </row>
    <row r="262" spans="1:8">
      <c r="A262" s="10"/>
      <c r="B262" s="10"/>
      <c r="C262" s="21"/>
      <c r="D262" s="21"/>
      <c r="E262" s="21"/>
      <c r="F262" s="21"/>
      <c r="G262" s="21"/>
      <c r="H262" s="21"/>
    </row>
    <row r="263" spans="1:8">
      <c r="C263" s="21"/>
      <c r="D263" s="21"/>
      <c r="E263" s="21"/>
      <c r="F263" s="21"/>
      <c r="G263" s="21"/>
      <c r="H263" s="21"/>
    </row>
    <row r="264" spans="1:8">
      <c r="A264" s="29"/>
      <c r="B264" s="29"/>
      <c r="C264" s="21"/>
      <c r="D264" s="21"/>
      <c r="E264" s="21"/>
      <c r="F264" s="21"/>
      <c r="G264" s="21"/>
      <c r="H264" s="21"/>
    </row>
  </sheetData>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A19" workbookViewId="0">
      <selection activeCell="B15" sqref="B15"/>
    </sheetView>
  </sheetViews>
  <sheetFormatPr defaultColWidth="9.08984375" defaultRowHeight="14.5"/>
  <cols>
    <col min="1" max="1" width="17.453125" style="11" customWidth="1"/>
    <col min="2" max="3" width="21.81640625" style="11" customWidth="1"/>
    <col min="4" max="4" width="21" style="11" customWidth="1"/>
    <col min="5" max="5" width="19" style="11" customWidth="1"/>
    <col min="6" max="7" width="21.1796875" style="11" customWidth="1"/>
    <col min="8" max="8" width="12.453125" style="11" customWidth="1"/>
    <col min="9" max="9" width="14" style="11" customWidth="1"/>
    <col min="10" max="10" width="11.6328125" style="11" customWidth="1"/>
    <col min="11" max="11" width="11.81640625" style="11" customWidth="1"/>
    <col min="12" max="12" width="10.36328125" style="11" customWidth="1"/>
    <col min="13" max="13" width="11.54296875" style="11" customWidth="1"/>
    <col min="14" max="14" width="4.08984375" style="11" customWidth="1"/>
    <col min="15" max="15" width="12" style="11" customWidth="1"/>
    <col min="16" max="16" width="13.54296875" style="11" customWidth="1"/>
    <col min="17" max="17" width="12.453125" style="11" customWidth="1"/>
    <col min="18" max="18" width="10.54296875" style="11" customWidth="1"/>
    <col min="19" max="19" width="9.08984375" style="11"/>
    <col min="20" max="20" width="11.453125" style="11" customWidth="1"/>
    <col min="21" max="16384" width="9.08984375" style="11"/>
  </cols>
  <sheetData>
    <row r="1" spans="1:8" ht="18">
      <c r="A1" s="7" t="s">
        <v>340</v>
      </c>
      <c r="B1" s="7"/>
    </row>
    <row r="2" spans="1:8">
      <c r="A2" s="65" t="s">
        <v>90</v>
      </c>
      <c r="B2" s="65" t="s">
        <v>91</v>
      </c>
      <c r="D2" s="92"/>
      <c r="E2" s="92"/>
      <c r="F2" s="92"/>
      <c r="G2" s="92"/>
    </row>
    <row r="3" spans="1:8">
      <c r="A3" s="67" t="s">
        <v>143</v>
      </c>
      <c r="B3" s="68" t="s">
        <v>8</v>
      </c>
      <c r="D3" s="92"/>
      <c r="E3" s="92"/>
      <c r="F3" s="92"/>
      <c r="G3" s="92"/>
    </row>
    <row r="4" spans="1:8">
      <c r="B4" s="143" t="s">
        <v>341</v>
      </c>
      <c r="C4" s="145"/>
      <c r="D4" s="143" t="s">
        <v>342</v>
      </c>
      <c r="E4" s="144"/>
      <c r="F4" s="145"/>
    </row>
    <row r="5" spans="1:8" ht="72.5">
      <c r="A5" s="38" t="s">
        <v>343</v>
      </c>
      <c r="B5" s="5" t="s">
        <v>344</v>
      </c>
      <c r="C5" s="5" t="s">
        <v>114</v>
      </c>
      <c r="D5" s="5" t="s">
        <v>94</v>
      </c>
      <c r="E5" s="5" t="s">
        <v>115</v>
      </c>
      <c r="F5" s="5" t="s">
        <v>116</v>
      </c>
      <c r="G5" s="43" t="s">
        <v>345</v>
      </c>
      <c r="H5" s="43" t="s">
        <v>360</v>
      </c>
    </row>
    <row r="6" spans="1:8" ht="72.5">
      <c r="A6" s="101" t="s">
        <v>272</v>
      </c>
      <c r="B6" s="101">
        <v>100</v>
      </c>
      <c r="C6" s="102" t="s">
        <v>346</v>
      </c>
      <c r="D6" s="102" t="s">
        <v>347</v>
      </c>
      <c r="E6" s="102" t="s">
        <v>348</v>
      </c>
      <c r="F6" s="57"/>
      <c r="G6" s="41" t="s">
        <v>156</v>
      </c>
      <c r="H6" s="41" t="s">
        <v>349</v>
      </c>
    </row>
    <row r="7" spans="1:8" ht="43.5">
      <c r="A7" s="101" t="s">
        <v>350</v>
      </c>
      <c r="B7" s="101">
        <v>100</v>
      </c>
      <c r="C7" s="102" t="s">
        <v>351</v>
      </c>
      <c r="D7" s="102" t="s">
        <v>352</v>
      </c>
      <c r="E7" s="102" t="s">
        <v>353</v>
      </c>
      <c r="F7" s="102" t="s">
        <v>354</v>
      </c>
      <c r="G7" s="41" t="s">
        <v>156</v>
      </c>
      <c r="H7" s="41" t="s">
        <v>349</v>
      </c>
    </row>
    <row r="8" spans="1:8" ht="58">
      <c r="A8" s="101" t="s">
        <v>355</v>
      </c>
      <c r="B8" s="101"/>
      <c r="C8" s="102"/>
      <c r="D8" s="102" t="s">
        <v>356</v>
      </c>
      <c r="E8" s="102"/>
      <c r="F8" s="102"/>
      <c r="G8" s="41" t="s">
        <v>156</v>
      </c>
      <c r="H8" s="41" t="s">
        <v>361</v>
      </c>
    </row>
    <row r="9" spans="1:8">
      <c r="A9" s="25" t="s">
        <v>357</v>
      </c>
    </row>
    <row r="10" spans="1:8">
      <c r="A10" s="25" t="s">
        <v>358</v>
      </c>
    </row>
    <row r="11" spans="1:8">
      <c r="A11" s="103"/>
    </row>
    <row r="13" spans="1:8" ht="16.5">
      <c r="A13" s="76" t="s">
        <v>252</v>
      </c>
      <c r="B13" s="77"/>
      <c r="C13" s="78"/>
    </row>
    <row r="14" spans="1:8" ht="348">
      <c r="A14" s="80" t="s">
        <v>359</v>
      </c>
      <c r="B14" s="80" t="s">
        <v>362</v>
      </c>
      <c r="C14" s="81"/>
    </row>
    <row r="20" spans="1:2" ht="24.75" customHeight="1">
      <c r="A20" s="4"/>
      <c r="B20" s="4"/>
    </row>
    <row r="21" spans="1:2">
      <c r="A21" s="4"/>
      <c r="B21" s="4"/>
    </row>
  </sheetData>
  <mergeCells count="2">
    <mergeCell ref="B4:C4"/>
    <mergeCell ref="D4:F4"/>
  </mergeCells>
  <hyperlinks>
    <hyperlink ref="C6" r:id="rId1"/>
    <hyperlink ref="D6" r:id="rId2"/>
    <hyperlink ref="D8" r:id="rId3"/>
    <hyperlink ref="E6" r:id="rId4"/>
    <hyperlink ref="C7" r:id="rId5"/>
    <hyperlink ref="D7" r:id="rId6"/>
    <hyperlink ref="E7" r:id="rId7"/>
    <hyperlink ref="F7" r:id="rId8"/>
  </hyperlinks>
  <pageMargins left="0.70866141732283472" right="0.70866141732283472" top="0.74803149606299213" bottom="0.74803149606299213" header="0.31496062992125984" footer="0.31496062992125984"/>
  <pageSetup paperSize="9" scale="91" orientation="landscape" horizontalDpi="4294967293"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
  <sheetViews>
    <sheetView topLeftCell="A13" zoomScaleNormal="100" workbookViewId="0">
      <selection activeCell="B97" sqref="B97"/>
    </sheetView>
  </sheetViews>
  <sheetFormatPr defaultColWidth="9.08984375" defaultRowHeight="14.5"/>
  <cols>
    <col min="1" max="1" width="25.08984375" style="8" customWidth="1"/>
    <col min="2" max="2" width="16.54296875" style="8" customWidth="1"/>
    <col min="3" max="3" width="24.6328125" style="8" customWidth="1"/>
    <col min="4" max="4" width="19" style="8" customWidth="1"/>
    <col min="5" max="5" width="24" style="8" customWidth="1"/>
    <col min="6" max="16384" width="9.08984375" style="8"/>
  </cols>
  <sheetData>
    <row r="1" spans="1:10" ht="22.5" customHeight="1">
      <c r="A1" s="7" t="s">
        <v>363</v>
      </c>
      <c r="B1" s="11"/>
      <c r="C1" s="11"/>
      <c r="D1" s="11"/>
      <c r="E1" s="11"/>
      <c r="F1" s="11"/>
      <c r="G1" s="11"/>
      <c r="H1" s="11"/>
      <c r="I1" s="11"/>
      <c r="J1" s="11"/>
    </row>
    <row r="2" spans="1:10" ht="15">
      <c r="A2" s="65" t="s">
        <v>90</v>
      </c>
      <c r="B2" s="65" t="s">
        <v>91</v>
      </c>
      <c r="C2" s="11"/>
      <c r="D2" s="11"/>
      <c r="E2" s="11"/>
      <c r="F2" s="11"/>
      <c r="G2" s="11"/>
      <c r="H2" s="11"/>
      <c r="I2" s="11"/>
      <c r="J2" s="11"/>
    </row>
    <row r="3" spans="1:10" ht="15">
      <c r="A3" s="67" t="s">
        <v>143</v>
      </c>
      <c r="B3" s="68" t="s">
        <v>8</v>
      </c>
      <c r="C3" s="11"/>
      <c r="D3" s="11"/>
      <c r="E3" s="11"/>
      <c r="F3" s="32"/>
      <c r="G3" s="11"/>
      <c r="H3" s="11"/>
      <c r="I3" s="11"/>
      <c r="J3" s="11"/>
    </row>
    <row r="4" spans="1:10" ht="43.5">
      <c r="A4" s="1" t="s">
        <v>364</v>
      </c>
      <c r="B4" s="5" t="s">
        <v>78</v>
      </c>
      <c r="C4" s="5" t="s">
        <v>119</v>
      </c>
      <c r="D4" s="5" t="s">
        <v>365</v>
      </c>
      <c r="E4" s="11"/>
      <c r="F4" s="11"/>
      <c r="G4" s="11"/>
      <c r="H4" s="11"/>
      <c r="I4" s="11"/>
      <c r="J4" s="11"/>
    </row>
    <row r="5" spans="1:10" ht="15">
      <c r="A5" s="104" t="s">
        <v>272</v>
      </c>
      <c r="B5" s="89" t="s">
        <v>366</v>
      </c>
      <c r="C5" s="45">
        <v>203</v>
      </c>
      <c r="D5" s="45">
        <v>203</v>
      </c>
      <c r="E5" s="11"/>
      <c r="F5" s="11"/>
      <c r="G5" s="11"/>
      <c r="H5" s="11"/>
      <c r="I5" s="11"/>
      <c r="J5" s="11"/>
    </row>
    <row r="6" spans="1:10" ht="15">
      <c r="A6" s="104" t="s">
        <v>367</v>
      </c>
      <c r="B6" s="89" t="s">
        <v>366</v>
      </c>
      <c r="C6" s="45">
        <v>4092</v>
      </c>
      <c r="D6" s="45">
        <v>7440</v>
      </c>
      <c r="E6" s="11"/>
      <c r="F6" s="11"/>
      <c r="G6" s="11"/>
      <c r="H6" s="11"/>
      <c r="I6" s="11"/>
      <c r="J6" s="11"/>
    </row>
    <row r="7" spans="1:10" ht="29">
      <c r="A7" s="27" t="s">
        <v>122</v>
      </c>
      <c r="B7" s="5" t="s">
        <v>120</v>
      </c>
      <c r="C7" s="5" t="s">
        <v>121</v>
      </c>
      <c r="D7" s="5"/>
      <c r="E7" s="11"/>
      <c r="F7" s="11"/>
      <c r="G7" s="11"/>
      <c r="H7" s="11"/>
      <c r="I7" s="11"/>
      <c r="J7" s="11"/>
    </row>
    <row r="8" spans="1:10" ht="164">
      <c r="A8" s="105" t="s">
        <v>183</v>
      </c>
      <c r="B8">
        <v>34.340000000000003</v>
      </c>
      <c r="C8" s="106" t="s">
        <v>368</v>
      </c>
      <c r="D8" s="107"/>
      <c r="E8" s="11"/>
      <c r="F8" s="11"/>
      <c r="G8" s="11"/>
      <c r="H8" s="11"/>
      <c r="I8" s="11"/>
      <c r="J8" s="11"/>
    </row>
    <row r="9" spans="1:10" ht="64">
      <c r="A9" s="105" t="s">
        <v>176</v>
      </c>
      <c r="B9">
        <v>3.28</v>
      </c>
      <c r="C9" s="106" t="s">
        <v>369</v>
      </c>
      <c r="D9" s="107"/>
      <c r="E9" s="11"/>
      <c r="F9" s="11"/>
      <c r="G9" s="11"/>
      <c r="H9" s="11"/>
      <c r="I9" s="11"/>
      <c r="J9" s="11"/>
    </row>
    <row r="10" spans="1:10" ht="151.5">
      <c r="A10" s="105" t="s">
        <v>233</v>
      </c>
      <c r="B10">
        <v>12.15</v>
      </c>
      <c r="C10" s="108" t="s">
        <v>370</v>
      </c>
      <c r="D10" s="107"/>
      <c r="E10" s="11"/>
      <c r="F10" s="11"/>
      <c r="G10" s="11"/>
      <c r="H10" s="11"/>
      <c r="I10" s="11"/>
      <c r="J10" s="11"/>
    </row>
    <row r="11" spans="1:10" ht="43.5">
      <c r="A11" s="105" t="s">
        <v>249</v>
      </c>
      <c r="B11">
        <v>4.53</v>
      </c>
      <c r="C11" s="54" t="s">
        <v>371</v>
      </c>
      <c r="D11" s="107"/>
      <c r="E11" s="11"/>
      <c r="F11" s="11"/>
      <c r="G11" s="11"/>
      <c r="H11" s="11"/>
      <c r="I11" s="11"/>
      <c r="J11" s="11"/>
    </row>
    <row r="12" spans="1:10" ht="72.5">
      <c r="A12" s="105" t="s">
        <v>250</v>
      </c>
      <c r="B12">
        <v>45.7</v>
      </c>
      <c r="C12" s="54" t="s">
        <v>372</v>
      </c>
      <c r="D12" s="107"/>
      <c r="E12" s="11"/>
      <c r="F12" s="11"/>
      <c r="G12" s="11"/>
      <c r="H12" s="11"/>
      <c r="I12" s="11"/>
      <c r="J12" s="11"/>
    </row>
    <row r="13" spans="1:10" ht="15">
      <c r="A13" s="27" t="s">
        <v>373</v>
      </c>
      <c r="B13" s="5" t="s">
        <v>123</v>
      </c>
      <c r="C13" s="72"/>
      <c r="D13" s="107"/>
      <c r="E13" s="11"/>
      <c r="F13" s="11"/>
      <c r="G13" s="11"/>
      <c r="H13" s="11"/>
      <c r="I13" s="11"/>
      <c r="J13" s="11"/>
    </row>
    <row r="14" spans="1:10" ht="15">
      <c r="A14" s="41" t="s">
        <v>374</v>
      </c>
      <c r="B14"/>
      <c r="C14" s="45"/>
      <c r="D14" s="107"/>
      <c r="E14" s="11"/>
      <c r="F14" s="11"/>
      <c r="G14" s="11"/>
      <c r="H14" s="11"/>
      <c r="I14" s="11"/>
      <c r="J14" s="11"/>
    </row>
    <row r="15" spans="1:10" ht="15">
      <c r="A15" s="41" t="s">
        <v>375</v>
      </c>
      <c r="B15"/>
      <c r="C15" s="45"/>
      <c r="D15" s="107"/>
      <c r="E15" s="11"/>
      <c r="F15" s="11"/>
      <c r="G15" s="11"/>
      <c r="H15" s="11"/>
      <c r="I15" s="11"/>
      <c r="J15" s="11"/>
    </row>
    <row r="16" spans="1:10" ht="15">
      <c r="A16" s="41" t="s">
        <v>376</v>
      </c>
      <c r="B16"/>
      <c r="C16" s="45"/>
      <c r="D16" s="107"/>
      <c r="E16" s="11"/>
      <c r="F16" s="11"/>
      <c r="G16" s="11"/>
      <c r="H16" s="11"/>
      <c r="I16" s="11"/>
      <c r="J16" s="11"/>
    </row>
    <row r="17" spans="1:10" ht="15">
      <c r="A17" s="41" t="s">
        <v>377</v>
      </c>
      <c r="B17">
        <v>0.44</v>
      </c>
      <c r="C17" s="45"/>
      <c r="D17" s="107"/>
      <c r="E17" s="11"/>
      <c r="F17" s="11"/>
      <c r="G17" s="11"/>
      <c r="H17" s="11"/>
      <c r="I17" s="11"/>
      <c r="J17" s="11"/>
    </row>
    <row r="18" spans="1:10" ht="15">
      <c r="A18" s="41" t="s">
        <v>378</v>
      </c>
      <c r="B18"/>
      <c r="C18" s="45"/>
      <c r="D18" s="107"/>
      <c r="E18" s="11"/>
      <c r="F18" s="11"/>
      <c r="G18" s="11"/>
      <c r="H18" s="11"/>
      <c r="I18" s="11"/>
      <c r="J18" s="11"/>
    </row>
    <row r="19" spans="1:10" ht="15">
      <c r="A19" s="41" t="s">
        <v>379</v>
      </c>
      <c r="B19"/>
      <c r="C19" s="45"/>
      <c r="D19" s="107"/>
      <c r="E19" s="11"/>
      <c r="F19" s="11"/>
      <c r="G19" s="11"/>
      <c r="H19" s="11"/>
      <c r="I19" s="11"/>
      <c r="J19" s="11"/>
    </row>
    <row r="20" spans="1:10" ht="15">
      <c r="A20" s="41" t="s">
        <v>177</v>
      </c>
      <c r="B20">
        <v>1.31</v>
      </c>
      <c r="C20" s="45"/>
      <c r="D20" s="107"/>
      <c r="E20" s="11"/>
      <c r="F20" s="11"/>
      <c r="G20" s="11"/>
      <c r="H20" s="11"/>
      <c r="I20" s="11"/>
      <c r="J20" s="11"/>
    </row>
    <row r="21" spans="1:10" ht="15">
      <c r="A21" s="41" t="s">
        <v>380</v>
      </c>
      <c r="B21"/>
      <c r="C21" s="45"/>
      <c r="D21" s="107"/>
      <c r="E21" s="11"/>
      <c r="F21" s="11"/>
      <c r="G21" s="11"/>
      <c r="H21" s="11"/>
      <c r="I21" s="11"/>
      <c r="J21" s="11"/>
    </row>
    <row r="22" spans="1:10" ht="15">
      <c r="A22" s="41" t="s">
        <v>185</v>
      </c>
      <c r="B22"/>
      <c r="C22" s="45"/>
      <c r="D22" s="107"/>
      <c r="E22" s="11"/>
      <c r="F22" s="11"/>
      <c r="G22" s="11"/>
      <c r="H22" s="11"/>
      <c r="I22" s="11"/>
      <c r="J22" s="11"/>
    </row>
    <row r="23" spans="1:10" ht="15">
      <c r="A23" s="41" t="s">
        <v>187</v>
      </c>
      <c r="B23">
        <v>0.52</v>
      </c>
      <c r="C23" s="45"/>
      <c r="D23" s="107"/>
      <c r="E23" s="11"/>
      <c r="F23" s="11"/>
      <c r="G23" s="11"/>
      <c r="H23" s="11"/>
      <c r="I23" s="11"/>
      <c r="J23" s="11"/>
    </row>
    <row r="24" spans="1:10" ht="15">
      <c r="A24" s="41" t="s">
        <v>381</v>
      </c>
      <c r="B24">
        <v>0.09</v>
      </c>
      <c r="C24" s="45"/>
      <c r="D24" s="107"/>
      <c r="E24" s="11"/>
      <c r="F24" s="11"/>
      <c r="G24" s="11"/>
      <c r="H24" s="11"/>
      <c r="I24" s="11"/>
      <c r="J24" s="11"/>
    </row>
    <row r="25" spans="1:10" ht="15">
      <c r="A25" s="41" t="s">
        <v>382</v>
      </c>
      <c r="B25">
        <v>0.35</v>
      </c>
      <c r="C25" s="45"/>
      <c r="D25" s="107"/>
      <c r="E25" s="11"/>
      <c r="F25" s="11"/>
      <c r="G25" s="11"/>
      <c r="H25" s="11"/>
      <c r="I25" s="11"/>
      <c r="J25" s="11"/>
    </row>
    <row r="26" spans="1:10" ht="15">
      <c r="A26" s="41" t="s">
        <v>189</v>
      </c>
      <c r="B26">
        <v>2.88</v>
      </c>
      <c r="C26" s="45"/>
      <c r="D26" s="107"/>
      <c r="E26" s="11"/>
      <c r="F26" s="11"/>
      <c r="G26" s="11"/>
      <c r="H26" s="11"/>
      <c r="I26" s="11"/>
      <c r="J26" s="11"/>
    </row>
    <row r="27" spans="1:10" ht="15">
      <c r="A27" s="41" t="s">
        <v>383</v>
      </c>
      <c r="B27">
        <v>0.09</v>
      </c>
      <c r="C27" s="45"/>
      <c r="D27" s="107"/>
      <c r="E27" s="11"/>
      <c r="F27" s="11"/>
      <c r="G27" s="11"/>
      <c r="H27" s="11"/>
      <c r="I27" s="11"/>
      <c r="J27" s="11"/>
    </row>
    <row r="28" spans="1:10" ht="15">
      <c r="A28" s="41" t="s">
        <v>384</v>
      </c>
      <c r="B28">
        <v>0.09</v>
      </c>
      <c r="C28" s="45"/>
      <c r="D28" s="107"/>
      <c r="E28" s="11"/>
      <c r="F28" s="11"/>
      <c r="G28" s="11"/>
      <c r="H28" s="11"/>
      <c r="I28" s="11"/>
      <c r="J28" s="11"/>
    </row>
    <row r="29" spans="1:10" ht="15">
      <c r="A29" s="41" t="s">
        <v>385</v>
      </c>
      <c r="B29">
        <v>0.52</v>
      </c>
      <c r="C29" s="45"/>
      <c r="D29" s="107"/>
      <c r="E29" s="11"/>
      <c r="F29" s="11"/>
      <c r="G29" s="11"/>
      <c r="H29" s="11"/>
      <c r="I29" s="11"/>
      <c r="J29" s="11"/>
    </row>
    <row r="30" spans="1:10" ht="15">
      <c r="A30" s="41" t="s">
        <v>193</v>
      </c>
      <c r="B30">
        <v>6.64</v>
      </c>
      <c r="C30" s="45"/>
      <c r="D30" s="107"/>
      <c r="E30" s="11"/>
      <c r="F30" s="11"/>
      <c r="G30" s="11"/>
      <c r="H30" s="11"/>
      <c r="I30" s="11"/>
      <c r="J30" s="11"/>
    </row>
    <row r="31" spans="1:10" ht="15">
      <c r="A31" s="41" t="s">
        <v>196</v>
      </c>
      <c r="B31"/>
      <c r="C31" s="45"/>
      <c r="D31" s="107"/>
      <c r="E31" s="11"/>
      <c r="F31" s="11"/>
      <c r="G31" s="11"/>
      <c r="H31" s="11"/>
      <c r="I31" s="11"/>
      <c r="J31" s="11"/>
    </row>
    <row r="32" spans="1:10" ht="15">
      <c r="A32" s="41" t="s">
        <v>198</v>
      </c>
      <c r="B32">
        <v>5.24</v>
      </c>
      <c r="C32" s="45"/>
      <c r="D32" s="107"/>
      <c r="E32" s="11"/>
      <c r="F32" s="11"/>
      <c r="G32" s="11"/>
      <c r="H32" s="11"/>
      <c r="I32" s="11"/>
      <c r="J32" s="11"/>
    </row>
    <row r="33" spans="1:10" ht="15">
      <c r="A33" s="41" t="s">
        <v>201</v>
      </c>
      <c r="B33">
        <v>4.0999999999999996</v>
      </c>
      <c r="C33" s="45"/>
      <c r="D33" s="107"/>
      <c r="E33" s="11"/>
      <c r="F33" s="11"/>
      <c r="G33" s="11"/>
      <c r="H33" s="11"/>
      <c r="I33" s="11"/>
      <c r="J33" s="11"/>
    </row>
    <row r="34" spans="1:10" ht="15">
      <c r="A34" s="41" t="s">
        <v>386</v>
      </c>
      <c r="B34"/>
      <c r="C34" s="45"/>
      <c r="D34" s="107"/>
      <c r="E34" s="11"/>
      <c r="F34" s="11"/>
      <c r="G34" s="11"/>
      <c r="H34" s="11"/>
      <c r="I34" s="11"/>
      <c r="J34" s="11"/>
    </row>
    <row r="35" spans="1:10" ht="15">
      <c r="A35" s="41" t="s">
        <v>387</v>
      </c>
      <c r="B35">
        <v>0.17</v>
      </c>
      <c r="C35" s="45"/>
      <c r="D35" s="107"/>
      <c r="E35" s="11"/>
      <c r="F35" s="11"/>
      <c r="G35" s="11"/>
      <c r="H35" s="11"/>
      <c r="I35" s="11"/>
      <c r="J35" s="11"/>
    </row>
    <row r="36" spans="1:10" ht="15">
      <c r="A36" s="41" t="s">
        <v>203</v>
      </c>
      <c r="B36">
        <v>2.1800000000000002</v>
      </c>
      <c r="C36" s="45"/>
      <c r="D36" s="107"/>
      <c r="E36" s="11"/>
      <c r="F36" s="11"/>
      <c r="G36" s="11"/>
      <c r="H36" s="11"/>
      <c r="I36" s="11"/>
      <c r="J36" s="11"/>
    </row>
    <row r="37" spans="1:10" ht="15">
      <c r="A37" s="41" t="s">
        <v>207</v>
      </c>
      <c r="B37">
        <v>11.18</v>
      </c>
      <c r="C37" s="45"/>
      <c r="D37" s="107"/>
      <c r="E37" s="11"/>
      <c r="F37" s="11"/>
      <c r="G37" s="11"/>
      <c r="H37" s="11"/>
      <c r="I37" s="11"/>
      <c r="J37" s="11"/>
    </row>
    <row r="38" spans="1:10" ht="15">
      <c r="A38" s="41" t="s">
        <v>215</v>
      </c>
      <c r="B38">
        <v>0.09</v>
      </c>
      <c r="C38" s="45"/>
      <c r="D38" s="107"/>
      <c r="E38" s="11"/>
      <c r="F38" s="11"/>
      <c r="G38" s="11"/>
      <c r="H38" s="11"/>
      <c r="I38" s="11"/>
      <c r="J38" s="11"/>
    </row>
    <row r="39" spans="1:10" ht="15">
      <c r="A39" s="41" t="s">
        <v>388</v>
      </c>
      <c r="B39"/>
      <c r="C39" s="45"/>
      <c r="D39" s="107"/>
      <c r="E39" s="11"/>
      <c r="F39" s="11"/>
      <c r="G39" s="11"/>
      <c r="H39" s="11"/>
      <c r="I39" s="11"/>
      <c r="J39" s="11"/>
    </row>
    <row r="40" spans="1:10" ht="15">
      <c r="A40" s="41" t="s">
        <v>389</v>
      </c>
      <c r="B40"/>
      <c r="C40" s="45"/>
      <c r="D40" s="107"/>
      <c r="E40" s="11"/>
      <c r="F40" s="11"/>
      <c r="G40" s="11"/>
      <c r="H40" s="11"/>
      <c r="I40" s="11"/>
      <c r="J40" s="11"/>
    </row>
    <row r="41" spans="1:10" ht="15">
      <c r="A41" s="41" t="s">
        <v>390</v>
      </c>
      <c r="B41"/>
      <c r="C41" s="45"/>
      <c r="D41" s="107"/>
      <c r="E41" s="11"/>
      <c r="F41" s="11"/>
      <c r="G41" s="11"/>
      <c r="H41" s="11"/>
      <c r="I41" s="11"/>
      <c r="J41" s="11"/>
    </row>
    <row r="42" spans="1:10" ht="15">
      <c r="A42" s="41" t="s">
        <v>217</v>
      </c>
      <c r="B42">
        <v>0.7</v>
      </c>
      <c r="C42" s="45"/>
      <c r="D42" s="107"/>
      <c r="E42" s="11"/>
      <c r="F42" s="11"/>
      <c r="G42" s="11"/>
      <c r="H42" s="11"/>
      <c r="I42" s="11"/>
      <c r="J42" s="11"/>
    </row>
    <row r="43" spans="1:10" ht="15">
      <c r="A43" s="41" t="s">
        <v>391</v>
      </c>
      <c r="B43"/>
      <c r="C43" s="45"/>
      <c r="D43" s="107"/>
      <c r="E43" s="11"/>
      <c r="F43" s="11"/>
      <c r="G43" s="11"/>
      <c r="H43" s="11"/>
      <c r="I43" s="11"/>
      <c r="J43" s="11"/>
    </row>
    <row r="44" spans="1:10" ht="15">
      <c r="A44" s="41" t="s">
        <v>392</v>
      </c>
      <c r="B44">
        <v>0.09</v>
      </c>
      <c r="C44" s="45"/>
      <c r="D44" s="107"/>
      <c r="E44" s="11"/>
      <c r="F44" s="11"/>
      <c r="G44" s="11"/>
      <c r="H44" s="11"/>
      <c r="I44" s="11"/>
      <c r="J44" s="11"/>
    </row>
    <row r="45" spans="1:10" ht="15">
      <c r="A45" s="41" t="s">
        <v>393</v>
      </c>
      <c r="B45"/>
      <c r="C45" s="45"/>
      <c r="D45" s="107"/>
      <c r="E45" s="11"/>
      <c r="F45" s="11"/>
      <c r="G45" s="11"/>
      <c r="H45" s="11"/>
      <c r="I45" s="11"/>
      <c r="J45" s="11"/>
    </row>
    <row r="46" spans="1:10" ht="15">
      <c r="A46" s="41" t="s">
        <v>219</v>
      </c>
      <c r="B46">
        <v>5.94</v>
      </c>
      <c r="C46" s="45"/>
      <c r="D46" s="107"/>
      <c r="E46" s="11"/>
      <c r="F46" s="11"/>
      <c r="G46" s="11"/>
      <c r="H46" s="11"/>
      <c r="I46" s="11"/>
      <c r="J46" s="11"/>
    </row>
    <row r="47" spans="1:10" ht="15">
      <c r="A47" s="41" t="s">
        <v>394</v>
      </c>
      <c r="B47"/>
      <c r="C47" s="45"/>
      <c r="D47" s="107"/>
      <c r="E47" s="11"/>
      <c r="F47" s="11"/>
      <c r="G47" s="11"/>
      <c r="H47" s="11"/>
      <c r="I47" s="11"/>
      <c r="J47" s="11"/>
    </row>
    <row r="48" spans="1:10" ht="15">
      <c r="A48" s="41" t="s">
        <v>223</v>
      </c>
      <c r="B48">
        <v>2.4500000000000002</v>
      </c>
      <c r="C48" s="45"/>
      <c r="D48" s="107"/>
      <c r="E48" s="11"/>
      <c r="F48" s="11"/>
      <c r="G48" s="11"/>
      <c r="H48" s="11"/>
      <c r="I48" s="11"/>
      <c r="J48" s="11"/>
    </row>
    <row r="49" spans="1:10" ht="15">
      <c r="A49" s="41" t="s">
        <v>395</v>
      </c>
      <c r="B49">
        <v>1.1399999999999999</v>
      </c>
      <c r="C49" s="45"/>
      <c r="D49" s="107"/>
      <c r="E49" s="11"/>
      <c r="F49" s="11"/>
      <c r="G49" s="11"/>
      <c r="H49" s="11"/>
      <c r="I49" s="11"/>
      <c r="J49" s="11"/>
    </row>
    <row r="50" spans="1:10" ht="15">
      <c r="A50" s="41" t="s">
        <v>226</v>
      </c>
      <c r="B50">
        <v>7.16</v>
      </c>
      <c r="C50" s="45"/>
      <c r="D50" s="107"/>
      <c r="E50" s="11"/>
      <c r="F50" s="11"/>
      <c r="G50" s="11"/>
      <c r="H50" s="11"/>
      <c r="I50" s="11"/>
      <c r="J50" s="11"/>
    </row>
    <row r="51" spans="1:10" ht="15">
      <c r="A51" s="41" t="s">
        <v>229</v>
      </c>
      <c r="B51">
        <v>0.44</v>
      </c>
      <c r="C51" s="45"/>
      <c r="D51" s="107"/>
      <c r="E51" s="11"/>
      <c r="F51" s="11"/>
      <c r="G51" s="11"/>
      <c r="H51" s="11"/>
      <c r="I51" s="11"/>
      <c r="J51" s="11"/>
    </row>
    <row r="52" spans="1:10" ht="15">
      <c r="A52" s="41" t="s">
        <v>396</v>
      </c>
      <c r="B52">
        <v>0.44</v>
      </c>
      <c r="C52" s="45"/>
      <c r="D52" s="107"/>
      <c r="E52" s="11"/>
      <c r="F52" s="11"/>
      <c r="G52" s="11"/>
      <c r="H52" s="11"/>
      <c r="I52" s="11"/>
      <c r="J52" s="11"/>
    </row>
    <row r="53" spans="1:10" ht="15">
      <c r="A53" s="41" t="s">
        <v>397</v>
      </c>
      <c r="B53"/>
      <c r="C53" s="45"/>
      <c r="D53" s="107"/>
      <c r="E53" s="11"/>
      <c r="F53" s="11"/>
      <c r="G53" s="11"/>
      <c r="H53" s="11"/>
      <c r="I53" s="11"/>
      <c r="J53" s="11"/>
    </row>
    <row r="54" spans="1:10" ht="15">
      <c r="A54" s="41" t="s">
        <v>398</v>
      </c>
      <c r="B54">
        <v>0.09</v>
      </c>
      <c r="C54" s="45"/>
      <c r="D54" s="107"/>
      <c r="E54" s="11"/>
      <c r="F54" s="11"/>
      <c r="G54" s="11"/>
      <c r="H54" s="11"/>
      <c r="I54" s="11"/>
      <c r="J54" s="11"/>
    </row>
    <row r="55" spans="1:10" ht="15">
      <c r="A55" s="41" t="s">
        <v>399</v>
      </c>
      <c r="B55"/>
      <c r="C55" s="45"/>
      <c r="D55" s="107"/>
      <c r="E55" s="11"/>
      <c r="F55" s="11"/>
      <c r="G55" s="11"/>
      <c r="H55" s="11"/>
      <c r="I55" s="11"/>
      <c r="J55" s="11"/>
    </row>
    <row r="56" spans="1:10" ht="15">
      <c r="A56" s="41" t="s">
        <v>235</v>
      </c>
      <c r="B56">
        <v>0.26</v>
      </c>
      <c r="C56" s="45"/>
      <c r="D56" s="107"/>
      <c r="E56" s="11"/>
      <c r="F56" s="11"/>
      <c r="G56" s="11"/>
      <c r="H56" s="11"/>
      <c r="I56" s="11"/>
      <c r="J56" s="11"/>
    </row>
    <row r="57" spans="1:10" ht="15">
      <c r="A57" s="41" t="s">
        <v>237</v>
      </c>
      <c r="B57">
        <v>14.59</v>
      </c>
      <c r="C57" s="45"/>
      <c r="D57" s="107"/>
      <c r="E57" s="11"/>
      <c r="F57" s="11"/>
      <c r="G57" s="11"/>
      <c r="H57" s="11"/>
      <c r="I57" s="11"/>
      <c r="J57" s="11"/>
    </row>
    <row r="58" spans="1:10" ht="15">
      <c r="A58" s="41" t="s">
        <v>242</v>
      </c>
      <c r="B58">
        <v>0.96</v>
      </c>
      <c r="C58" s="45"/>
      <c r="D58" s="107"/>
      <c r="E58" s="11"/>
      <c r="F58" s="11"/>
      <c r="G58" s="11"/>
      <c r="H58" s="11"/>
      <c r="I58" s="11"/>
      <c r="J58" s="11"/>
    </row>
    <row r="59" spans="1:10" ht="15">
      <c r="A59" s="41" t="s">
        <v>400</v>
      </c>
      <c r="B59">
        <v>0.17</v>
      </c>
      <c r="C59" s="45"/>
      <c r="D59" s="107"/>
      <c r="E59" s="11"/>
      <c r="F59" s="11"/>
      <c r="G59" s="11"/>
      <c r="H59" s="11"/>
      <c r="I59" s="11"/>
      <c r="J59" s="11"/>
    </row>
    <row r="60" spans="1:10" ht="15">
      <c r="A60" s="41" t="s">
        <v>401</v>
      </c>
      <c r="B60">
        <v>2.71</v>
      </c>
      <c r="C60" s="45"/>
      <c r="D60" s="107"/>
      <c r="E60" s="11"/>
      <c r="F60" s="11"/>
      <c r="G60" s="11"/>
      <c r="H60" s="11"/>
      <c r="I60" s="11"/>
      <c r="J60" s="11"/>
    </row>
    <row r="61" spans="1:10" ht="15">
      <c r="A61" s="41" t="s">
        <v>402</v>
      </c>
      <c r="B61">
        <v>0.26</v>
      </c>
      <c r="C61" s="45"/>
      <c r="D61" s="107"/>
      <c r="E61" s="11"/>
      <c r="F61" s="11"/>
      <c r="G61" s="11"/>
      <c r="H61" s="11"/>
      <c r="I61" s="11"/>
      <c r="J61" s="11"/>
    </row>
    <row r="62" spans="1:10" ht="15">
      <c r="A62" s="41" t="s">
        <v>245</v>
      </c>
      <c r="B62">
        <v>17.989999999999998</v>
      </c>
      <c r="C62" s="45"/>
      <c r="D62" s="107"/>
      <c r="E62" s="11"/>
      <c r="F62" s="11"/>
      <c r="G62" s="11"/>
      <c r="H62" s="11"/>
      <c r="I62" s="11"/>
      <c r="J62" s="11"/>
    </row>
    <row r="63" spans="1:10" ht="15">
      <c r="A63" s="41" t="s">
        <v>403</v>
      </c>
      <c r="B63"/>
      <c r="C63" s="45"/>
      <c r="D63" s="107"/>
      <c r="E63" s="11"/>
      <c r="F63" s="11"/>
      <c r="G63" s="11"/>
      <c r="H63" s="11"/>
      <c r="I63" s="11"/>
      <c r="J63" s="11"/>
    </row>
    <row r="64" spans="1:10" ht="15">
      <c r="A64" s="109" t="s">
        <v>404</v>
      </c>
      <c r="B64" s="42">
        <v>91.28</v>
      </c>
      <c r="C64" s="45"/>
      <c r="D64" s="107"/>
      <c r="E64" s="11"/>
      <c r="F64" s="11"/>
      <c r="G64" s="11"/>
      <c r="H64" s="11"/>
      <c r="I64" s="11"/>
      <c r="J64" s="11"/>
    </row>
    <row r="65" spans="1:10" ht="15">
      <c r="A65" s="41" t="s">
        <v>405</v>
      </c>
      <c r="B65">
        <v>0.87</v>
      </c>
      <c r="C65" s="45"/>
      <c r="D65" s="107"/>
      <c r="E65" s="11"/>
      <c r="F65" s="11"/>
      <c r="G65" s="11"/>
      <c r="H65" s="11"/>
      <c r="I65" s="11"/>
      <c r="J65" s="11"/>
    </row>
    <row r="66" spans="1:10" ht="15">
      <c r="A66" s="41" t="s">
        <v>406</v>
      </c>
      <c r="B66">
        <v>2.62</v>
      </c>
      <c r="C66" s="45"/>
      <c r="D66" s="107"/>
      <c r="E66" s="11"/>
      <c r="F66" s="11"/>
      <c r="G66" s="11"/>
      <c r="H66" s="11"/>
      <c r="I66" s="11"/>
      <c r="J66" s="11"/>
    </row>
    <row r="67" spans="1:10" ht="15">
      <c r="A67" s="41" t="s">
        <v>407</v>
      </c>
      <c r="B67">
        <v>1.83</v>
      </c>
      <c r="C67" s="45"/>
      <c r="D67" s="107"/>
      <c r="E67" s="11"/>
      <c r="F67" s="11"/>
      <c r="G67" s="11"/>
      <c r="H67" s="11"/>
      <c r="I67" s="11"/>
      <c r="J67" s="11"/>
    </row>
    <row r="68" spans="1:10" ht="15">
      <c r="A68" s="41" t="s">
        <v>408</v>
      </c>
      <c r="B68"/>
      <c r="C68" s="45"/>
      <c r="D68" s="107"/>
      <c r="E68" s="11"/>
      <c r="F68" s="11"/>
      <c r="G68" s="11"/>
      <c r="H68" s="11"/>
      <c r="I68" s="11"/>
      <c r="J68" s="11"/>
    </row>
    <row r="69" spans="1:10" ht="15">
      <c r="A69" s="41" t="s">
        <v>409</v>
      </c>
      <c r="B69">
        <v>0.79</v>
      </c>
      <c r="C69" s="110"/>
      <c r="D69" s="26"/>
      <c r="E69" s="11"/>
      <c r="F69" s="11"/>
      <c r="G69" s="11"/>
      <c r="H69" s="11"/>
      <c r="I69" s="11"/>
      <c r="J69" s="11"/>
    </row>
    <row r="70" spans="1:10" ht="15">
      <c r="A70" s="41" t="s">
        <v>410</v>
      </c>
      <c r="B70">
        <v>1.75</v>
      </c>
      <c r="C70" s="110"/>
      <c r="D70" s="26"/>
      <c r="E70" s="11"/>
      <c r="F70" s="11"/>
      <c r="G70" s="11"/>
      <c r="H70" s="11"/>
      <c r="I70" s="11"/>
      <c r="J70" s="11"/>
    </row>
    <row r="71" spans="1:10" ht="15">
      <c r="A71" s="111" t="s">
        <v>411</v>
      </c>
      <c r="B71">
        <v>0.87</v>
      </c>
      <c r="C71" s="110"/>
      <c r="D71" s="26"/>
      <c r="E71" s="11"/>
      <c r="F71" s="11"/>
      <c r="G71" s="11"/>
      <c r="H71" s="11"/>
      <c r="I71" s="11"/>
      <c r="J71" s="11"/>
    </row>
    <row r="72" spans="1:10" ht="15">
      <c r="A72" s="10" t="s">
        <v>412</v>
      </c>
      <c r="B72" s="11"/>
      <c r="C72" s="11"/>
      <c r="D72" s="11"/>
      <c r="E72" s="11"/>
      <c r="F72" s="11"/>
      <c r="G72" s="11"/>
      <c r="H72" s="11"/>
      <c r="I72" s="11"/>
      <c r="J72" s="11"/>
    </row>
    <row r="73" spans="1:10" ht="15">
      <c r="A73" s="10" t="s">
        <v>413</v>
      </c>
      <c r="B73" s="11"/>
      <c r="C73" s="11"/>
      <c r="D73" s="11"/>
      <c r="E73" s="11"/>
      <c r="F73" s="11"/>
      <c r="G73" s="11"/>
      <c r="H73" s="11"/>
      <c r="I73" s="11"/>
      <c r="J73" s="11"/>
    </row>
    <row r="74" spans="1:10" ht="15">
      <c r="A74" s="10" t="s">
        <v>124</v>
      </c>
      <c r="B74" s="11"/>
      <c r="C74" s="11"/>
      <c r="D74" s="11"/>
      <c r="E74" s="11"/>
      <c r="F74" s="11"/>
      <c r="G74" s="11"/>
      <c r="H74" s="11"/>
      <c r="I74" s="11"/>
      <c r="J74" s="11"/>
    </row>
    <row r="75" spans="1:10" ht="15">
      <c r="A75" s="10" t="s">
        <v>125</v>
      </c>
      <c r="B75" s="11"/>
      <c r="C75" s="11"/>
      <c r="D75" s="11"/>
      <c r="E75" s="11"/>
      <c r="F75" s="11"/>
      <c r="G75" s="11"/>
      <c r="H75" s="11"/>
      <c r="I75" s="11"/>
      <c r="J75" s="11"/>
    </row>
    <row r="76" spans="1:10" ht="15">
      <c r="A76" s="25" t="s">
        <v>414</v>
      </c>
      <c r="B76" s="11"/>
      <c r="C76" s="11"/>
      <c r="D76" s="11"/>
      <c r="E76" s="11"/>
      <c r="F76" s="11"/>
      <c r="G76" s="11"/>
      <c r="H76" s="11"/>
      <c r="I76" s="11"/>
      <c r="J76" s="11"/>
    </row>
    <row r="77" spans="1:10" ht="15">
      <c r="A77" s="25" t="s">
        <v>415</v>
      </c>
      <c r="B77" s="11"/>
      <c r="C77" s="11"/>
      <c r="D77" s="11"/>
      <c r="E77" s="11"/>
      <c r="F77" s="11"/>
      <c r="G77" s="11"/>
      <c r="H77" s="11"/>
      <c r="I77" s="11"/>
      <c r="J77" s="11"/>
    </row>
    <row r="78" spans="1:10" ht="15">
      <c r="A78" s="25"/>
      <c r="B78" s="11"/>
      <c r="C78" s="11"/>
      <c r="D78" s="11"/>
      <c r="E78" s="11"/>
      <c r="F78" s="11"/>
      <c r="G78" s="11"/>
      <c r="H78" s="11"/>
      <c r="I78" s="11"/>
      <c r="J78" s="11"/>
    </row>
    <row r="79" spans="1:10" ht="15">
      <c r="A79" s="11"/>
      <c r="B79" s="11"/>
      <c r="C79" s="11"/>
      <c r="D79" s="11"/>
      <c r="E79" s="11"/>
      <c r="F79" s="11"/>
      <c r="G79" s="11"/>
      <c r="H79" s="11"/>
      <c r="I79" s="11"/>
      <c r="J79" s="11"/>
    </row>
    <row r="80" spans="1:10" ht="18">
      <c r="A80" s="7" t="s">
        <v>416</v>
      </c>
      <c r="B80" s="66"/>
      <c r="C80" s="66"/>
      <c r="D80" s="66"/>
      <c r="E80" s="66"/>
      <c r="F80" s="11"/>
      <c r="G80" s="11"/>
      <c r="H80" s="11"/>
      <c r="I80" s="11"/>
      <c r="J80" s="11"/>
    </row>
    <row r="81" spans="1:10" ht="16.5">
      <c r="A81" s="63" t="s">
        <v>417</v>
      </c>
      <c r="B81" s="81"/>
      <c r="C81" s="81"/>
      <c r="D81" s="81"/>
      <c r="E81" s="81"/>
      <c r="F81" s="81"/>
      <c r="G81" s="81"/>
      <c r="H81" s="81"/>
      <c r="I81" s="81"/>
      <c r="J81" s="81"/>
    </row>
    <row r="82" spans="1:10" ht="16.5">
      <c r="A82" s="65" t="s">
        <v>90</v>
      </c>
      <c r="B82" s="65" t="s">
        <v>91</v>
      </c>
      <c r="C82" s="11"/>
      <c r="D82" s="66"/>
      <c r="E82" s="66"/>
      <c r="F82" s="11"/>
      <c r="G82" s="11"/>
      <c r="H82" s="11"/>
      <c r="I82" s="11"/>
      <c r="J82" s="11"/>
    </row>
    <row r="83" spans="1:10" ht="16.5">
      <c r="A83" s="67" t="s">
        <v>143</v>
      </c>
      <c r="B83" s="68" t="s">
        <v>8</v>
      </c>
      <c r="C83" s="11"/>
      <c r="D83" s="66"/>
      <c r="E83" s="66"/>
      <c r="F83" s="11"/>
      <c r="G83" s="11"/>
      <c r="H83" s="11"/>
      <c r="I83" s="11"/>
      <c r="J83" s="11"/>
    </row>
    <row r="84" spans="1:10" ht="43.5">
      <c r="A84" s="1" t="s">
        <v>79</v>
      </c>
      <c r="B84" s="5" t="s">
        <v>80</v>
      </c>
      <c r="C84" s="5" t="s">
        <v>89</v>
      </c>
      <c r="D84" s="5" t="s">
        <v>81</v>
      </c>
      <c r="E84" s="5" t="s">
        <v>88</v>
      </c>
      <c r="F84" s="11"/>
      <c r="G84" s="11"/>
      <c r="H84" s="11"/>
      <c r="I84" s="11"/>
      <c r="J84" s="11"/>
    </row>
    <row r="85" spans="1:10" ht="52">
      <c r="A85" s="112" t="s">
        <v>418</v>
      </c>
      <c r="B85" s="113">
        <v>43024</v>
      </c>
      <c r="C85" s="45"/>
      <c r="D85" s="114" t="s">
        <v>98</v>
      </c>
      <c r="E85" s="115">
        <v>25</v>
      </c>
      <c r="F85" s="11"/>
      <c r="G85" s="11"/>
      <c r="H85" s="11"/>
      <c r="I85" s="11"/>
      <c r="J85" s="11"/>
    </row>
    <row r="86" spans="1:10" ht="26">
      <c r="A86" s="112" t="s">
        <v>419</v>
      </c>
      <c r="B86" s="113">
        <v>43024</v>
      </c>
      <c r="C86" s="45"/>
      <c r="D86" s="114" t="s">
        <v>98</v>
      </c>
      <c r="E86" s="115">
        <v>96</v>
      </c>
      <c r="F86" s="11"/>
      <c r="G86" s="11"/>
      <c r="H86" s="11"/>
      <c r="I86" s="11"/>
      <c r="J86" s="11"/>
    </row>
    <row r="87" spans="1:10" ht="39">
      <c r="A87" s="112" t="s">
        <v>420</v>
      </c>
      <c r="B87" s="113">
        <v>43046</v>
      </c>
      <c r="C87" s="45"/>
      <c r="D87" s="114" t="s">
        <v>98</v>
      </c>
      <c r="E87" s="115">
        <v>35</v>
      </c>
      <c r="F87" s="11"/>
      <c r="G87" s="11"/>
      <c r="H87" s="11"/>
      <c r="I87" s="11"/>
      <c r="J87" s="11"/>
    </row>
    <row r="88" spans="1:10" ht="26">
      <c r="A88" s="112" t="s">
        <v>421</v>
      </c>
      <c r="B88" s="113">
        <v>43171</v>
      </c>
      <c r="C88" s="45"/>
      <c r="D88" s="114" t="s">
        <v>98</v>
      </c>
      <c r="E88" s="115">
        <v>22</v>
      </c>
      <c r="F88" s="11"/>
      <c r="G88" s="11"/>
      <c r="H88" s="11"/>
      <c r="I88" s="11"/>
      <c r="J88" s="11"/>
    </row>
    <row r="89" spans="1:10" ht="78">
      <c r="A89" s="112" t="s">
        <v>422</v>
      </c>
      <c r="B89" s="113">
        <v>43333</v>
      </c>
      <c r="C89" s="45"/>
      <c r="D89" s="114" t="s">
        <v>98</v>
      </c>
      <c r="E89" s="115">
        <v>108</v>
      </c>
      <c r="F89" s="11"/>
      <c r="G89" s="11"/>
      <c r="H89" s="11"/>
      <c r="I89" s="11"/>
      <c r="J89" s="11"/>
    </row>
    <row r="90" spans="1:10" ht="52">
      <c r="A90" s="112" t="s">
        <v>423</v>
      </c>
      <c r="B90" s="113">
        <v>43340</v>
      </c>
      <c r="C90" s="45"/>
      <c r="D90" s="114" t="s">
        <v>98</v>
      </c>
      <c r="E90" s="115">
        <v>75</v>
      </c>
      <c r="F90" s="11"/>
      <c r="G90" s="11"/>
      <c r="H90" s="11"/>
      <c r="I90" s="11"/>
      <c r="J90" s="11"/>
    </row>
    <row r="91" spans="1:10" ht="39">
      <c r="A91" s="112" t="s">
        <v>424</v>
      </c>
      <c r="B91" s="113">
        <v>43480</v>
      </c>
      <c r="C91" s="45"/>
      <c r="D91" s="114" t="s">
        <v>98</v>
      </c>
      <c r="E91" s="115">
        <v>173</v>
      </c>
      <c r="F91" s="11"/>
      <c r="G91" s="11"/>
      <c r="H91" s="11"/>
      <c r="I91" s="11"/>
      <c r="J91" s="11"/>
    </row>
    <row r="92" spans="1:10" ht="26">
      <c r="A92" s="112" t="s">
        <v>425</v>
      </c>
      <c r="B92" s="113">
        <v>43521</v>
      </c>
      <c r="C92" s="45"/>
      <c r="D92" s="114" t="s">
        <v>98</v>
      </c>
      <c r="E92" s="115">
        <v>235</v>
      </c>
      <c r="F92" s="11"/>
      <c r="G92" s="11"/>
      <c r="H92" s="11"/>
      <c r="I92" s="11"/>
      <c r="J92" s="11"/>
    </row>
    <row r="93" spans="1:10" ht="52">
      <c r="A93" s="112" t="s">
        <v>426</v>
      </c>
      <c r="B93" s="113">
        <v>43548</v>
      </c>
      <c r="C93" s="45"/>
      <c r="D93" s="114" t="s">
        <v>98</v>
      </c>
      <c r="E93" s="115">
        <v>157</v>
      </c>
      <c r="F93" s="11"/>
      <c r="G93" s="11"/>
      <c r="H93" s="11"/>
      <c r="I93" s="11"/>
      <c r="J93" s="11"/>
    </row>
    <row r="94" spans="1:10" ht="16.5">
      <c r="A94" s="66"/>
      <c r="B94" s="66"/>
      <c r="C94" s="66"/>
      <c r="D94" s="66"/>
      <c r="E94" s="66"/>
      <c r="F94" s="11"/>
      <c r="G94" s="11"/>
      <c r="H94" s="11"/>
      <c r="I94" s="11"/>
      <c r="J94" s="11"/>
    </row>
    <row r="95" spans="1:10" ht="16.5">
      <c r="A95" s="76" t="s">
        <v>252</v>
      </c>
      <c r="B95" s="77"/>
      <c r="C95" s="78"/>
      <c r="D95" s="11"/>
      <c r="E95" s="11"/>
      <c r="F95" s="11"/>
      <c r="G95" s="11"/>
      <c r="H95" s="11"/>
      <c r="I95" s="11"/>
      <c r="J95" s="11"/>
    </row>
    <row r="96" spans="1:10" ht="43.5">
      <c r="A96" s="80" t="s">
        <v>427</v>
      </c>
      <c r="B96" s="85" t="s">
        <v>429</v>
      </c>
      <c r="C96" s="116"/>
      <c r="D96" s="11"/>
      <c r="E96" s="11"/>
      <c r="F96" s="11"/>
      <c r="G96" s="11"/>
      <c r="H96" s="11"/>
      <c r="I96" s="11"/>
      <c r="J96" s="11"/>
    </row>
    <row r="97" spans="1:10" ht="15">
      <c r="A97" s="85" t="s">
        <v>428</v>
      </c>
      <c r="B97" s="85" t="s">
        <v>430</v>
      </c>
      <c r="C97" s="85"/>
      <c r="D97" s="11"/>
      <c r="E97" s="11"/>
      <c r="F97" s="11"/>
      <c r="G97" s="11"/>
      <c r="H97" s="11"/>
      <c r="I97" s="11"/>
      <c r="J97" s="11"/>
    </row>
    <row r="98" spans="1:10" ht="15">
      <c r="A98" s="11"/>
      <c r="B98" s="11"/>
      <c r="C98" s="11"/>
      <c r="D98" s="11"/>
      <c r="E98" s="11"/>
      <c r="F98" s="11"/>
      <c r="G98" s="11"/>
      <c r="H98" s="11"/>
      <c r="I98" s="11"/>
      <c r="J98" s="11"/>
    </row>
    <row r="99" spans="1:10" ht="15">
      <c r="A99" s="11"/>
      <c r="B99" s="11"/>
      <c r="C99" s="11"/>
      <c r="D99" s="11"/>
      <c r="E99" s="11"/>
      <c r="F99" s="11"/>
      <c r="G99" s="11"/>
      <c r="H99" s="11"/>
      <c r="I99" s="11"/>
      <c r="J99" s="11"/>
    </row>
    <row r="100" spans="1:10" ht="15">
      <c r="A100" s="11"/>
      <c r="B100" s="11"/>
      <c r="C100" s="11"/>
      <c r="D100" s="11"/>
      <c r="E100" s="11"/>
      <c r="F100" s="11"/>
      <c r="G100" s="11"/>
      <c r="H100" s="11"/>
      <c r="I100" s="11"/>
      <c r="J100" s="11"/>
    </row>
    <row r="101" spans="1:10" ht="15">
      <c r="A101" s="11"/>
      <c r="B101" s="11"/>
      <c r="C101" s="11"/>
      <c r="D101" s="11"/>
      <c r="E101" s="11"/>
      <c r="F101" s="11"/>
      <c r="G101" s="11"/>
      <c r="H101" s="11"/>
      <c r="I101" s="11"/>
      <c r="J101" s="11"/>
    </row>
    <row r="102" spans="1:10" ht="15">
      <c r="A102" s="11"/>
      <c r="B102" s="11"/>
      <c r="C102" s="11"/>
      <c r="D102" s="11"/>
      <c r="E102" s="11"/>
      <c r="F102" s="11"/>
      <c r="G102" s="11"/>
      <c r="H102" s="11"/>
      <c r="I102" s="11"/>
      <c r="J102" s="11"/>
    </row>
    <row r="103" spans="1:10" ht="15">
      <c r="A103" s="11"/>
      <c r="B103" s="11"/>
      <c r="C103" s="11"/>
      <c r="D103" s="11"/>
      <c r="E103" s="11"/>
      <c r="F103" s="11"/>
      <c r="G103" s="11"/>
      <c r="H103" s="11"/>
      <c r="I103" s="11"/>
      <c r="J103" s="11"/>
    </row>
    <row r="104" spans="1:10" ht="15">
      <c r="A104" s="11"/>
      <c r="B104" s="11"/>
      <c r="C104" s="11"/>
      <c r="D104" s="11"/>
      <c r="E104" s="11"/>
      <c r="F104" s="11"/>
      <c r="G104" s="11"/>
      <c r="H104" s="11"/>
      <c r="I104" s="11"/>
      <c r="J104" s="11"/>
    </row>
    <row r="105" spans="1:10" ht="15">
      <c r="A105" s="11"/>
      <c r="B105" s="11"/>
      <c r="C105" s="11"/>
      <c r="D105" s="11"/>
      <c r="E105" s="11"/>
      <c r="F105" s="11"/>
      <c r="G105" s="11"/>
      <c r="H105" s="11"/>
      <c r="I105" s="11"/>
      <c r="J105" s="11"/>
    </row>
    <row r="106" spans="1:10" ht="15">
      <c r="A106" s="11"/>
      <c r="B106" s="11"/>
      <c r="C106" s="11"/>
      <c r="D106" s="11"/>
      <c r="E106" s="11"/>
      <c r="F106" s="11"/>
      <c r="G106" s="11"/>
      <c r="H106" s="11"/>
      <c r="I106" s="11"/>
      <c r="J106" s="11"/>
    </row>
    <row r="107" spans="1:10" ht="15">
      <c r="A107" s="11"/>
      <c r="B107" s="11"/>
      <c r="C107" s="11"/>
      <c r="D107" s="11"/>
      <c r="E107" s="11"/>
      <c r="F107" s="11"/>
      <c r="G107" s="11"/>
      <c r="H107" s="11"/>
      <c r="I107" s="11"/>
      <c r="J107" s="11"/>
    </row>
    <row r="108" spans="1:10" ht="15">
      <c r="A108" s="11"/>
      <c r="B108" s="11"/>
      <c r="C108" s="11"/>
      <c r="D108" s="11"/>
      <c r="E108" s="11"/>
      <c r="F108" s="11"/>
      <c r="G108" s="11"/>
      <c r="H108" s="11"/>
      <c r="I108" s="11"/>
      <c r="J108" s="11"/>
    </row>
    <row r="109" spans="1:10" ht="15">
      <c r="A109" s="11"/>
      <c r="B109" s="11"/>
      <c r="C109" s="11"/>
      <c r="D109" s="11"/>
      <c r="E109" s="11"/>
      <c r="F109" s="11"/>
      <c r="G109" s="11"/>
      <c r="H109" s="11"/>
      <c r="I109" s="11"/>
      <c r="J109" s="11"/>
    </row>
    <row r="110" spans="1:10" ht="15">
      <c r="A110" s="11"/>
      <c r="B110" s="11"/>
      <c r="C110" s="11"/>
      <c r="D110" s="11"/>
      <c r="E110" s="11"/>
      <c r="F110" s="11"/>
      <c r="G110" s="11"/>
      <c r="H110" s="11"/>
      <c r="I110" s="11"/>
      <c r="J110" s="11"/>
    </row>
    <row r="111" spans="1:10" ht="15">
      <c r="A111" s="11"/>
      <c r="B111" s="11"/>
      <c r="C111" s="11"/>
      <c r="D111" s="11"/>
      <c r="E111" s="11"/>
      <c r="F111" s="11"/>
      <c r="G111" s="11"/>
      <c r="H111" s="11"/>
      <c r="I111" s="11"/>
      <c r="J111" s="11"/>
    </row>
  </sheetData>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topLeftCell="A74" workbookViewId="0">
      <selection activeCell="D2" sqref="D2"/>
    </sheetView>
  </sheetViews>
  <sheetFormatPr defaultColWidth="9.08984375" defaultRowHeight="14.5"/>
  <cols>
    <col min="1" max="1" width="12.453125" style="11" customWidth="1"/>
    <col min="2" max="2" width="19.08984375" style="11" customWidth="1"/>
    <col min="3" max="3" width="18.54296875" style="11" customWidth="1"/>
    <col min="4" max="4" width="13" style="11" customWidth="1"/>
    <col min="5" max="5" width="20.6328125" style="11" customWidth="1"/>
    <col min="6" max="6" width="12.36328125" style="11" customWidth="1"/>
    <col min="7" max="7" width="14.81640625" style="11" customWidth="1"/>
    <col min="8" max="8" width="15.453125" style="11" customWidth="1"/>
    <col min="9" max="9" width="12.81640625" style="11" customWidth="1"/>
    <col min="10" max="10" width="10.81640625" style="11" customWidth="1"/>
    <col min="11" max="11" width="19.08984375" style="11" customWidth="1"/>
    <col min="12" max="12" width="15.36328125" style="11" customWidth="1"/>
    <col min="13" max="16384" width="9.08984375" style="11"/>
  </cols>
  <sheetData>
    <row r="1" spans="1:12" ht="16.5">
      <c r="A1" s="120" t="s">
        <v>435</v>
      </c>
      <c r="B1" s="121"/>
      <c r="C1" s="121"/>
      <c r="D1" s="121"/>
      <c r="E1" s="121"/>
      <c r="F1" s="81"/>
      <c r="G1" s="81"/>
      <c r="H1" s="81"/>
      <c r="I1" s="81"/>
      <c r="J1" s="81"/>
      <c r="K1" s="81"/>
    </row>
    <row r="2" spans="1:12" ht="30" customHeight="1">
      <c r="A2" s="7" t="s">
        <v>432</v>
      </c>
      <c r="B2" s="81"/>
      <c r="C2" s="81"/>
      <c r="D2" s="81"/>
      <c r="E2" s="81"/>
      <c r="F2" s="81"/>
      <c r="G2" s="81"/>
      <c r="H2" s="81"/>
      <c r="I2" s="81"/>
      <c r="J2" s="81"/>
      <c r="K2" s="81"/>
      <c r="L2" s="37"/>
    </row>
    <row r="3" spans="1:12" ht="63" customHeight="1">
      <c r="A3" s="82" t="s">
        <v>433</v>
      </c>
      <c r="B3" s="82"/>
      <c r="C3" s="82"/>
      <c r="D3" s="81"/>
      <c r="E3" s="81"/>
      <c r="F3" s="81"/>
      <c r="G3" s="28"/>
      <c r="H3" s="28"/>
      <c r="I3" s="28"/>
      <c r="J3" s="28"/>
      <c r="K3" s="28"/>
      <c r="L3" s="37"/>
    </row>
    <row r="4" spans="1:12" ht="29">
      <c r="A4" s="52" t="s">
        <v>90</v>
      </c>
      <c r="B4" s="52" t="s">
        <v>91</v>
      </c>
      <c r="C4" s="52" t="s">
        <v>126</v>
      </c>
      <c r="D4" s="81"/>
      <c r="E4" s="81"/>
      <c r="F4" s="81"/>
      <c r="G4" s="81"/>
      <c r="H4" s="81"/>
      <c r="I4" s="81"/>
      <c r="J4" s="81"/>
      <c r="K4" s="81"/>
      <c r="L4" s="5" t="s">
        <v>86</v>
      </c>
    </row>
    <row r="5" spans="1:12" s="26" customFormat="1" ht="16.5">
      <c r="A5" s="93" t="s">
        <v>143</v>
      </c>
      <c r="B5" s="68" t="s">
        <v>8</v>
      </c>
      <c r="C5" s="46" t="s">
        <v>103</v>
      </c>
      <c r="D5" s="81"/>
      <c r="E5" s="81"/>
      <c r="F5" s="81"/>
      <c r="G5" s="81"/>
      <c r="H5" s="81"/>
      <c r="I5" s="81"/>
      <c r="J5" s="81"/>
      <c r="K5" s="81"/>
      <c r="L5" s="39"/>
    </row>
    <row r="6" spans="1:12" s="26" customFormat="1" ht="16.5">
      <c r="A6" s="117"/>
      <c r="B6" s="118"/>
      <c r="C6" s="119"/>
      <c r="D6" s="81"/>
      <c r="E6" s="81"/>
      <c r="F6" s="81"/>
      <c r="G6" s="81"/>
      <c r="H6" s="81"/>
      <c r="I6" s="81"/>
      <c r="J6" s="81"/>
      <c r="K6" s="81"/>
      <c r="L6" s="39"/>
    </row>
    <row r="7" spans="1:12" s="26" customFormat="1" ht="16.5">
      <c r="A7" s="117"/>
      <c r="B7" s="118"/>
      <c r="C7" s="119"/>
      <c r="D7" s="81"/>
      <c r="E7" s="81"/>
      <c r="F7" s="81"/>
      <c r="G7" s="81"/>
      <c r="H7" s="81"/>
      <c r="I7" s="81"/>
      <c r="J7" s="81"/>
      <c r="K7" s="81"/>
      <c r="L7" s="39"/>
    </row>
    <row r="8" spans="1:12" s="26" customFormat="1" ht="16.5">
      <c r="A8" s="117"/>
      <c r="B8" s="118"/>
      <c r="C8" s="119"/>
      <c r="D8" s="81"/>
      <c r="E8" s="81"/>
      <c r="F8" s="81"/>
      <c r="G8" s="81"/>
      <c r="H8" s="81"/>
      <c r="I8" s="81"/>
      <c r="J8" s="81"/>
      <c r="K8" s="81"/>
      <c r="L8" s="45"/>
    </row>
    <row r="9" spans="1:12" s="26" customFormat="1" ht="16.5">
      <c r="A9" s="117"/>
      <c r="B9" s="118"/>
      <c r="C9" s="119"/>
      <c r="D9" s="81"/>
      <c r="E9" s="81"/>
      <c r="F9" s="81"/>
      <c r="G9" s="81"/>
      <c r="H9" s="81"/>
      <c r="I9" s="81"/>
      <c r="J9" s="81"/>
      <c r="K9" s="81"/>
      <c r="L9" s="45"/>
    </row>
    <row r="10" spans="1:12" s="26" customFormat="1" ht="16.5">
      <c r="A10" s="117"/>
      <c r="B10" s="118"/>
      <c r="C10" s="119"/>
      <c r="D10" s="81"/>
      <c r="E10" s="81"/>
      <c r="F10" s="81"/>
      <c r="G10" s="81"/>
      <c r="H10" s="81"/>
      <c r="I10" s="81"/>
      <c r="J10" s="81"/>
      <c r="K10" s="81"/>
      <c r="L10" s="45"/>
    </row>
    <row r="11" spans="1:12" s="26" customFormat="1" ht="16.5">
      <c r="A11" s="117"/>
      <c r="B11" s="118"/>
      <c r="C11" s="119"/>
      <c r="D11" s="81"/>
      <c r="E11" s="81"/>
      <c r="F11" s="81"/>
      <c r="G11" s="81"/>
      <c r="H11" s="81"/>
      <c r="I11" s="81"/>
      <c r="J11" s="81"/>
      <c r="K11" s="81"/>
      <c r="L11" s="45"/>
    </row>
    <row r="12" spans="1:12" s="26" customFormat="1" ht="16.5">
      <c r="A12" s="117"/>
      <c r="B12" s="118"/>
      <c r="C12" s="119"/>
      <c r="D12" s="81"/>
      <c r="E12" s="81"/>
      <c r="F12" s="81"/>
      <c r="G12" s="81"/>
      <c r="H12" s="81"/>
      <c r="I12" s="81"/>
      <c r="J12" s="81"/>
      <c r="K12" s="81"/>
      <c r="L12" s="45"/>
    </row>
    <row r="13" spans="1:12" s="26" customFormat="1" ht="16.5">
      <c r="A13" s="117"/>
      <c r="B13" s="118"/>
      <c r="C13" s="119"/>
      <c r="D13" s="81"/>
      <c r="E13" s="81"/>
      <c r="F13" s="81"/>
      <c r="G13" s="81"/>
      <c r="H13" s="81"/>
      <c r="I13" s="81"/>
      <c r="J13" s="81"/>
      <c r="K13" s="81"/>
      <c r="L13" s="45"/>
    </row>
    <row r="14" spans="1:12" ht="16.5">
      <c r="A14" s="117"/>
      <c r="B14" s="118"/>
      <c r="C14" s="119"/>
      <c r="D14" s="81"/>
      <c r="E14" s="81"/>
      <c r="F14" s="81"/>
      <c r="G14" s="81"/>
      <c r="H14" s="81"/>
      <c r="I14" s="81"/>
      <c r="J14" s="81"/>
      <c r="K14" s="81"/>
    </row>
    <row r="15" spans="1:12" ht="16.5">
      <c r="A15" s="117"/>
      <c r="B15" s="118"/>
      <c r="C15" s="119"/>
      <c r="D15" s="81"/>
      <c r="E15" s="81"/>
      <c r="F15" s="81"/>
      <c r="G15" s="81"/>
      <c r="H15" s="81"/>
      <c r="I15" s="81"/>
      <c r="J15" s="81"/>
      <c r="K15" s="81"/>
    </row>
    <row r="16" spans="1:12" ht="16.5">
      <c r="A16" s="117"/>
      <c r="B16" s="118"/>
      <c r="C16" s="119"/>
      <c r="D16" s="81"/>
      <c r="E16" s="81"/>
      <c r="F16" s="81"/>
      <c r="G16" s="81"/>
      <c r="H16" s="81"/>
      <c r="I16" s="81"/>
      <c r="J16" s="81"/>
      <c r="K16" s="81"/>
    </row>
    <row r="17" spans="1:11" ht="16.5">
      <c r="A17" s="117"/>
      <c r="B17" s="118"/>
      <c r="C17" s="119"/>
      <c r="D17" s="81"/>
      <c r="E17" s="81"/>
      <c r="F17" s="81"/>
      <c r="G17" s="81"/>
      <c r="H17" s="81"/>
      <c r="I17" s="81"/>
      <c r="J17" s="81"/>
      <c r="K17" s="81"/>
    </row>
    <row r="18" spans="1:11" ht="16.5">
      <c r="A18" s="117"/>
      <c r="B18" s="118"/>
      <c r="C18" s="119"/>
      <c r="D18" s="81"/>
      <c r="E18" s="81"/>
      <c r="F18" s="81"/>
      <c r="G18" s="81"/>
      <c r="H18" s="81"/>
      <c r="I18" s="81"/>
      <c r="J18" s="81"/>
      <c r="K18" s="81"/>
    </row>
    <row r="19" spans="1:11" ht="16.5">
      <c r="A19" s="117"/>
      <c r="B19" s="118"/>
      <c r="C19" s="119"/>
      <c r="D19" s="81"/>
      <c r="E19" s="81"/>
      <c r="F19" s="81"/>
      <c r="G19" s="81"/>
      <c r="H19" s="81"/>
      <c r="I19" s="81"/>
      <c r="J19" s="81"/>
      <c r="K19" s="81"/>
    </row>
    <row r="20" spans="1:11" ht="16.5">
      <c r="A20" s="117"/>
      <c r="B20" s="118"/>
      <c r="C20" s="119"/>
      <c r="D20" s="81"/>
      <c r="E20" s="81"/>
      <c r="F20" s="81"/>
      <c r="G20" s="81"/>
      <c r="H20" s="81"/>
      <c r="I20" s="81"/>
      <c r="J20" s="81"/>
      <c r="K20" s="81"/>
    </row>
    <row r="21" spans="1:11" ht="16.5">
      <c r="A21" s="117"/>
      <c r="B21" s="118"/>
      <c r="C21" s="119"/>
      <c r="D21" s="81"/>
      <c r="E21" s="81"/>
      <c r="F21" s="81"/>
      <c r="G21" s="81"/>
      <c r="H21" s="81"/>
      <c r="I21" s="81"/>
      <c r="J21" s="81"/>
      <c r="K21" s="81"/>
    </row>
    <row r="22" spans="1:11" ht="16.5">
      <c r="A22" s="117"/>
      <c r="B22" s="118"/>
      <c r="C22" s="119"/>
      <c r="D22" s="81"/>
      <c r="E22" s="81"/>
      <c r="F22" s="81"/>
      <c r="G22" s="81"/>
      <c r="H22" s="81"/>
      <c r="I22" s="81"/>
      <c r="J22" s="81"/>
      <c r="K22" s="81"/>
    </row>
    <row r="23" spans="1:11" ht="16.5">
      <c r="A23" s="117"/>
      <c r="B23" s="118"/>
      <c r="C23" s="119"/>
      <c r="D23" s="81"/>
      <c r="E23" s="81"/>
      <c r="F23" s="81"/>
      <c r="G23" s="81"/>
      <c r="H23" s="81"/>
      <c r="I23" s="81"/>
      <c r="J23" s="81"/>
      <c r="K23" s="81"/>
    </row>
    <row r="24" spans="1:11" ht="16.5">
      <c r="A24" s="117"/>
      <c r="B24" s="118"/>
      <c r="C24" s="119"/>
      <c r="D24" s="81"/>
      <c r="E24" s="81"/>
      <c r="F24" s="81"/>
      <c r="G24" s="81"/>
      <c r="H24" s="81"/>
      <c r="I24" s="81"/>
      <c r="J24" s="81"/>
      <c r="K24" s="81"/>
    </row>
    <row r="25" spans="1:11" ht="16.5">
      <c r="A25" s="117"/>
      <c r="B25" s="118"/>
      <c r="C25" s="119"/>
      <c r="D25" s="81"/>
      <c r="E25" s="81"/>
      <c r="F25" s="81"/>
      <c r="G25" s="81"/>
      <c r="H25" s="81"/>
      <c r="I25" s="81"/>
      <c r="J25" s="81"/>
      <c r="K25" s="81"/>
    </row>
    <row r="26" spans="1:11" ht="16.5">
      <c r="A26" s="117"/>
      <c r="B26" s="118"/>
      <c r="C26" s="119"/>
      <c r="D26" s="81"/>
      <c r="E26" s="81"/>
      <c r="F26" s="81"/>
      <c r="G26" s="81"/>
      <c r="H26" s="81"/>
      <c r="I26" s="81"/>
      <c r="J26" s="81"/>
      <c r="K26" s="81"/>
    </row>
    <row r="27" spans="1:11" ht="16.5">
      <c r="A27" s="117"/>
      <c r="B27" s="118"/>
      <c r="C27" s="119"/>
      <c r="D27" s="81"/>
      <c r="E27" s="81"/>
      <c r="F27" s="81"/>
      <c r="G27" s="81"/>
      <c r="H27" s="81"/>
      <c r="I27" s="81"/>
      <c r="J27" s="81"/>
      <c r="K27" s="81"/>
    </row>
    <row r="28" spans="1:11" ht="16.5">
      <c r="A28" s="117"/>
      <c r="B28" s="118"/>
      <c r="C28" s="119"/>
      <c r="D28" s="81"/>
      <c r="E28" s="81"/>
      <c r="F28" s="81"/>
      <c r="G28" s="81"/>
      <c r="H28" s="81"/>
      <c r="I28" s="81"/>
      <c r="J28" s="81"/>
      <c r="K28" s="81"/>
    </row>
    <row r="29" spans="1:11" ht="16.5">
      <c r="A29" s="117"/>
      <c r="B29" s="118"/>
      <c r="C29" s="119"/>
      <c r="D29" s="81"/>
      <c r="E29" s="81"/>
      <c r="F29" s="81"/>
      <c r="G29" s="81"/>
      <c r="H29" s="81"/>
      <c r="I29" s="81"/>
      <c r="J29" s="81"/>
      <c r="K29" s="81"/>
    </row>
    <row r="30" spans="1:11" ht="16.5">
      <c r="A30" s="117"/>
      <c r="B30" s="118"/>
      <c r="C30" s="119"/>
      <c r="D30" s="81"/>
      <c r="E30" s="81"/>
      <c r="F30" s="81"/>
      <c r="G30" s="81"/>
      <c r="H30" s="81"/>
      <c r="I30" s="81"/>
      <c r="J30" s="81"/>
      <c r="K30" s="81"/>
    </row>
    <row r="31" spans="1:11" ht="16.5">
      <c r="A31" s="117"/>
      <c r="B31" s="118"/>
      <c r="C31" s="119"/>
      <c r="D31" s="81"/>
      <c r="E31" s="81"/>
      <c r="F31" s="81"/>
      <c r="G31" s="81"/>
      <c r="H31" s="81"/>
      <c r="I31" s="81"/>
      <c r="J31" s="81"/>
      <c r="K31" s="81"/>
    </row>
    <row r="32" spans="1:11" ht="16.5">
      <c r="A32" s="117"/>
      <c r="B32" s="118"/>
      <c r="C32" s="119"/>
      <c r="D32" s="81"/>
      <c r="E32" s="81"/>
      <c r="F32" s="81"/>
      <c r="G32" s="81"/>
      <c r="H32" s="81"/>
      <c r="I32" s="81"/>
      <c r="J32" s="81"/>
      <c r="K32" s="81"/>
    </row>
    <row r="33" spans="1:11" ht="16.5">
      <c r="A33" s="117"/>
      <c r="B33" s="118"/>
      <c r="C33" s="119"/>
      <c r="D33" s="81"/>
      <c r="E33" s="81"/>
      <c r="F33" s="81"/>
      <c r="G33" s="81"/>
      <c r="H33" s="81"/>
      <c r="I33" s="81"/>
      <c r="J33" s="81"/>
      <c r="K33" s="81"/>
    </row>
    <row r="34" spans="1:11" ht="16.5">
      <c r="A34" s="117"/>
      <c r="B34" s="118"/>
      <c r="C34" s="119"/>
      <c r="D34" s="81"/>
      <c r="E34" s="81"/>
      <c r="F34" s="81"/>
      <c r="G34" s="81"/>
      <c r="H34" s="81"/>
      <c r="I34" s="81"/>
      <c r="J34" s="81"/>
      <c r="K34" s="81"/>
    </row>
    <row r="35" spans="1:11" ht="16.5">
      <c r="A35" s="81"/>
      <c r="B35" s="81"/>
      <c r="C35" s="81"/>
      <c r="D35" s="81"/>
      <c r="E35" s="81"/>
      <c r="F35" s="81"/>
      <c r="G35" s="81"/>
      <c r="H35" s="81"/>
      <c r="I35" s="81"/>
      <c r="J35" s="81"/>
      <c r="K35" s="81"/>
    </row>
    <row r="36" spans="1:11" ht="16.5">
      <c r="A36" s="82" t="s">
        <v>434</v>
      </c>
      <c r="B36" s="82"/>
      <c r="C36" s="82"/>
      <c r="D36" s="81"/>
      <c r="E36" s="81"/>
      <c r="F36" s="81"/>
      <c r="G36" s="81"/>
      <c r="H36" s="81"/>
      <c r="I36" s="81"/>
      <c r="J36" s="81"/>
      <c r="K36" s="81"/>
    </row>
    <row r="37" spans="1:11" ht="29">
      <c r="A37" s="52" t="s">
        <v>90</v>
      </c>
      <c r="B37" s="52" t="s">
        <v>91</v>
      </c>
      <c r="C37" s="52" t="s">
        <v>126</v>
      </c>
      <c r="D37" s="81"/>
      <c r="E37" s="81"/>
      <c r="F37" s="81"/>
      <c r="G37" s="81"/>
      <c r="H37" s="81"/>
      <c r="I37" s="81"/>
      <c r="J37" s="81"/>
      <c r="K37" s="81"/>
    </row>
    <row r="38" spans="1:11" ht="16.5">
      <c r="A38" s="93">
        <v>44197</v>
      </c>
      <c r="B38" s="68" t="s">
        <v>8</v>
      </c>
      <c r="C38" s="46" t="s">
        <v>103</v>
      </c>
      <c r="D38" s="81"/>
      <c r="E38" s="81"/>
      <c r="F38" s="81"/>
      <c r="G38" s="81"/>
      <c r="H38" s="81"/>
      <c r="I38" s="81"/>
      <c r="J38" s="81"/>
      <c r="K38" s="81"/>
    </row>
    <row r="39" spans="1:11" ht="16.5">
      <c r="A39" s="81"/>
      <c r="B39" s="81"/>
      <c r="C39" s="81"/>
      <c r="D39" s="81"/>
      <c r="E39" s="81"/>
      <c r="F39" s="81"/>
      <c r="G39" s="81"/>
      <c r="H39" s="81"/>
      <c r="I39" s="81"/>
      <c r="J39" s="81"/>
      <c r="K39" s="81"/>
    </row>
    <row r="40" spans="1:11" ht="16.5">
      <c r="A40" s="81"/>
      <c r="E40" s="9"/>
      <c r="F40" s="9"/>
      <c r="G40" s="9"/>
      <c r="H40" s="81"/>
      <c r="I40" s="81"/>
      <c r="J40" s="81"/>
      <c r="K40" s="81"/>
    </row>
    <row r="41" spans="1:11" ht="16.5">
      <c r="A41" s="9"/>
      <c r="B41" s="9"/>
      <c r="C41" s="9"/>
      <c r="D41" s="9"/>
      <c r="E41" s="9"/>
      <c r="F41" s="9"/>
      <c r="G41" s="9"/>
      <c r="H41" s="81"/>
      <c r="I41" s="81"/>
      <c r="J41" s="81"/>
      <c r="K41" s="81"/>
    </row>
    <row r="42" spans="1:11" ht="16.5">
      <c r="A42" s="28"/>
      <c r="B42" s="28"/>
      <c r="C42" s="28"/>
      <c r="D42" s="81"/>
      <c r="E42" s="81"/>
      <c r="F42" s="81"/>
      <c r="G42" s="28"/>
      <c r="H42" s="28"/>
      <c r="I42" s="28"/>
      <c r="J42" s="28"/>
      <c r="K42" s="28"/>
    </row>
    <row r="43" spans="1:11" ht="16.5">
      <c r="A43" s="81"/>
      <c r="B43" s="81"/>
      <c r="C43" s="81"/>
      <c r="D43" s="81"/>
      <c r="E43" s="81"/>
      <c r="F43" s="81"/>
      <c r="G43" s="9"/>
      <c r="H43" s="81"/>
      <c r="I43" s="81"/>
      <c r="J43" s="81"/>
      <c r="K43" s="81"/>
    </row>
    <row r="44" spans="1:11" ht="16.5">
      <c r="A44" s="81"/>
      <c r="B44" s="81"/>
      <c r="C44" s="81"/>
      <c r="D44" s="81"/>
      <c r="E44" s="81"/>
      <c r="F44" s="81"/>
      <c r="G44" s="9"/>
      <c r="H44" s="81"/>
      <c r="I44" s="81"/>
      <c r="J44" s="81"/>
      <c r="K44" s="81"/>
    </row>
    <row r="45" spans="1:11" ht="16.5">
      <c r="A45" s="110"/>
      <c r="B45" s="110"/>
      <c r="C45" s="119"/>
      <c r="D45" s="81"/>
      <c r="E45" s="81"/>
      <c r="F45" s="81"/>
      <c r="G45" s="9"/>
      <c r="H45" s="81"/>
      <c r="I45" s="81"/>
      <c r="J45" s="81"/>
      <c r="K45" s="81"/>
    </row>
    <row r="46" spans="1:11" ht="16.5">
      <c r="A46" s="110"/>
      <c r="B46" s="110"/>
      <c r="C46" s="119"/>
      <c r="D46" s="81"/>
      <c r="E46" s="81"/>
      <c r="F46" s="81"/>
      <c r="G46" s="9"/>
      <c r="H46" s="81"/>
      <c r="I46" s="81"/>
      <c r="J46" s="81"/>
      <c r="K46" s="81"/>
    </row>
    <row r="47" spans="1:11" ht="16.5">
      <c r="A47" s="110"/>
      <c r="B47" s="110"/>
      <c r="C47" s="119"/>
      <c r="D47" s="81"/>
      <c r="E47" s="81"/>
      <c r="F47" s="81"/>
      <c r="G47" s="9"/>
      <c r="H47" s="81"/>
      <c r="I47" s="81"/>
      <c r="J47" s="81"/>
      <c r="K47" s="81"/>
    </row>
    <row r="48" spans="1:11" ht="16.5">
      <c r="A48" s="110"/>
      <c r="B48" s="110"/>
      <c r="C48" s="119"/>
      <c r="D48" s="81"/>
      <c r="E48" s="81"/>
      <c r="F48" s="81"/>
      <c r="G48" s="9"/>
      <c r="H48" s="81"/>
      <c r="I48" s="81"/>
      <c r="J48" s="81"/>
      <c r="K48" s="81"/>
    </row>
    <row r="49" spans="1:11" ht="16.5">
      <c r="A49" s="110"/>
      <c r="B49" s="110"/>
      <c r="C49" s="119"/>
      <c r="D49" s="81"/>
      <c r="E49" s="81"/>
      <c r="F49" s="81"/>
      <c r="G49" s="9"/>
      <c r="H49" s="81"/>
      <c r="I49" s="81"/>
      <c r="J49" s="81"/>
      <c r="K49" s="81"/>
    </row>
    <row r="50" spans="1:11" ht="16.5">
      <c r="A50" s="110"/>
      <c r="B50" s="110"/>
      <c r="C50" s="119"/>
      <c r="D50" s="81"/>
      <c r="E50" s="81"/>
      <c r="F50" s="81"/>
      <c r="G50" s="9"/>
      <c r="H50" s="81"/>
      <c r="I50" s="81"/>
      <c r="J50" s="81"/>
      <c r="K50" s="81"/>
    </row>
    <row r="51" spans="1:11" ht="16.5">
      <c r="A51" s="110"/>
      <c r="B51" s="110"/>
      <c r="C51" s="119"/>
      <c r="D51" s="81"/>
      <c r="E51" s="81"/>
      <c r="F51" s="81"/>
      <c r="G51" s="9"/>
      <c r="H51" s="81"/>
      <c r="I51" s="81"/>
      <c r="J51" s="81"/>
      <c r="K51" s="81"/>
    </row>
    <row r="52" spans="1:11" ht="16.5">
      <c r="A52" s="110"/>
      <c r="B52" s="110"/>
      <c r="C52" s="119"/>
      <c r="D52" s="81"/>
      <c r="E52" s="81"/>
      <c r="F52" s="81"/>
      <c r="G52" s="9"/>
      <c r="H52" s="81"/>
      <c r="I52" s="81"/>
      <c r="J52" s="81"/>
      <c r="K52" s="81"/>
    </row>
    <row r="53" spans="1:11" ht="16.5">
      <c r="A53" s="110"/>
      <c r="B53" s="110"/>
      <c r="C53" s="119"/>
      <c r="D53" s="81"/>
      <c r="E53" s="81"/>
      <c r="F53" s="81"/>
      <c r="G53" s="9"/>
      <c r="H53" s="81"/>
      <c r="I53" s="81"/>
      <c r="J53" s="81"/>
      <c r="K53" s="81"/>
    </row>
    <row r="54" spans="1:11" ht="16.5">
      <c r="A54" s="110"/>
      <c r="B54" s="110"/>
      <c r="C54" s="119"/>
      <c r="D54" s="81"/>
      <c r="E54" s="81"/>
      <c r="F54" s="81"/>
      <c r="G54" s="9"/>
      <c r="H54" s="81"/>
      <c r="I54" s="81"/>
      <c r="J54" s="81"/>
      <c r="K54" s="81"/>
    </row>
    <row r="55" spans="1:11" ht="16.5">
      <c r="A55" s="110"/>
      <c r="B55" s="110"/>
      <c r="C55" s="119"/>
      <c r="D55" s="81"/>
      <c r="E55" s="81"/>
      <c r="F55" s="81"/>
      <c r="G55" s="9"/>
      <c r="H55" s="81"/>
      <c r="I55" s="81"/>
      <c r="J55" s="81"/>
      <c r="K55" s="81"/>
    </row>
    <row r="56" spans="1:11" ht="16.5">
      <c r="A56" s="110"/>
      <c r="B56" s="110"/>
      <c r="C56" s="119"/>
      <c r="D56" s="81"/>
      <c r="E56" s="81"/>
      <c r="F56" s="81"/>
      <c r="G56" s="9"/>
      <c r="H56" s="81"/>
      <c r="I56" s="81"/>
      <c r="J56" s="81"/>
      <c r="K56" s="81"/>
    </row>
    <row r="57" spans="1:11" ht="16.5">
      <c r="A57" s="110"/>
      <c r="B57" s="110"/>
      <c r="C57" s="119"/>
      <c r="D57" s="81"/>
      <c r="E57" s="81"/>
      <c r="F57" s="81"/>
      <c r="G57" s="9"/>
      <c r="H57" s="81"/>
      <c r="I57" s="81"/>
      <c r="J57" s="81"/>
      <c r="K57" s="81"/>
    </row>
    <row r="58" spans="1:11" ht="16.5">
      <c r="A58" s="110"/>
      <c r="B58" s="110"/>
      <c r="C58" s="119"/>
      <c r="D58" s="81"/>
      <c r="E58" s="81"/>
      <c r="F58" s="81"/>
      <c r="G58" s="9"/>
      <c r="H58" s="81"/>
      <c r="I58" s="81"/>
      <c r="J58" s="81"/>
      <c r="K58" s="81"/>
    </row>
    <row r="59" spans="1:11" ht="16.5">
      <c r="A59" s="110"/>
      <c r="B59" s="110"/>
      <c r="C59" s="119"/>
      <c r="D59" s="81"/>
      <c r="E59" s="81"/>
      <c r="F59" s="81"/>
      <c r="G59" s="9"/>
      <c r="H59" s="81"/>
      <c r="I59" s="81"/>
      <c r="J59" s="81"/>
      <c r="K59" s="81"/>
    </row>
    <row r="60" spans="1:11" ht="16.5">
      <c r="A60" s="110"/>
      <c r="B60" s="110"/>
      <c r="C60" s="119"/>
      <c r="D60" s="81"/>
      <c r="E60" s="81"/>
      <c r="F60" s="81"/>
      <c r="G60" s="9"/>
      <c r="H60" s="81"/>
      <c r="I60" s="81"/>
      <c r="J60" s="81"/>
      <c r="K60" s="81"/>
    </row>
    <row r="61" spans="1:11" ht="16.5">
      <c r="A61" s="110"/>
      <c r="B61" s="110"/>
      <c r="C61" s="119"/>
      <c r="D61" s="81"/>
      <c r="E61" s="81"/>
      <c r="F61" s="81"/>
      <c r="G61" s="9"/>
      <c r="H61" s="81"/>
      <c r="I61" s="81"/>
      <c r="J61" s="81"/>
      <c r="K61" s="81"/>
    </row>
    <row r="62" spans="1:11" ht="16.5">
      <c r="A62" s="110"/>
      <c r="B62" s="110"/>
      <c r="C62" s="119"/>
      <c r="D62" s="81"/>
      <c r="E62" s="81"/>
      <c r="F62" s="81"/>
      <c r="G62" s="9"/>
      <c r="H62" s="81"/>
      <c r="I62" s="81"/>
      <c r="J62" s="81"/>
      <c r="K62" s="81"/>
    </row>
    <row r="63" spans="1:11" ht="16.5">
      <c r="A63" s="110"/>
      <c r="B63" s="110"/>
      <c r="C63" s="119"/>
      <c r="D63" s="81"/>
      <c r="E63" s="81"/>
      <c r="F63" s="81"/>
      <c r="G63" s="9"/>
      <c r="H63" s="81"/>
      <c r="I63" s="81"/>
      <c r="J63" s="81"/>
      <c r="K63" s="81"/>
    </row>
    <row r="64" spans="1:11" ht="16.5">
      <c r="A64" s="110"/>
      <c r="B64" s="110"/>
      <c r="C64" s="119"/>
      <c r="D64" s="81"/>
      <c r="E64" s="81"/>
      <c r="F64" s="81"/>
      <c r="G64" s="9"/>
      <c r="H64" s="81"/>
      <c r="I64" s="81"/>
      <c r="J64" s="81"/>
      <c r="K64" s="81"/>
    </row>
    <row r="65" spans="1:11" ht="16.5">
      <c r="A65" s="110"/>
      <c r="B65" s="110"/>
      <c r="C65" s="119"/>
      <c r="D65" s="81"/>
      <c r="E65" s="81"/>
      <c r="F65" s="81"/>
      <c r="G65" s="9"/>
      <c r="H65" s="81"/>
      <c r="I65" s="81"/>
      <c r="J65" s="81"/>
      <c r="K65" s="81"/>
    </row>
    <row r="66" spans="1:11" ht="16.5">
      <c r="A66" s="81"/>
      <c r="B66" s="81"/>
      <c r="C66" s="81"/>
      <c r="D66" s="81"/>
      <c r="E66" s="81"/>
      <c r="F66" s="81"/>
      <c r="G66" s="81"/>
      <c r="H66" s="81"/>
      <c r="I66" s="81"/>
      <c r="J66" s="81"/>
      <c r="K66" s="81"/>
    </row>
    <row r="67" spans="1:11" ht="16.5">
      <c r="A67" s="81"/>
      <c r="B67" s="81"/>
      <c r="C67" s="81"/>
      <c r="D67" s="81"/>
      <c r="E67" s="81"/>
      <c r="F67" s="81"/>
      <c r="G67" s="81"/>
      <c r="H67" s="81"/>
      <c r="I67" s="81"/>
      <c r="J67" s="81"/>
      <c r="K67" s="81"/>
    </row>
    <row r="68" spans="1:11" ht="16.5">
      <c r="A68" s="81"/>
      <c r="B68" s="81"/>
      <c r="C68" s="81"/>
      <c r="D68" s="81"/>
      <c r="E68" s="81"/>
      <c r="F68" s="81"/>
      <c r="G68" s="81"/>
      <c r="H68" s="81"/>
      <c r="I68" s="81"/>
      <c r="J68" s="81"/>
      <c r="K68" s="81"/>
    </row>
    <row r="69" spans="1:11" ht="16.5">
      <c r="A69" s="81"/>
      <c r="B69" s="81"/>
      <c r="C69" s="81"/>
      <c r="D69" s="81"/>
      <c r="E69" s="81"/>
      <c r="F69" s="81"/>
      <c r="G69" s="81"/>
      <c r="H69" s="81"/>
      <c r="I69" s="81"/>
      <c r="J69" s="81"/>
      <c r="K69" s="81"/>
    </row>
    <row r="70" spans="1:11" ht="16.5">
      <c r="A70" s="81"/>
      <c r="B70" s="81"/>
      <c r="C70" s="81"/>
      <c r="D70" s="81"/>
      <c r="E70" s="81"/>
      <c r="F70" s="81"/>
      <c r="G70" s="81"/>
      <c r="H70" s="81"/>
      <c r="I70" s="81"/>
      <c r="J70" s="81"/>
      <c r="K70" s="81"/>
    </row>
    <row r="71" spans="1:11" ht="16.5">
      <c r="A71" s="10"/>
      <c r="G71" s="9"/>
      <c r="H71" s="81"/>
      <c r="I71" s="81"/>
      <c r="J71" s="81"/>
      <c r="K71" s="81"/>
    </row>
    <row r="72" spans="1:11" ht="16.5">
      <c r="A72" s="9"/>
      <c r="B72" s="9"/>
      <c r="C72" s="9"/>
      <c r="D72" s="9"/>
      <c r="E72" s="9"/>
      <c r="F72" s="9"/>
      <c r="G72" s="9"/>
      <c r="H72" s="81"/>
      <c r="I72" s="81"/>
      <c r="J72" s="81"/>
      <c r="K72" s="81"/>
    </row>
    <row r="73" spans="1:11" ht="16.5">
      <c r="A73" s="10"/>
      <c r="B73" s="66"/>
      <c r="C73" s="66"/>
      <c r="D73" s="66"/>
      <c r="E73" s="66"/>
      <c r="F73" s="66"/>
      <c r="G73" s="9"/>
      <c r="H73" s="81"/>
      <c r="I73" s="81"/>
      <c r="J73" s="81"/>
      <c r="K73" s="81"/>
    </row>
    <row r="74" spans="1:11" ht="16.5">
      <c r="A74" s="81"/>
      <c r="B74" s="66"/>
      <c r="C74" s="66"/>
      <c r="D74" s="66"/>
      <c r="E74" s="66"/>
      <c r="F74" s="66"/>
      <c r="G74" s="9"/>
      <c r="H74" s="81"/>
      <c r="I74" s="81"/>
      <c r="J74" s="81"/>
      <c r="K74" s="81"/>
    </row>
    <row r="75" spans="1:11" ht="16.5">
      <c r="A75" s="81"/>
      <c r="B75" s="9"/>
      <c r="C75" s="9"/>
      <c r="D75" s="9"/>
      <c r="E75" s="9"/>
      <c r="F75" s="9"/>
      <c r="G75" s="9"/>
      <c r="H75" s="81"/>
      <c r="I75" s="81"/>
      <c r="J75" s="81"/>
      <c r="K75" s="81"/>
    </row>
    <row r="76" spans="1:11" ht="16.5">
      <c r="A76" s="81"/>
      <c r="B76" s="81"/>
      <c r="C76" s="81"/>
      <c r="D76" s="81"/>
      <c r="E76" s="81"/>
      <c r="F76" s="81"/>
      <c r="G76" s="81"/>
      <c r="H76" s="81"/>
      <c r="I76" s="81"/>
      <c r="J76" s="81"/>
      <c r="K76" s="81"/>
    </row>
    <row r="77" spans="1:11" ht="16.5">
      <c r="A77" s="81"/>
      <c r="B77" s="81"/>
      <c r="C77" s="81"/>
      <c r="D77" s="81"/>
      <c r="E77" s="81"/>
      <c r="F77" s="81"/>
      <c r="G77" s="81"/>
      <c r="H77" s="81"/>
      <c r="I77" s="81"/>
      <c r="J77" s="81"/>
      <c r="K77" s="81"/>
    </row>
    <row r="78" spans="1:11" ht="16.5">
      <c r="A78" s="81"/>
      <c r="B78" s="81"/>
      <c r="C78" s="81"/>
      <c r="D78" s="81"/>
      <c r="E78" s="81"/>
      <c r="F78" s="81"/>
      <c r="G78" s="81"/>
      <c r="H78" s="81"/>
      <c r="I78" s="81"/>
      <c r="J78" s="81"/>
      <c r="K78" s="81"/>
    </row>
    <row r="79" spans="1:11" ht="16.5">
      <c r="A79" s="81"/>
      <c r="B79" s="81"/>
      <c r="C79" s="81"/>
      <c r="D79" s="81"/>
      <c r="E79" s="81"/>
      <c r="F79" s="81"/>
      <c r="G79" s="81"/>
      <c r="H79" s="81"/>
      <c r="I79" s="81"/>
      <c r="J79" s="81"/>
      <c r="K79" s="81"/>
    </row>
    <row r="80" spans="1:11" ht="16.5">
      <c r="A80" s="81"/>
      <c r="B80" s="81"/>
      <c r="C80" s="81"/>
      <c r="D80" s="81"/>
      <c r="E80" s="81"/>
      <c r="F80" s="81"/>
      <c r="G80" s="81"/>
      <c r="H80" s="81"/>
      <c r="I80" s="81"/>
      <c r="J80" s="81"/>
      <c r="K80" s="81"/>
    </row>
    <row r="81" spans="1:11" ht="16.5">
      <c r="A81" s="81"/>
      <c r="B81" s="81"/>
      <c r="C81" s="81"/>
      <c r="D81" s="81"/>
      <c r="E81" s="81"/>
      <c r="F81" s="81"/>
      <c r="G81" s="81"/>
      <c r="H81" s="81"/>
      <c r="I81" s="81"/>
      <c r="J81" s="81"/>
      <c r="K81" s="81"/>
    </row>
    <row r="82" spans="1:11" ht="16.5">
      <c r="A82" s="81"/>
      <c r="B82" s="81"/>
      <c r="C82" s="81"/>
      <c r="D82" s="81"/>
      <c r="E82" s="81"/>
      <c r="F82" s="81"/>
      <c r="G82" s="81"/>
      <c r="H82" s="81"/>
      <c r="I82" s="81"/>
      <c r="J82" s="81"/>
      <c r="K82" s="81"/>
    </row>
    <row r="83" spans="1:11" ht="16.5">
      <c r="A83" s="81"/>
      <c r="B83" s="81"/>
      <c r="C83" s="81"/>
      <c r="D83" s="81"/>
      <c r="E83" s="81"/>
      <c r="F83" s="81"/>
      <c r="G83" s="81"/>
      <c r="H83" s="81"/>
      <c r="I83" s="81"/>
      <c r="J83" s="81"/>
      <c r="K83" s="81"/>
    </row>
    <row r="84" spans="1:11" ht="16.5">
      <c r="A84" s="81"/>
      <c r="B84" s="81"/>
      <c r="C84" s="81"/>
      <c r="D84" s="81"/>
      <c r="E84" s="81"/>
      <c r="F84" s="81"/>
      <c r="G84" s="81"/>
      <c r="H84" s="81"/>
      <c r="I84" s="81"/>
      <c r="J84" s="81"/>
      <c r="K84" s="81"/>
    </row>
    <row r="85" spans="1:11" ht="16.5">
      <c r="A85" s="81"/>
      <c r="B85" s="81"/>
      <c r="C85" s="81"/>
      <c r="D85" s="81"/>
      <c r="E85" s="81"/>
      <c r="F85" s="81"/>
      <c r="G85" s="81"/>
      <c r="H85" s="81"/>
      <c r="I85" s="81"/>
      <c r="J85" s="81"/>
      <c r="K85" s="81"/>
    </row>
    <row r="86" spans="1:11" ht="16.5">
      <c r="A86" s="81"/>
      <c r="B86" s="81"/>
      <c r="C86" s="81"/>
      <c r="D86" s="81"/>
      <c r="E86" s="81"/>
      <c r="F86" s="81"/>
      <c r="G86" s="81"/>
      <c r="H86" s="81"/>
      <c r="I86" s="81"/>
      <c r="J86" s="81"/>
      <c r="K86" s="81"/>
    </row>
    <row r="87" spans="1:11" ht="16.5">
      <c r="A87" s="81"/>
      <c r="B87" s="81"/>
      <c r="C87" s="81"/>
      <c r="D87" s="81"/>
      <c r="E87" s="81"/>
      <c r="F87" s="81"/>
      <c r="G87" s="81"/>
      <c r="H87" s="81"/>
      <c r="I87" s="81"/>
      <c r="J87" s="81"/>
      <c r="K87" s="81"/>
    </row>
    <row r="88" spans="1:11" ht="16.5">
      <c r="A88" s="81"/>
      <c r="B88" s="81"/>
      <c r="C88" s="81"/>
      <c r="D88" s="81"/>
      <c r="E88" s="81"/>
      <c r="F88" s="81"/>
      <c r="G88" s="81"/>
      <c r="H88" s="81"/>
      <c r="I88" s="81"/>
      <c r="J88" s="81"/>
      <c r="K88" s="81"/>
    </row>
    <row r="89" spans="1:11" ht="16.5">
      <c r="A89" s="81"/>
      <c r="B89" s="81"/>
      <c r="C89" s="81"/>
      <c r="D89" s="81"/>
      <c r="E89" s="81"/>
      <c r="F89" s="81"/>
      <c r="G89" s="81"/>
      <c r="H89" s="81"/>
      <c r="I89" s="81"/>
      <c r="J89" s="81"/>
      <c r="K89" s="81"/>
    </row>
    <row r="90" spans="1:11" ht="16.5">
      <c r="A90" s="81"/>
      <c r="B90" s="81"/>
      <c r="C90" s="81"/>
      <c r="D90" s="81"/>
      <c r="E90" s="81"/>
      <c r="F90" s="81"/>
      <c r="G90" s="81"/>
      <c r="H90" s="81"/>
      <c r="I90" s="81"/>
      <c r="J90" s="81"/>
      <c r="K90" s="81"/>
    </row>
    <row r="91" spans="1:11" ht="16.5">
      <c r="A91" s="81"/>
      <c r="B91" s="81"/>
      <c r="C91" s="81"/>
      <c r="D91" s="81"/>
      <c r="E91" s="81"/>
      <c r="F91" s="81"/>
      <c r="G91" s="81"/>
      <c r="H91" s="81"/>
      <c r="I91" s="81"/>
      <c r="J91" s="81"/>
      <c r="K91" s="81"/>
    </row>
    <row r="92" spans="1:11" ht="16.5">
      <c r="A92" s="81"/>
      <c r="B92" s="81"/>
      <c r="C92" s="81"/>
      <c r="D92" s="81"/>
      <c r="E92" s="81"/>
      <c r="F92" s="81"/>
      <c r="G92" s="81"/>
      <c r="H92" s="81"/>
      <c r="I92" s="81"/>
      <c r="J92" s="81"/>
      <c r="K92" s="81"/>
    </row>
    <row r="93" spans="1:11" ht="16.5">
      <c r="A93" s="81"/>
      <c r="B93" s="81"/>
      <c r="C93" s="81"/>
      <c r="D93" s="81"/>
      <c r="E93" s="81"/>
      <c r="F93" s="81"/>
      <c r="G93" s="81"/>
      <c r="H93" s="81"/>
      <c r="I93" s="81"/>
      <c r="J93" s="81"/>
      <c r="K93" s="81"/>
    </row>
    <row r="94" spans="1:11" ht="16.5">
      <c r="A94" s="81"/>
      <c r="B94" s="81"/>
      <c r="C94" s="81"/>
      <c r="D94" s="81"/>
      <c r="E94" s="81"/>
      <c r="F94" s="81"/>
      <c r="G94" s="81"/>
      <c r="H94" s="81"/>
      <c r="I94" s="81"/>
      <c r="J94" s="81"/>
      <c r="K94" s="81"/>
    </row>
    <row r="95" spans="1:11" ht="16.5">
      <c r="A95" s="81"/>
      <c r="B95" s="81"/>
      <c r="C95" s="81"/>
      <c r="D95" s="81"/>
      <c r="E95" s="81"/>
      <c r="F95" s="81"/>
      <c r="G95" s="81"/>
      <c r="H95" s="81"/>
      <c r="I95" s="81"/>
      <c r="J95" s="81"/>
      <c r="K95" s="81"/>
    </row>
    <row r="96" spans="1:11" ht="16.5">
      <c r="A96" s="81"/>
      <c r="B96" s="81"/>
      <c r="C96" s="81"/>
      <c r="D96" s="81"/>
      <c r="E96" s="81"/>
      <c r="F96" s="81"/>
      <c r="G96" s="81"/>
      <c r="H96" s="81"/>
      <c r="I96" s="81"/>
      <c r="J96" s="81"/>
      <c r="K96" s="81"/>
    </row>
    <row r="97" spans="1:11" ht="16.5">
      <c r="A97" s="81"/>
      <c r="B97" s="81"/>
      <c r="C97" s="81"/>
      <c r="D97" s="81"/>
      <c r="E97" s="81"/>
      <c r="F97" s="81"/>
      <c r="G97" s="81"/>
      <c r="H97" s="81"/>
      <c r="I97" s="81"/>
      <c r="J97" s="81"/>
      <c r="K97" s="81"/>
    </row>
    <row r="98" spans="1:11" ht="16.5">
      <c r="A98" s="81"/>
      <c r="B98" s="81"/>
      <c r="C98" s="81"/>
      <c r="D98" s="81"/>
      <c r="E98" s="81"/>
      <c r="F98" s="81"/>
      <c r="G98" s="81"/>
      <c r="H98" s="81"/>
      <c r="I98" s="81"/>
      <c r="J98" s="81"/>
      <c r="K98" s="81"/>
    </row>
    <row r="99" spans="1:11" ht="16.5">
      <c r="A99" s="81"/>
      <c r="B99" s="81"/>
      <c r="C99" s="81"/>
      <c r="D99" s="81"/>
      <c r="E99" s="81"/>
      <c r="F99" s="81"/>
      <c r="G99" s="81"/>
      <c r="H99" s="81"/>
      <c r="I99" s="81"/>
      <c r="J99" s="81"/>
      <c r="K99" s="81"/>
    </row>
    <row r="100" spans="1:11" ht="16.5">
      <c r="A100" s="81"/>
      <c r="B100" s="81"/>
      <c r="C100" s="81"/>
      <c r="D100" s="81"/>
      <c r="E100" s="81"/>
      <c r="F100" s="81"/>
      <c r="G100" s="81"/>
      <c r="H100" s="81"/>
      <c r="I100" s="81"/>
      <c r="J100" s="81"/>
      <c r="K100" s="81"/>
    </row>
    <row r="101" spans="1:11" ht="16.5">
      <c r="A101" s="81"/>
      <c r="B101" s="81"/>
      <c r="C101" s="81"/>
      <c r="D101" s="81"/>
      <c r="E101" s="81"/>
      <c r="F101" s="81"/>
      <c r="G101" s="81"/>
      <c r="H101" s="81"/>
      <c r="I101" s="81"/>
      <c r="J101" s="81"/>
      <c r="K101" s="81"/>
    </row>
    <row r="102" spans="1:11" ht="16.5">
      <c r="A102" s="81"/>
      <c r="B102" s="81"/>
      <c r="C102" s="81"/>
      <c r="D102" s="81"/>
      <c r="E102" s="81"/>
      <c r="F102" s="81"/>
      <c r="G102" s="81"/>
      <c r="H102" s="81"/>
      <c r="I102" s="81"/>
      <c r="J102" s="81"/>
      <c r="K102" s="81"/>
    </row>
    <row r="103" spans="1:11" ht="16.5">
      <c r="A103" s="81"/>
      <c r="B103" s="81"/>
      <c r="C103" s="81"/>
      <c r="D103" s="81"/>
      <c r="E103" s="81"/>
      <c r="F103" s="81"/>
      <c r="G103" s="81"/>
      <c r="H103" s="81"/>
      <c r="I103" s="81"/>
      <c r="J103" s="81"/>
      <c r="K103" s="81"/>
    </row>
    <row r="104" spans="1:11" ht="16.5">
      <c r="A104" s="81"/>
      <c r="B104" s="81"/>
      <c r="C104" s="81"/>
      <c r="D104" s="81"/>
      <c r="E104" s="81"/>
      <c r="F104" s="81"/>
      <c r="G104" s="81"/>
      <c r="H104" s="81"/>
      <c r="I104" s="81"/>
      <c r="J104" s="81"/>
      <c r="K104" s="81"/>
    </row>
    <row r="105" spans="1:11" ht="16.5">
      <c r="A105" s="81"/>
      <c r="B105" s="81"/>
      <c r="C105" s="81"/>
      <c r="D105" s="81"/>
      <c r="E105" s="81"/>
      <c r="F105" s="81"/>
      <c r="G105" s="81"/>
      <c r="H105" s="81"/>
      <c r="I105" s="81"/>
      <c r="J105" s="81"/>
      <c r="K105" s="81"/>
    </row>
    <row r="106" spans="1:11" ht="16.5">
      <c r="A106" s="81"/>
      <c r="B106" s="81"/>
      <c r="C106" s="81"/>
      <c r="D106" s="81"/>
      <c r="E106" s="81"/>
      <c r="F106" s="81"/>
      <c r="G106" s="81"/>
      <c r="H106" s="81"/>
      <c r="I106" s="81"/>
      <c r="J106" s="81"/>
      <c r="K106" s="81"/>
    </row>
    <row r="107" spans="1:11" ht="16.5">
      <c r="A107" s="81"/>
      <c r="B107" s="81"/>
      <c r="C107" s="81"/>
      <c r="D107" s="81"/>
      <c r="E107" s="81"/>
      <c r="F107" s="81"/>
      <c r="G107" s="81"/>
      <c r="H107" s="81"/>
      <c r="I107" s="81"/>
      <c r="J107" s="81"/>
      <c r="K107" s="81"/>
    </row>
    <row r="108" spans="1:11" ht="16.5">
      <c r="A108" s="81"/>
      <c r="B108" s="81"/>
      <c r="C108" s="81"/>
      <c r="D108" s="81"/>
      <c r="E108" s="81"/>
      <c r="F108" s="81"/>
      <c r="G108" s="81"/>
      <c r="H108" s="81"/>
      <c r="I108" s="81"/>
      <c r="J108" s="81"/>
      <c r="K108" s="81"/>
    </row>
    <row r="109" spans="1:11" ht="16.5">
      <c r="A109" s="81"/>
      <c r="B109" s="81"/>
      <c r="C109" s="81"/>
      <c r="D109" s="81"/>
      <c r="E109" s="81"/>
      <c r="F109" s="81"/>
      <c r="G109" s="81"/>
      <c r="H109" s="81"/>
      <c r="I109" s="81"/>
      <c r="J109" s="81"/>
      <c r="K109" s="81"/>
    </row>
    <row r="110" spans="1:11" ht="16.5">
      <c r="A110" s="81"/>
      <c r="B110" s="81"/>
      <c r="C110" s="81"/>
      <c r="D110" s="81"/>
      <c r="E110" s="81"/>
      <c r="F110" s="81"/>
      <c r="G110" s="81"/>
      <c r="H110" s="81"/>
      <c r="I110" s="81"/>
      <c r="J110" s="81"/>
      <c r="K110" s="81"/>
    </row>
    <row r="111" spans="1:11" ht="16.5">
      <c r="A111" s="81"/>
      <c r="B111" s="81"/>
      <c r="C111" s="81"/>
      <c r="D111" s="81"/>
      <c r="E111" s="81"/>
      <c r="F111" s="81"/>
      <c r="G111" s="81"/>
      <c r="H111" s="81"/>
      <c r="I111" s="81"/>
      <c r="J111" s="81"/>
      <c r="K111" s="81"/>
    </row>
    <row r="112" spans="1:11" ht="16.5">
      <c r="A112" s="81"/>
      <c r="B112" s="81"/>
      <c r="C112" s="81"/>
      <c r="D112" s="81"/>
      <c r="E112" s="81"/>
      <c r="F112" s="81"/>
      <c r="G112" s="81"/>
      <c r="H112" s="81"/>
      <c r="I112" s="81"/>
      <c r="J112" s="81"/>
      <c r="K112" s="81"/>
    </row>
    <row r="113" spans="1:11" ht="16.5">
      <c r="A113" s="81"/>
      <c r="B113" s="81"/>
      <c r="C113" s="81"/>
      <c r="D113" s="81"/>
      <c r="E113" s="81"/>
      <c r="F113" s="81"/>
      <c r="G113" s="81"/>
      <c r="H113" s="81"/>
      <c r="I113" s="81"/>
      <c r="J113" s="81"/>
      <c r="K113" s="81"/>
    </row>
    <row r="114" spans="1:11" ht="16.5">
      <c r="A114" s="81"/>
      <c r="B114" s="81"/>
      <c r="C114" s="81"/>
      <c r="D114" s="81"/>
      <c r="E114" s="81"/>
      <c r="F114" s="81"/>
      <c r="G114" s="81"/>
      <c r="H114" s="81"/>
      <c r="I114" s="81"/>
      <c r="J114" s="81"/>
      <c r="K114" s="81"/>
    </row>
    <row r="115" spans="1:11" ht="16.5">
      <c r="A115" s="81"/>
      <c r="B115" s="81"/>
      <c r="C115" s="81"/>
      <c r="D115" s="81"/>
      <c r="E115" s="81"/>
      <c r="F115" s="81"/>
      <c r="G115" s="81"/>
      <c r="H115" s="81"/>
      <c r="I115" s="81"/>
      <c r="J115" s="81"/>
      <c r="K115" s="81"/>
    </row>
    <row r="116" spans="1:11" ht="16.5">
      <c r="A116" s="81"/>
      <c r="B116" s="81"/>
      <c r="C116" s="81"/>
      <c r="D116" s="81"/>
      <c r="E116" s="81"/>
      <c r="F116" s="81"/>
      <c r="G116" s="81"/>
      <c r="H116" s="81"/>
      <c r="I116" s="81"/>
      <c r="J116" s="81"/>
      <c r="K116" s="81"/>
    </row>
    <row r="117" spans="1:11" ht="16.5">
      <c r="A117" s="81"/>
      <c r="B117" s="81"/>
      <c r="C117" s="81"/>
      <c r="D117" s="81"/>
      <c r="E117" s="81"/>
      <c r="F117" s="81"/>
      <c r="G117" s="81"/>
      <c r="H117" s="81"/>
      <c r="I117" s="81"/>
      <c r="J117" s="81"/>
      <c r="K117" s="81"/>
    </row>
    <row r="118" spans="1:11" ht="16.5">
      <c r="A118" s="81"/>
      <c r="B118" s="81"/>
      <c r="C118" s="81"/>
      <c r="D118" s="81"/>
      <c r="E118" s="81"/>
      <c r="F118" s="81"/>
      <c r="G118" s="81"/>
      <c r="H118" s="81"/>
      <c r="I118" s="81"/>
      <c r="J118" s="81"/>
      <c r="K118" s="81"/>
    </row>
    <row r="119" spans="1:11" ht="16.5">
      <c r="A119" s="81"/>
      <c r="B119" s="81"/>
      <c r="C119" s="81"/>
      <c r="D119" s="81"/>
      <c r="E119" s="81"/>
      <c r="F119" s="81"/>
      <c r="G119" s="81"/>
      <c r="H119" s="81"/>
      <c r="I119" s="81"/>
      <c r="J119" s="81"/>
      <c r="K119" s="81"/>
    </row>
    <row r="120" spans="1:11" ht="16.5">
      <c r="A120" s="81"/>
      <c r="B120" s="81"/>
      <c r="C120" s="81"/>
      <c r="D120" s="81"/>
      <c r="E120" s="81"/>
      <c r="F120" s="81"/>
      <c r="G120" s="81"/>
      <c r="H120" s="81"/>
      <c r="I120" s="81"/>
      <c r="J120" s="81"/>
      <c r="K120" s="81"/>
    </row>
    <row r="121" spans="1:11" ht="16.5">
      <c r="A121" s="81"/>
      <c r="B121" s="81"/>
      <c r="C121" s="81"/>
      <c r="D121" s="81"/>
      <c r="E121" s="81"/>
      <c r="F121" s="81"/>
      <c r="G121" s="81"/>
      <c r="H121" s="81"/>
      <c r="I121" s="81"/>
      <c r="J121" s="81"/>
      <c r="K121" s="81"/>
    </row>
    <row r="122" spans="1:11" ht="16.5">
      <c r="A122" s="81"/>
      <c r="B122" s="81"/>
      <c r="C122" s="81"/>
      <c r="D122" s="81"/>
      <c r="E122" s="81"/>
      <c r="F122" s="81"/>
      <c r="G122" s="81"/>
      <c r="H122" s="81"/>
      <c r="I122" s="81"/>
      <c r="J122" s="81"/>
      <c r="K122" s="81"/>
    </row>
    <row r="123" spans="1:11" ht="16.5">
      <c r="A123" s="81"/>
      <c r="B123" s="81"/>
      <c r="C123" s="81"/>
      <c r="D123" s="81"/>
      <c r="E123" s="81"/>
      <c r="F123" s="81"/>
      <c r="G123" s="81"/>
      <c r="H123" s="81"/>
      <c r="I123" s="81"/>
      <c r="J123" s="81"/>
      <c r="K123" s="81"/>
    </row>
    <row r="124" spans="1:11" ht="16.5">
      <c r="A124" s="81"/>
      <c r="B124" s="81"/>
      <c r="C124" s="81"/>
      <c r="D124" s="81"/>
      <c r="E124" s="81"/>
      <c r="F124" s="81"/>
      <c r="G124" s="81"/>
      <c r="H124" s="81"/>
      <c r="I124" s="81"/>
      <c r="J124" s="81"/>
      <c r="K124" s="81"/>
    </row>
    <row r="125" spans="1:11" ht="16.5">
      <c r="A125" s="81"/>
      <c r="B125" s="81"/>
      <c r="C125" s="81"/>
      <c r="D125" s="81"/>
      <c r="E125" s="81"/>
      <c r="F125" s="81"/>
      <c r="G125" s="81"/>
      <c r="H125" s="81"/>
      <c r="I125" s="81"/>
      <c r="J125" s="81"/>
      <c r="K125" s="81"/>
    </row>
    <row r="126" spans="1:11" ht="16.5">
      <c r="A126" s="81"/>
      <c r="B126" s="81"/>
      <c r="C126" s="81"/>
      <c r="D126" s="81"/>
      <c r="E126" s="81"/>
      <c r="F126" s="81"/>
      <c r="G126" s="81"/>
      <c r="H126" s="81"/>
      <c r="I126" s="81"/>
      <c r="J126" s="81"/>
      <c r="K126" s="81"/>
    </row>
    <row r="127" spans="1:11" ht="16.5">
      <c r="A127" s="81"/>
      <c r="B127" s="81"/>
      <c r="C127" s="81"/>
      <c r="D127" s="81"/>
      <c r="E127" s="81"/>
      <c r="F127" s="81"/>
      <c r="G127" s="81"/>
      <c r="H127" s="81"/>
      <c r="I127" s="81"/>
      <c r="J127" s="81"/>
      <c r="K127" s="81"/>
    </row>
    <row r="128" spans="1:11" ht="16.5">
      <c r="A128" s="81"/>
      <c r="B128" s="81"/>
      <c r="C128" s="81"/>
      <c r="D128" s="81"/>
      <c r="E128" s="81"/>
      <c r="F128" s="81"/>
      <c r="G128" s="81"/>
      <c r="H128" s="81"/>
      <c r="I128" s="81"/>
      <c r="J128" s="81"/>
      <c r="K128" s="81"/>
    </row>
    <row r="129" spans="1:11" ht="16.5">
      <c r="A129" s="81"/>
      <c r="B129" s="81"/>
      <c r="C129" s="81"/>
      <c r="D129" s="81"/>
      <c r="E129" s="81"/>
      <c r="F129" s="81"/>
      <c r="G129" s="81"/>
      <c r="H129" s="81"/>
      <c r="I129" s="81"/>
      <c r="J129" s="81"/>
      <c r="K129" s="81"/>
    </row>
    <row r="130" spans="1:11" ht="16.5">
      <c r="A130" s="81"/>
      <c r="B130" s="81"/>
      <c r="C130" s="81"/>
      <c r="D130" s="81"/>
      <c r="E130" s="81"/>
      <c r="F130" s="81"/>
      <c r="G130" s="81"/>
      <c r="H130" s="81"/>
      <c r="I130" s="81"/>
      <c r="J130" s="81"/>
      <c r="K130" s="81"/>
    </row>
    <row r="131" spans="1:11" ht="16.5">
      <c r="A131" s="81"/>
      <c r="B131" s="81"/>
      <c r="C131" s="81"/>
      <c r="D131" s="81"/>
      <c r="E131" s="81"/>
      <c r="F131" s="81"/>
      <c r="G131" s="81"/>
      <c r="H131" s="81"/>
      <c r="I131" s="81"/>
      <c r="J131" s="81"/>
      <c r="K131" s="81"/>
    </row>
    <row r="132" spans="1:11" ht="16.5">
      <c r="A132" s="81"/>
      <c r="B132" s="81"/>
      <c r="C132" s="81"/>
      <c r="D132" s="81"/>
      <c r="E132" s="81"/>
      <c r="F132" s="81"/>
      <c r="G132" s="81"/>
      <c r="H132" s="81"/>
      <c r="I132" s="81"/>
      <c r="J132" s="81"/>
      <c r="K132" s="81"/>
    </row>
    <row r="133" spans="1:11" ht="16.5">
      <c r="A133" s="81"/>
      <c r="B133" s="81"/>
      <c r="C133" s="81"/>
      <c r="D133" s="81"/>
      <c r="E133" s="81"/>
      <c r="F133" s="81"/>
      <c r="G133" s="81"/>
      <c r="H133" s="81"/>
      <c r="I133" s="81"/>
      <c r="J133" s="81"/>
      <c r="K133" s="81"/>
    </row>
  </sheetData>
  <pageMargins left="0.70866141732283472" right="0.70866141732283472" top="0.74803149606299213" bottom="0.74803149606299213" header="0.31496062992125984" footer="0.31496062992125984"/>
  <pageSetup paperSize="9" scale="70"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topLeftCell="A62" workbookViewId="0">
      <selection activeCell="B77" sqref="B77"/>
    </sheetView>
  </sheetViews>
  <sheetFormatPr defaultColWidth="9.08984375" defaultRowHeight="14.5"/>
  <cols>
    <col min="1" max="1" width="27.6328125" style="11" customWidth="1"/>
    <col min="2" max="2" width="26.08984375" style="11" customWidth="1"/>
    <col min="3" max="3" width="25.36328125" style="11" customWidth="1"/>
    <col min="4" max="4" width="24.81640625" style="11" customWidth="1"/>
    <col min="5" max="16384" width="9.08984375" style="11"/>
  </cols>
  <sheetData>
    <row r="1" spans="1:11" ht="15">
      <c r="A1" s="63" t="s">
        <v>169</v>
      </c>
      <c r="B1" s="64"/>
      <c r="C1" s="64"/>
      <c r="D1" s="64"/>
      <c r="E1" s="64"/>
      <c r="F1" s="64"/>
      <c r="G1" s="64"/>
      <c r="H1" s="64"/>
      <c r="I1" s="64"/>
      <c r="J1" s="64"/>
      <c r="K1" s="64"/>
    </row>
    <row r="2" spans="1:11" ht="12.75" customHeight="1">
      <c r="A2" s="7" t="s">
        <v>436</v>
      </c>
      <c r="B2" s="66"/>
      <c r="C2" s="66"/>
      <c r="E2" s="66"/>
      <c r="F2" s="81"/>
      <c r="G2" s="81"/>
      <c r="H2" s="81"/>
      <c r="I2" s="81"/>
      <c r="J2" s="81"/>
      <c r="K2" s="81"/>
    </row>
    <row r="3" spans="1:11" ht="42" customHeight="1">
      <c r="A3" s="63" t="s">
        <v>437</v>
      </c>
      <c r="B3" s="81"/>
      <c r="C3" s="81"/>
      <c r="D3" s="81"/>
      <c r="E3" s="81"/>
      <c r="F3" s="81"/>
      <c r="G3" s="81"/>
      <c r="H3" s="81"/>
      <c r="I3" s="81"/>
      <c r="J3" s="81"/>
      <c r="K3" s="81"/>
    </row>
    <row r="4" spans="1:11" ht="16.5">
      <c r="A4" s="122" t="s">
        <v>90</v>
      </c>
      <c r="B4" s="122" t="s">
        <v>91</v>
      </c>
      <c r="C4" s="81"/>
      <c r="E4" s="66"/>
      <c r="F4" s="81"/>
      <c r="G4" s="81"/>
      <c r="H4" s="81"/>
      <c r="I4" s="81"/>
      <c r="J4" s="81"/>
      <c r="K4" s="81"/>
    </row>
    <row r="5" spans="1:11" ht="16.5">
      <c r="A5" s="93" t="s">
        <v>143</v>
      </c>
      <c r="B5" s="68" t="s">
        <v>8</v>
      </c>
      <c r="C5" s="81"/>
      <c r="E5" s="66"/>
      <c r="F5" s="81"/>
      <c r="G5" s="81"/>
      <c r="H5" s="81"/>
      <c r="I5" s="81"/>
      <c r="J5" s="81"/>
      <c r="K5" s="81"/>
    </row>
    <row r="6" spans="1:11" ht="18">
      <c r="A6" s="7"/>
      <c r="E6" s="66"/>
      <c r="F6" s="81"/>
      <c r="G6" s="81"/>
      <c r="H6" s="81"/>
      <c r="I6" s="81"/>
      <c r="J6" s="81"/>
      <c r="K6" s="81"/>
    </row>
    <row r="7" spans="1:11" ht="18">
      <c r="A7" s="7"/>
      <c r="E7" s="66"/>
      <c r="F7" s="81"/>
      <c r="G7" s="81"/>
      <c r="H7" s="81"/>
      <c r="I7" s="81"/>
      <c r="J7" s="81"/>
      <c r="K7" s="81"/>
    </row>
    <row r="8" spans="1:11" ht="18">
      <c r="A8" s="7"/>
      <c r="E8" s="66"/>
      <c r="F8" s="81"/>
      <c r="G8" s="81"/>
      <c r="H8" s="81"/>
      <c r="I8" s="81"/>
      <c r="J8" s="81"/>
      <c r="K8" s="81"/>
    </row>
    <row r="9" spans="1:11" ht="18">
      <c r="A9" s="7"/>
      <c r="E9" s="66"/>
      <c r="F9" s="81"/>
      <c r="G9" s="81"/>
      <c r="H9" s="81"/>
      <c r="I9" s="81"/>
      <c r="J9" s="81"/>
      <c r="K9" s="81"/>
    </row>
    <row r="10" spans="1:11" ht="18">
      <c r="A10" s="7"/>
      <c r="E10" s="66"/>
      <c r="F10" s="81"/>
      <c r="G10" s="81"/>
      <c r="H10" s="81"/>
      <c r="I10" s="81"/>
      <c r="J10" s="81"/>
      <c r="K10" s="81"/>
    </row>
    <row r="11" spans="1:11" ht="18">
      <c r="A11" s="7"/>
      <c r="E11" s="66"/>
      <c r="F11" s="81"/>
      <c r="G11" s="81"/>
      <c r="H11" s="81"/>
      <c r="I11" s="81"/>
      <c r="J11" s="81"/>
      <c r="K11" s="81"/>
    </row>
    <row r="12" spans="1:11" ht="18">
      <c r="A12" s="7"/>
      <c r="E12" s="66"/>
      <c r="F12" s="81"/>
      <c r="G12" s="81"/>
      <c r="H12" s="81"/>
      <c r="I12" s="81"/>
      <c r="J12" s="81"/>
      <c r="K12" s="81"/>
    </row>
    <row r="13" spans="1:11" ht="18">
      <c r="A13" s="7"/>
      <c r="E13" s="66"/>
      <c r="F13" s="81"/>
      <c r="G13" s="81"/>
      <c r="H13" s="81"/>
      <c r="I13" s="81"/>
      <c r="J13" s="81"/>
      <c r="K13" s="81"/>
    </row>
    <row r="14" spans="1:11" ht="18">
      <c r="A14" s="7"/>
      <c r="E14" s="66"/>
      <c r="F14" s="81"/>
      <c r="G14" s="81"/>
      <c r="H14" s="81"/>
      <c r="I14" s="81"/>
      <c r="J14" s="81"/>
      <c r="K14" s="81"/>
    </row>
    <row r="15" spans="1:11" ht="18">
      <c r="A15" s="7"/>
      <c r="E15" s="66"/>
      <c r="F15" s="81"/>
      <c r="G15" s="81"/>
      <c r="H15" s="81"/>
      <c r="I15" s="81"/>
      <c r="J15" s="81"/>
      <c r="K15" s="81"/>
    </row>
    <row r="16" spans="1:11" ht="18">
      <c r="A16" s="7"/>
      <c r="E16" s="66"/>
      <c r="F16" s="81"/>
      <c r="G16" s="81"/>
      <c r="H16" s="81"/>
      <c r="I16" s="81"/>
      <c r="J16" s="81"/>
      <c r="K16" s="81"/>
    </row>
    <row r="17" spans="1:11" ht="18">
      <c r="A17" s="7"/>
      <c r="E17" s="66"/>
      <c r="F17" s="81"/>
      <c r="G17" s="81"/>
      <c r="H17" s="81"/>
      <c r="I17" s="81"/>
      <c r="J17" s="81"/>
      <c r="K17" s="81"/>
    </row>
    <row r="18" spans="1:11" ht="18">
      <c r="A18" s="7" t="s">
        <v>438</v>
      </c>
      <c r="E18" s="66"/>
      <c r="F18" s="81"/>
      <c r="G18" s="81"/>
      <c r="H18" s="81"/>
      <c r="I18" s="81"/>
      <c r="J18" s="81"/>
      <c r="K18" s="81"/>
    </row>
    <row r="19" spans="1:11" ht="16.5">
      <c r="A19" s="63" t="s">
        <v>439</v>
      </c>
      <c r="B19" s="81"/>
      <c r="C19" s="81"/>
      <c r="D19" s="81"/>
      <c r="E19" s="81"/>
      <c r="F19" s="81"/>
      <c r="G19" s="81"/>
      <c r="H19" s="81"/>
      <c r="I19" s="81"/>
      <c r="J19" s="81"/>
      <c r="K19" s="81"/>
    </row>
    <row r="20" spans="1:11" ht="16.5">
      <c r="A20" s="152" t="s">
        <v>440</v>
      </c>
      <c r="B20" s="123" t="s">
        <v>90</v>
      </c>
      <c r="C20" s="123" t="s">
        <v>91</v>
      </c>
      <c r="D20" s="154" t="s">
        <v>77</v>
      </c>
      <c r="E20" s="150"/>
      <c r="F20" s="66"/>
      <c r="G20" s="81"/>
      <c r="H20" s="81"/>
      <c r="I20" s="81"/>
      <c r="J20" s="81"/>
      <c r="K20" s="81"/>
    </row>
    <row r="21" spans="1:11" ht="16.5">
      <c r="A21" s="153"/>
      <c r="B21" s="124" t="s">
        <v>143</v>
      </c>
      <c r="C21" s="89" t="s">
        <v>8</v>
      </c>
      <c r="D21" s="149">
        <f>12+15+20+17+6+6</f>
        <v>76</v>
      </c>
      <c r="E21" s="150"/>
      <c r="F21" s="66"/>
      <c r="G21" s="81"/>
      <c r="H21" s="81"/>
      <c r="I21" s="81"/>
      <c r="J21" s="81"/>
      <c r="K21" s="81"/>
    </row>
    <row r="22" spans="1:11" ht="16.5">
      <c r="A22" s="155" t="s">
        <v>40</v>
      </c>
      <c r="B22" s="156" t="s">
        <v>41</v>
      </c>
      <c r="C22" s="157"/>
      <c r="D22" s="160" t="s">
        <v>441</v>
      </c>
      <c r="E22" s="160" t="s">
        <v>442</v>
      </c>
      <c r="F22" s="66"/>
      <c r="G22" s="81"/>
      <c r="H22" s="81"/>
      <c r="I22" s="81"/>
      <c r="J22" s="81"/>
      <c r="K22" s="81"/>
    </row>
    <row r="23" spans="1:11" ht="16.5">
      <c r="A23" s="153"/>
      <c r="B23" s="158"/>
      <c r="C23" s="159"/>
      <c r="D23" s="153"/>
      <c r="E23" s="153"/>
      <c r="F23" s="66"/>
      <c r="G23" s="81"/>
      <c r="H23" s="81"/>
      <c r="I23" s="81"/>
      <c r="J23" s="81"/>
      <c r="K23" s="81"/>
    </row>
    <row r="24" spans="1:11" ht="16.5">
      <c r="A24" s="125" t="s">
        <v>42</v>
      </c>
      <c r="B24" s="126" t="s">
        <v>43</v>
      </c>
      <c r="C24" s="127"/>
      <c r="D24" s="128" t="s">
        <v>443</v>
      </c>
      <c r="E24" s="89" t="s">
        <v>83</v>
      </c>
      <c r="F24" s="66"/>
      <c r="G24" s="81"/>
      <c r="H24" s="81"/>
      <c r="I24" s="81"/>
      <c r="J24" s="81"/>
      <c r="K24" s="81"/>
    </row>
    <row r="25" spans="1:11" ht="16.5">
      <c r="A25" s="129" t="s">
        <v>44</v>
      </c>
      <c r="B25" s="126"/>
      <c r="C25" s="130"/>
      <c r="D25" s="128">
        <v>3</v>
      </c>
      <c r="E25" s="131" t="s">
        <v>444</v>
      </c>
      <c r="F25" s="66"/>
      <c r="G25" s="81"/>
      <c r="H25" s="81"/>
      <c r="I25" s="81"/>
      <c r="J25" s="81"/>
      <c r="K25" s="81"/>
    </row>
    <row r="26" spans="1:11" ht="16.5">
      <c r="A26" s="129" t="s">
        <v>45</v>
      </c>
      <c r="B26" s="89"/>
      <c r="C26" s="130"/>
      <c r="D26" s="128">
        <v>3</v>
      </c>
      <c r="E26" s="131" t="s">
        <v>444</v>
      </c>
      <c r="F26" s="66"/>
      <c r="G26" s="81"/>
      <c r="H26" s="81"/>
      <c r="I26" s="81"/>
      <c r="J26" s="81"/>
      <c r="K26" s="81"/>
    </row>
    <row r="27" spans="1:11" ht="16.5">
      <c r="A27" s="129" t="s">
        <v>46</v>
      </c>
      <c r="B27" s="89"/>
      <c r="C27" s="130"/>
      <c r="D27" s="128">
        <v>3</v>
      </c>
      <c r="E27" s="131" t="s">
        <v>444</v>
      </c>
      <c r="F27" s="66"/>
      <c r="G27" s="81"/>
      <c r="H27" s="81"/>
      <c r="I27" s="81"/>
      <c r="J27" s="81"/>
      <c r="K27" s="81"/>
    </row>
    <row r="28" spans="1:11" ht="16.5">
      <c r="A28" s="129" t="s">
        <v>47</v>
      </c>
      <c r="B28" s="126"/>
      <c r="C28" s="130"/>
      <c r="D28" s="128">
        <v>3</v>
      </c>
      <c r="E28" s="131" t="s">
        <v>444</v>
      </c>
      <c r="F28" s="66"/>
      <c r="G28" s="81"/>
      <c r="H28" s="81"/>
      <c r="I28" s="81"/>
      <c r="J28" s="81"/>
      <c r="K28" s="81"/>
    </row>
    <row r="29" spans="1:11" ht="16.5">
      <c r="A29" s="125" t="s">
        <v>48</v>
      </c>
      <c r="B29" s="126" t="s">
        <v>43</v>
      </c>
      <c r="C29" s="130"/>
      <c r="D29" s="128" t="s">
        <v>445</v>
      </c>
      <c r="E29" s="89" t="s">
        <v>83</v>
      </c>
      <c r="F29" s="66"/>
      <c r="G29" s="81"/>
      <c r="H29" s="81"/>
      <c r="I29" s="81"/>
      <c r="J29" s="81"/>
      <c r="K29" s="81"/>
    </row>
    <row r="30" spans="1:11" ht="16.5">
      <c r="A30" s="129" t="s">
        <v>49</v>
      </c>
      <c r="B30" s="89"/>
      <c r="C30" s="130"/>
      <c r="D30" s="128">
        <v>3</v>
      </c>
      <c r="E30" s="131" t="s">
        <v>444</v>
      </c>
      <c r="F30" s="66"/>
      <c r="G30" s="81"/>
      <c r="H30" s="81"/>
      <c r="I30" s="81"/>
      <c r="J30" s="81"/>
      <c r="K30" s="81"/>
    </row>
    <row r="31" spans="1:11" ht="16.5">
      <c r="A31" s="129" t="s">
        <v>50</v>
      </c>
      <c r="B31" s="126"/>
      <c r="C31" s="130"/>
      <c r="D31" s="128">
        <v>3</v>
      </c>
      <c r="E31" s="131" t="s">
        <v>444</v>
      </c>
      <c r="F31" s="66"/>
      <c r="G31" s="81"/>
      <c r="H31" s="81"/>
      <c r="I31" s="81"/>
      <c r="J31" s="81"/>
      <c r="K31" s="81"/>
    </row>
    <row r="32" spans="1:11" ht="16.5">
      <c r="A32" s="129" t="s">
        <v>51</v>
      </c>
      <c r="B32" s="126"/>
      <c r="C32" s="130"/>
      <c r="D32" s="128">
        <v>3</v>
      </c>
      <c r="E32" s="131" t="s">
        <v>444</v>
      </c>
      <c r="F32" s="66"/>
      <c r="G32" s="81"/>
      <c r="H32" s="81"/>
      <c r="I32" s="81"/>
      <c r="J32" s="81"/>
      <c r="K32" s="81"/>
    </row>
    <row r="33" spans="1:11" ht="16.5">
      <c r="A33" s="129" t="s">
        <v>52</v>
      </c>
      <c r="B33" s="126"/>
      <c r="C33" s="130"/>
      <c r="D33" s="128">
        <v>3</v>
      </c>
      <c r="E33" s="131" t="s">
        <v>444</v>
      </c>
      <c r="F33" s="66"/>
      <c r="G33" s="81"/>
      <c r="H33" s="81"/>
      <c r="I33" s="81"/>
      <c r="J33" s="81"/>
      <c r="K33" s="81"/>
    </row>
    <row r="34" spans="1:11" ht="16.5">
      <c r="A34" s="129" t="s">
        <v>53</v>
      </c>
      <c r="B34" s="126"/>
      <c r="C34" s="130"/>
      <c r="D34" s="128">
        <v>3</v>
      </c>
      <c r="E34" s="131" t="s">
        <v>444</v>
      </c>
      <c r="F34" s="66"/>
      <c r="G34" s="81"/>
      <c r="H34" s="81"/>
      <c r="I34" s="81"/>
      <c r="J34" s="81"/>
      <c r="K34" s="81"/>
    </row>
    <row r="35" spans="1:11" ht="16.5">
      <c r="A35" s="132" t="s">
        <v>54</v>
      </c>
      <c r="B35" s="126" t="s">
        <v>43</v>
      </c>
      <c r="C35" s="130"/>
      <c r="D35" s="128" t="s">
        <v>446</v>
      </c>
      <c r="E35" s="89" t="s">
        <v>83</v>
      </c>
      <c r="F35" s="66"/>
      <c r="G35" s="81"/>
      <c r="H35" s="81"/>
      <c r="I35" s="81"/>
      <c r="J35" s="81"/>
      <c r="K35" s="81"/>
    </row>
    <row r="36" spans="1:11" ht="44.5">
      <c r="A36" s="129" t="s">
        <v>55</v>
      </c>
      <c r="B36" s="126"/>
      <c r="C36" s="130" t="s">
        <v>447</v>
      </c>
      <c r="D36" s="128">
        <v>2</v>
      </c>
      <c r="E36" s="131" t="s">
        <v>444</v>
      </c>
      <c r="F36" s="66"/>
      <c r="G36" s="81"/>
      <c r="H36" s="81"/>
      <c r="I36" s="81"/>
      <c r="J36" s="81"/>
      <c r="K36" s="81"/>
    </row>
    <row r="37" spans="1:11" ht="16.5">
      <c r="A37" s="129" t="s">
        <v>56</v>
      </c>
      <c r="B37" s="126"/>
      <c r="C37" s="130"/>
      <c r="D37" s="128">
        <v>3</v>
      </c>
      <c r="E37" s="131" t="s">
        <v>444</v>
      </c>
      <c r="F37" s="66"/>
      <c r="G37" s="81"/>
      <c r="H37" s="81"/>
      <c r="I37" s="81"/>
      <c r="J37" s="81"/>
      <c r="K37" s="81"/>
    </row>
    <row r="38" spans="1:11" ht="16.5">
      <c r="A38" s="129" t="s">
        <v>57</v>
      </c>
      <c r="B38" s="126"/>
      <c r="C38" s="130"/>
      <c r="D38" s="128">
        <v>3</v>
      </c>
      <c r="E38" s="131" t="s">
        <v>444</v>
      </c>
      <c r="F38" s="66"/>
      <c r="G38" s="81"/>
      <c r="H38" s="81"/>
      <c r="I38" s="81"/>
      <c r="J38" s="81"/>
      <c r="K38" s="81"/>
    </row>
    <row r="39" spans="1:11" ht="16.5">
      <c r="A39" s="129" t="s">
        <v>58</v>
      </c>
      <c r="B39" s="126"/>
      <c r="C39" s="130"/>
      <c r="D39" s="128">
        <v>3</v>
      </c>
      <c r="E39" s="131" t="s">
        <v>444</v>
      </c>
      <c r="F39" s="66"/>
      <c r="G39" s="81"/>
      <c r="H39" s="81"/>
      <c r="I39" s="81"/>
      <c r="J39" s="81"/>
      <c r="K39" s="81"/>
    </row>
    <row r="40" spans="1:11" ht="16.5">
      <c r="A40" s="129" t="s">
        <v>59</v>
      </c>
      <c r="B40" s="126"/>
      <c r="C40" s="130"/>
      <c r="D40" s="128">
        <v>3</v>
      </c>
      <c r="E40" s="131" t="s">
        <v>444</v>
      </c>
      <c r="F40" s="66"/>
      <c r="G40" s="81"/>
      <c r="H40" s="81"/>
      <c r="I40" s="81"/>
      <c r="J40" s="81"/>
      <c r="K40" s="81"/>
    </row>
    <row r="41" spans="1:11" ht="16.5">
      <c r="A41" s="129" t="s">
        <v>60</v>
      </c>
      <c r="B41" s="126"/>
      <c r="C41" s="130"/>
      <c r="D41" s="128">
        <v>3</v>
      </c>
      <c r="E41" s="131" t="s">
        <v>444</v>
      </c>
      <c r="F41" s="66"/>
      <c r="G41" s="81"/>
      <c r="H41" s="81"/>
      <c r="I41" s="81"/>
      <c r="J41" s="81"/>
      <c r="K41" s="81"/>
    </row>
    <row r="42" spans="1:11" ht="16.5">
      <c r="A42" s="129" t="s">
        <v>61</v>
      </c>
      <c r="B42" s="126"/>
      <c r="C42" s="130"/>
      <c r="D42" s="128">
        <v>3</v>
      </c>
      <c r="E42" s="131" t="s">
        <v>444</v>
      </c>
      <c r="F42" s="66"/>
      <c r="G42" s="81"/>
      <c r="H42" s="81"/>
      <c r="I42" s="81"/>
      <c r="J42" s="81"/>
      <c r="K42" s="81"/>
    </row>
    <row r="43" spans="1:11" ht="16.5">
      <c r="A43" s="132" t="s">
        <v>62</v>
      </c>
      <c r="B43" s="126" t="s">
        <v>43</v>
      </c>
      <c r="C43" s="130"/>
      <c r="D43" s="128" t="s">
        <v>448</v>
      </c>
      <c r="E43" s="89" t="s">
        <v>83</v>
      </c>
      <c r="F43" s="66"/>
      <c r="G43" s="81"/>
      <c r="H43" s="81"/>
      <c r="I43" s="81"/>
      <c r="J43" s="81"/>
      <c r="K43" s="81"/>
    </row>
    <row r="44" spans="1:11" ht="16.5">
      <c r="A44" s="129" t="s">
        <v>63</v>
      </c>
      <c r="B44" s="126"/>
      <c r="C44" s="130"/>
      <c r="D44" s="128">
        <v>3</v>
      </c>
      <c r="E44" s="133" t="s">
        <v>449</v>
      </c>
      <c r="F44" s="66"/>
      <c r="G44" s="81"/>
      <c r="H44" s="81"/>
      <c r="I44" s="81"/>
      <c r="J44" s="81"/>
      <c r="K44" s="81"/>
    </row>
    <row r="45" spans="1:11" ht="44.5">
      <c r="A45" s="129" t="s">
        <v>64</v>
      </c>
      <c r="B45" s="126"/>
      <c r="C45" s="130" t="s">
        <v>450</v>
      </c>
      <c r="D45" s="128">
        <v>1</v>
      </c>
      <c r="E45" s="133" t="s">
        <v>451</v>
      </c>
      <c r="F45" s="66"/>
      <c r="G45" s="81"/>
      <c r="H45" s="81"/>
      <c r="I45" s="81"/>
      <c r="J45" s="81"/>
      <c r="K45" s="81"/>
    </row>
    <row r="46" spans="1:11" ht="44.5">
      <c r="A46" s="129" t="s">
        <v>65</v>
      </c>
      <c r="B46" s="126"/>
      <c r="C46" s="130" t="s">
        <v>452</v>
      </c>
      <c r="D46" s="128">
        <v>2</v>
      </c>
      <c r="E46" s="131" t="s">
        <v>444</v>
      </c>
      <c r="F46" s="66"/>
      <c r="G46" s="81"/>
      <c r="H46" s="81"/>
      <c r="I46" s="81"/>
      <c r="J46" s="81"/>
      <c r="K46" s="81"/>
    </row>
    <row r="47" spans="1:11" ht="16.5">
      <c r="A47" s="129" t="s">
        <v>84</v>
      </c>
      <c r="B47" s="126"/>
      <c r="C47" s="130"/>
      <c r="D47" s="128">
        <v>3</v>
      </c>
      <c r="E47" s="131" t="s">
        <v>444</v>
      </c>
      <c r="F47" s="66"/>
      <c r="G47" s="81"/>
      <c r="H47" s="81"/>
      <c r="I47" s="81"/>
      <c r="J47" s="81"/>
      <c r="K47" s="81"/>
    </row>
    <row r="48" spans="1:11" ht="16.5">
      <c r="A48" s="129" t="s">
        <v>66</v>
      </c>
      <c r="B48" s="126"/>
      <c r="C48" s="130"/>
      <c r="D48" s="128">
        <v>3</v>
      </c>
      <c r="E48" s="131" t="s">
        <v>444</v>
      </c>
      <c r="F48" s="66"/>
      <c r="G48" s="81"/>
      <c r="H48" s="81"/>
      <c r="I48" s="81"/>
      <c r="J48" s="81"/>
      <c r="K48" s="81"/>
    </row>
    <row r="49" spans="1:11" ht="16.5">
      <c r="A49" s="129" t="s">
        <v>67</v>
      </c>
      <c r="B49" s="126"/>
      <c r="C49" s="130"/>
      <c r="D49" s="128">
        <v>3</v>
      </c>
      <c r="E49" s="131" t="s">
        <v>444</v>
      </c>
      <c r="F49" s="66"/>
      <c r="G49" s="81"/>
      <c r="H49" s="81"/>
      <c r="I49" s="81"/>
      <c r="J49" s="81"/>
      <c r="K49" s="81"/>
    </row>
    <row r="50" spans="1:11" ht="30">
      <c r="A50" s="129" t="s">
        <v>68</v>
      </c>
      <c r="B50" s="126"/>
      <c r="C50" s="130" t="s">
        <v>453</v>
      </c>
      <c r="D50" s="128">
        <v>2</v>
      </c>
      <c r="E50" s="131" t="s">
        <v>451</v>
      </c>
      <c r="F50" s="66"/>
      <c r="G50" s="81"/>
      <c r="H50" s="81"/>
      <c r="I50" s="81"/>
      <c r="J50" s="81"/>
      <c r="K50" s="81"/>
    </row>
    <row r="51" spans="1:11" ht="16.5">
      <c r="A51" s="132" t="s">
        <v>69</v>
      </c>
      <c r="B51" s="126" t="s">
        <v>43</v>
      </c>
      <c r="C51" s="130"/>
      <c r="D51" s="134">
        <v>43622</v>
      </c>
      <c r="E51" s="89" t="s">
        <v>83</v>
      </c>
      <c r="F51" s="66"/>
      <c r="G51" s="81"/>
      <c r="H51" s="81"/>
      <c r="I51" s="81"/>
      <c r="J51" s="81"/>
      <c r="K51" s="81"/>
    </row>
    <row r="52" spans="1:11" ht="16.5">
      <c r="A52" s="129" t="s">
        <v>70</v>
      </c>
      <c r="B52" s="126"/>
      <c r="C52" s="130"/>
      <c r="D52" s="128">
        <v>3</v>
      </c>
      <c r="E52" s="131" t="s">
        <v>444</v>
      </c>
      <c r="F52" s="66"/>
      <c r="G52" s="81"/>
      <c r="H52" s="81"/>
      <c r="I52" s="81"/>
      <c r="J52" s="81"/>
      <c r="K52" s="81"/>
    </row>
    <row r="53" spans="1:11" ht="16.5">
      <c r="A53" s="129" t="s">
        <v>127</v>
      </c>
      <c r="B53" s="126"/>
      <c r="C53" s="128"/>
      <c r="D53" s="128">
        <v>3</v>
      </c>
      <c r="E53" s="131" t="s">
        <v>444</v>
      </c>
      <c r="F53" s="66"/>
      <c r="G53" s="81"/>
      <c r="H53" s="81"/>
      <c r="I53" s="81"/>
      <c r="J53" s="81"/>
      <c r="K53" s="81"/>
    </row>
    <row r="54" spans="1:11" ht="16.5">
      <c r="A54" s="132" t="s">
        <v>71</v>
      </c>
      <c r="B54" s="126" t="s">
        <v>43</v>
      </c>
      <c r="C54" s="130"/>
      <c r="D54" s="134">
        <v>43988</v>
      </c>
      <c r="E54" s="89" t="s">
        <v>83</v>
      </c>
      <c r="F54" s="66"/>
      <c r="G54" s="81"/>
      <c r="H54" s="81"/>
      <c r="I54" s="81"/>
      <c r="J54" s="81"/>
      <c r="K54" s="81"/>
    </row>
    <row r="55" spans="1:11" ht="16.5">
      <c r="A55" s="129" t="s">
        <v>72</v>
      </c>
      <c r="B55" s="126"/>
      <c r="C55" s="130"/>
      <c r="D55" s="128">
        <v>3</v>
      </c>
      <c r="E55" s="131" t="s">
        <v>444</v>
      </c>
      <c r="F55" s="66"/>
      <c r="G55" s="81"/>
      <c r="H55" s="81"/>
      <c r="I55" s="81"/>
      <c r="J55" s="81"/>
      <c r="K55" s="81"/>
    </row>
    <row r="56" spans="1:11" ht="33">
      <c r="A56" s="129" t="s">
        <v>73</v>
      </c>
      <c r="B56" s="126"/>
      <c r="C56" s="130"/>
      <c r="D56" s="128" t="s">
        <v>454</v>
      </c>
      <c r="E56" s="135"/>
      <c r="F56" s="66"/>
      <c r="G56" s="81"/>
      <c r="H56" s="81"/>
      <c r="I56" s="81"/>
      <c r="J56" s="81"/>
      <c r="K56" s="81"/>
    </row>
    <row r="57" spans="1:11" ht="16.5">
      <c r="A57" s="129" t="s">
        <v>74</v>
      </c>
      <c r="B57" s="126"/>
      <c r="C57" s="128"/>
      <c r="D57" s="128" t="s">
        <v>451</v>
      </c>
      <c r="E57" s="135"/>
      <c r="F57" s="66"/>
      <c r="G57" s="81"/>
      <c r="H57" s="81"/>
      <c r="I57" s="81"/>
      <c r="J57" s="81"/>
      <c r="K57" s="81"/>
    </row>
    <row r="58" spans="1:11" ht="16.5">
      <c r="A58" s="129" t="s">
        <v>75</v>
      </c>
      <c r="B58" s="126"/>
      <c r="C58" s="130"/>
      <c r="D58" s="128">
        <v>3</v>
      </c>
      <c r="E58" s="131" t="s">
        <v>444</v>
      </c>
      <c r="F58" s="66"/>
      <c r="G58" s="81"/>
      <c r="H58" s="81"/>
      <c r="I58" s="81"/>
      <c r="J58" s="81"/>
      <c r="K58" s="81"/>
    </row>
    <row r="59" spans="1:11" ht="16.5">
      <c r="A59" s="132" t="s">
        <v>76</v>
      </c>
      <c r="B59" s="149"/>
      <c r="C59" s="150"/>
      <c r="D59" s="126"/>
      <c r="E59" s="89" t="s">
        <v>83</v>
      </c>
      <c r="F59" s="66"/>
      <c r="G59" s="81"/>
      <c r="H59" s="81"/>
      <c r="I59" s="81"/>
      <c r="J59" s="81"/>
      <c r="K59" s="81"/>
    </row>
    <row r="60" spans="1:11" ht="16.5">
      <c r="A60" s="25" t="s">
        <v>82</v>
      </c>
      <c r="B60" s="66"/>
      <c r="C60" s="66"/>
      <c r="D60" s="66"/>
      <c r="E60" s="66"/>
      <c r="F60" s="66"/>
      <c r="G60" s="81"/>
      <c r="H60" s="81"/>
      <c r="I60" s="81"/>
      <c r="J60" s="81"/>
      <c r="K60" s="81"/>
    </row>
    <row r="61" spans="1:11" ht="27.4" customHeight="1">
      <c r="A61" s="151" t="s">
        <v>128</v>
      </c>
      <c r="B61" s="151"/>
      <c r="C61" s="151"/>
      <c r="D61" s="151"/>
      <c r="E61" s="151"/>
      <c r="F61" s="136"/>
      <c r="G61" s="136"/>
      <c r="H61" s="136"/>
      <c r="I61" s="81"/>
      <c r="J61" s="81"/>
      <c r="K61" s="81"/>
    </row>
    <row r="62" spans="1:11" ht="16.5">
      <c r="A62" s="151"/>
      <c r="B62" s="151"/>
      <c r="C62" s="151"/>
      <c r="D62" s="151"/>
      <c r="E62" s="151"/>
      <c r="F62" s="136"/>
      <c r="G62" s="136"/>
      <c r="H62" s="136"/>
      <c r="I62" s="81"/>
      <c r="J62" s="81"/>
      <c r="K62" s="81"/>
    </row>
    <row r="63" spans="1:11" ht="16.5">
      <c r="A63" s="136"/>
      <c r="B63" s="136"/>
      <c r="C63" s="136"/>
      <c r="D63" s="136"/>
      <c r="E63" s="136"/>
      <c r="F63" s="136"/>
      <c r="G63" s="136"/>
      <c r="H63" s="136"/>
      <c r="I63" s="81"/>
      <c r="J63" s="81"/>
      <c r="K63" s="81"/>
    </row>
    <row r="64" spans="1:11" ht="16.5">
      <c r="I64" s="81"/>
      <c r="J64" s="81"/>
      <c r="K64" s="81"/>
    </row>
    <row r="65" spans="1:11" ht="16.5">
      <c r="A65" s="49" t="s">
        <v>129</v>
      </c>
      <c r="B65" s="136"/>
      <c r="C65" s="136"/>
      <c r="D65" s="25"/>
      <c r="E65" s="25"/>
      <c r="F65" s="25"/>
      <c r="G65" s="25"/>
      <c r="I65" s="81"/>
      <c r="J65" s="81"/>
      <c r="K65" s="81"/>
    </row>
    <row r="66" spans="1:11" ht="16.5">
      <c r="A66" s="49" t="s">
        <v>130</v>
      </c>
      <c r="B66" s="136"/>
      <c r="C66" s="136"/>
      <c r="D66" s="25"/>
      <c r="E66" s="25"/>
      <c r="F66" s="25"/>
      <c r="G66" s="25"/>
      <c r="I66" s="81"/>
      <c r="J66" s="81"/>
      <c r="K66" s="81"/>
    </row>
    <row r="67" spans="1:11" ht="16.5">
      <c r="A67" s="49" t="s">
        <v>131</v>
      </c>
      <c r="B67" s="136"/>
      <c r="C67" s="136"/>
      <c r="D67" s="136"/>
      <c r="E67" s="136"/>
      <c r="F67" s="25"/>
      <c r="G67" s="25"/>
      <c r="I67" s="81"/>
      <c r="J67" s="81"/>
      <c r="K67" s="81"/>
    </row>
    <row r="68" spans="1:11" ht="16.5">
      <c r="A68" s="10" t="s">
        <v>132</v>
      </c>
      <c r="B68" s="136"/>
      <c r="C68" s="136"/>
      <c r="D68" s="136"/>
      <c r="E68" s="136"/>
      <c r="F68" s="136"/>
      <c r="G68" s="136"/>
      <c r="I68" s="81"/>
      <c r="J68" s="81"/>
      <c r="K68" s="81"/>
    </row>
    <row r="69" spans="1:11" ht="16.5">
      <c r="A69" s="10" t="s">
        <v>133</v>
      </c>
      <c r="B69" s="136"/>
      <c r="C69" s="136"/>
      <c r="D69" s="136"/>
      <c r="E69" s="136"/>
      <c r="F69" s="136"/>
      <c r="G69" s="136"/>
      <c r="I69" s="81"/>
      <c r="J69" s="81"/>
      <c r="K69" s="81"/>
    </row>
    <row r="70" spans="1:11" ht="16.5">
      <c r="A70" s="10" t="s">
        <v>134</v>
      </c>
      <c r="B70" s="136"/>
      <c r="C70" s="136"/>
      <c r="D70" s="136"/>
      <c r="E70" s="136"/>
      <c r="F70" s="136"/>
      <c r="G70" s="136"/>
      <c r="I70" s="81"/>
      <c r="J70" s="81"/>
      <c r="K70" s="81"/>
    </row>
    <row r="71" spans="1:11" ht="16.5">
      <c r="A71" s="137" t="s">
        <v>135</v>
      </c>
      <c r="B71" s="25"/>
      <c r="C71" s="25"/>
      <c r="D71" s="25"/>
      <c r="E71" s="25"/>
      <c r="F71" s="25"/>
      <c r="G71" s="25"/>
      <c r="I71" s="81"/>
      <c r="J71" s="81"/>
      <c r="K71" s="81"/>
    </row>
    <row r="72" spans="1:11" ht="16.5">
      <c r="A72" s="10" t="s">
        <v>136</v>
      </c>
      <c r="B72" s="136"/>
      <c r="C72" s="136"/>
      <c r="D72" s="136"/>
      <c r="E72" s="136"/>
      <c r="F72" s="136"/>
      <c r="G72" s="136"/>
      <c r="I72" s="81"/>
      <c r="J72" s="81"/>
      <c r="K72" s="81"/>
    </row>
    <row r="73" spans="1:11" ht="16.5">
      <c r="A73" s="81"/>
      <c r="B73" s="81"/>
      <c r="C73" s="81"/>
      <c r="D73" s="81"/>
      <c r="E73" s="81"/>
      <c r="F73" s="81"/>
      <c r="G73" s="81"/>
      <c r="H73" s="81"/>
      <c r="I73" s="81"/>
      <c r="J73" s="81"/>
      <c r="K73" s="81"/>
    </row>
    <row r="74" spans="1:11" ht="16.5">
      <c r="A74" s="81"/>
      <c r="B74" s="81"/>
      <c r="C74" s="81"/>
      <c r="D74" s="81"/>
      <c r="E74" s="81"/>
      <c r="F74" s="81"/>
      <c r="G74" s="81"/>
      <c r="H74" s="81"/>
      <c r="I74" s="81"/>
      <c r="J74" s="81"/>
      <c r="K74" s="81"/>
    </row>
    <row r="75" spans="1:11" ht="16.5">
      <c r="A75" s="76" t="s">
        <v>252</v>
      </c>
      <c r="B75" s="77"/>
      <c r="C75" s="78"/>
      <c r="D75" s="81"/>
      <c r="E75" s="81"/>
      <c r="F75" s="81"/>
      <c r="G75" s="81"/>
      <c r="H75" s="81"/>
      <c r="I75" s="81"/>
      <c r="J75" s="81"/>
      <c r="K75" s="81"/>
    </row>
    <row r="76" spans="1:11" ht="16.5">
      <c r="A76" s="80" t="s">
        <v>455</v>
      </c>
      <c r="B76" s="85" t="s">
        <v>456</v>
      </c>
      <c r="C76" s="116"/>
      <c r="D76" s="81"/>
      <c r="E76" s="81"/>
      <c r="F76" s="81"/>
      <c r="G76" s="81"/>
      <c r="H76" s="81"/>
      <c r="I76" s="81"/>
      <c r="J76" s="81"/>
      <c r="K76" s="81"/>
    </row>
    <row r="77" spans="1:11" ht="29">
      <c r="A77" s="80" t="s">
        <v>457</v>
      </c>
      <c r="B77" s="85" t="s">
        <v>464</v>
      </c>
      <c r="C77" s="85"/>
      <c r="D77" s="81"/>
      <c r="E77" s="81"/>
      <c r="F77" s="81"/>
      <c r="G77" s="81"/>
      <c r="H77" s="81"/>
      <c r="I77" s="81"/>
      <c r="J77" s="81"/>
      <c r="K77" s="81"/>
    </row>
    <row r="78" spans="1:11" ht="16.5">
      <c r="A78" s="81"/>
      <c r="B78" s="81"/>
      <c r="C78" s="81"/>
      <c r="D78" s="81"/>
      <c r="E78" s="81"/>
      <c r="F78" s="81"/>
      <c r="G78" s="81"/>
      <c r="H78" s="81"/>
      <c r="I78" s="81"/>
      <c r="J78" s="81"/>
      <c r="K78" s="81"/>
    </row>
    <row r="79" spans="1:11" ht="16.5">
      <c r="A79" s="81"/>
      <c r="B79" s="81"/>
      <c r="C79" s="81"/>
      <c r="D79" s="81"/>
      <c r="E79" s="81"/>
      <c r="F79" s="81"/>
      <c r="G79" s="81"/>
      <c r="H79" s="81"/>
      <c r="I79" s="81"/>
      <c r="J79" s="81"/>
      <c r="K79" s="81"/>
    </row>
    <row r="80" spans="1:11" ht="16.5">
      <c r="A80" s="81"/>
      <c r="B80" s="81"/>
      <c r="C80" s="81"/>
      <c r="D80" s="81"/>
      <c r="E80" s="81"/>
      <c r="F80" s="81"/>
      <c r="G80" s="81"/>
      <c r="H80" s="81"/>
      <c r="I80" s="81"/>
      <c r="J80" s="81"/>
      <c r="K80" s="81"/>
    </row>
    <row r="81" spans="1:11" ht="16.5">
      <c r="A81" s="81"/>
      <c r="B81" s="81"/>
      <c r="C81" s="81"/>
      <c r="D81" s="81"/>
      <c r="E81" s="81"/>
      <c r="F81" s="81"/>
      <c r="G81" s="81"/>
      <c r="H81" s="81"/>
      <c r="I81" s="81"/>
      <c r="J81" s="81"/>
      <c r="K81" s="81"/>
    </row>
    <row r="82" spans="1:11" ht="16.5">
      <c r="A82" s="81"/>
      <c r="B82" s="81"/>
      <c r="C82" s="81"/>
      <c r="D82" s="81"/>
      <c r="E82" s="81"/>
      <c r="F82" s="81"/>
      <c r="G82" s="81"/>
      <c r="H82" s="81"/>
      <c r="I82" s="81"/>
      <c r="J82" s="81"/>
      <c r="K82" s="81"/>
    </row>
    <row r="83" spans="1:11" ht="16.5">
      <c r="A83" s="81"/>
      <c r="B83" s="81"/>
      <c r="C83" s="81"/>
      <c r="D83" s="81"/>
      <c r="E83" s="81"/>
      <c r="F83" s="81"/>
      <c r="G83" s="81"/>
      <c r="H83" s="81"/>
      <c r="I83" s="81"/>
      <c r="J83" s="81"/>
      <c r="K83" s="81"/>
    </row>
    <row r="84" spans="1:11" ht="16.5">
      <c r="A84" s="81"/>
      <c r="B84" s="81"/>
      <c r="C84" s="81"/>
      <c r="D84" s="81"/>
      <c r="E84" s="81"/>
      <c r="F84" s="81"/>
      <c r="G84" s="81"/>
      <c r="H84" s="81"/>
      <c r="I84" s="81"/>
      <c r="J84" s="81"/>
      <c r="K84" s="81"/>
    </row>
    <row r="85" spans="1:11" ht="16.5">
      <c r="A85" s="81"/>
      <c r="B85" s="81"/>
      <c r="C85" s="81"/>
      <c r="D85" s="81"/>
      <c r="E85" s="81"/>
      <c r="F85" s="81"/>
      <c r="G85" s="81"/>
      <c r="H85" s="81"/>
      <c r="I85" s="81"/>
      <c r="J85" s="81"/>
      <c r="K85" s="81"/>
    </row>
    <row r="86" spans="1:11" ht="16.5">
      <c r="A86" s="81"/>
      <c r="B86" s="81"/>
      <c r="C86" s="81"/>
      <c r="D86" s="81"/>
      <c r="E86" s="81"/>
      <c r="F86" s="81"/>
      <c r="G86" s="81"/>
      <c r="H86" s="81"/>
      <c r="I86" s="81"/>
      <c r="J86" s="81"/>
      <c r="K86" s="81"/>
    </row>
    <row r="87" spans="1:11" ht="16.5">
      <c r="A87" s="81"/>
      <c r="B87" s="81"/>
      <c r="C87" s="81"/>
      <c r="D87" s="81"/>
      <c r="E87" s="81"/>
      <c r="F87" s="81"/>
      <c r="G87" s="81"/>
      <c r="H87" s="81"/>
      <c r="I87" s="81"/>
      <c r="J87" s="81"/>
      <c r="K87" s="81"/>
    </row>
    <row r="88" spans="1:11" ht="16.5">
      <c r="A88" s="81"/>
      <c r="B88" s="81"/>
      <c r="C88" s="81"/>
      <c r="D88" s="81"/>
      <c r="E88" s="81"/>
      <c r="F88" s="81"/>
      <c r="G88" s="81"/>
      <c r="H88" s="81"/>
      <c r="I88" s="81"/>
      <c r="J88" s="81"/>
      <c r="K88" s="81"/>
    </row>
    <row r="89" spans="1:11" ht="16.5">
      <c r="A89" s="81"/>
      <c r="B89" s="81"/>
      <c r="C89" s="81"/>
      <c r="D89" s="81"/>
      <c r="E89" s="81"/>
      <c r="F89" s="81"/>
      <c r="G89" s="81"/>
      <c r="H89" s="81"/>
      <c r="I89" s="81"/>
      <c r="J89" s="81"/>
      <c r="K89" s="81"/>
    </row>
    <row r="90" spans="1:11" ht="16.5">
      <c r="A90" s="81"/>
      <c r="B90" s="81"/>
      <c r="C90" s="81"/>
      <c r="D90" s="81"/>
      <c r="E90" s="81"/>
      <c r="F90" s="81"/>
      <c r="G90" s="81"/>
      <c r="H90" s="81"/>
      <c r="I90" s="81"/>
      <c r="J90" s="81"/>
      <c r="K90" s="81"/>
    </row>
    <row r="91" spans="1:11" ht="16.5">
      <c r="A91" s="81"/>
      <c r="B91" s="81"/>
      <c r="C91" s="81"/>
      <c r="D91" s="81"/>
      <c r="E91" s="81"/>
      <c r="F91" s="81"/>
      <c r="G91" s="81"/>
      <c r="H91" s="81"/>
      <c r="I91" s="81"/>
      <c r="J91" s="81"/>
      <c r="K91" s="81"/>
    </row>
    <row r="92" spans="1:11" ht="16.5">
      <c r="A92" s="81"/>
      <c r="B92" s="81"/>
      <c r="C92" s="81"/>
      <c r="D92" s="81"/>
      <c r="E92" s="81"/>
      <c r="F92" s="81"/>
      <c r="G92" s="81"/>
      <c r="H92" s="81"/>
      <c r="I92" s="81"/>
      <c r="J92" s="81"/>
      <c r="K92" s="81"/>
    </row>
    <row r="93" spans="1:11" ht="16.5">
      <c r="A93" s="81"/>
      <c r="B93" s="81"/>
      <c r="C93" s="81"/>
      <c r="D93" s="81"/>
      <c r="E93" s="81"/>
      <c r="F93" s="81"/>
      <c r="G93" s="81"/>
      <c r="H93" s="81"/>
      <c r="I93" s="81"/>
      <c r="J93" s="81"/>
      <c r="K93" s="81"/>
    </row>
    <row r="94" spans="1:11" ht="16.5">
      <c r="A94" s="81"/>
      <c r="B94" s="81"/>
      <c r="C94" s="81"/>
      <c r="D94" s="81"/>
      <c r="E94" s="81"/>
      <c r="F94" s="81"/>
      <c r="G94" s="81"/>
      <c r="H94" s="81"/>
      <c r="I94" s="81"/>
      <c r="J94" s="81"/>
      <c r="K94" s="81"/>
    </row>
    <row r="95" spans="1:11" ht="16.5">
      <c r="A95" s="81"/>
      <c r="B95" s="81"/>
      <c r="C95" s="81"/>
      <c r="D95" s="81"/>
      <c r="E95" s="81"/>
      <c r="F95" s="81"/>
      <c r="G95" s="81"/>
      <c r="H95" s="81"/>
      <c r="I95" s="81"/>
      <c r="J95" s="81"/>
      <c r="K95" s="81"/>
    </row>
    <row r="96" spans="1:11" ht="16.5">
      <c r="A96" s="81"/>
      <c r="B96" s="81"/>
      <c r="C96" s="81"/>
      <c r="D96" s="81"/>
      <c r="E96" s="81"/>
      <c r="F96" s="81"/>
      <c r="G96" s="81"/>
      <c r="H96" s="81"/>
      <c r="I96" s="81"/>
      <c r="J96" s="81"/>
      <c r="K96" s="81"/>
    </row>
    <row r="97" spans="1:11" ht="16.5">
      <c r="A97" s="81"/>
      <c r="B97" s="81"/>
      <c r="C97" s="81"/>
      <c r="D97" s="81"/>
      <c r="E97" s="81"/>
      <c r="F97" s="81"/>
      <c r="G97" s="81"/>
      <c r="H97" s="81"/>
      <c r="I97" s="81"/>
      <c r="J97" s="81"/>
      <c r="K97" s="81"/>
    </row>
    <row r="98" spans="1:11" ht="16.5">
      <c r="A98" s="81"/>
      <c r="B98" s="81"/>
      <c r="C98" s="81"/>
      <c r="D98" s="81"/>
      <c r="E98" s="81"/>
      <c r="F98" s="81"/>
      <c r="G98" s="81"/>
      <c r="H98" s="81"/>
      <c r="I98" s="81"/>
      <c r="J98" s="81"/>
      <c r="K98" s="81"/>
    </row>
    <row r="99" spans="1:11" ht="16.5">
      <c r="A99" s="81"/>
      <c r="B99" s="81"/>
      <c r="C99" s="81"/>
      <c r="D99" s="81"/>
      <c r="E99" s="81"/>
      <c r="F99" s="81"/>
      <c r="G99" s="81"/>
      <c r="H99" s="81"/>
      <c r="I99" s="81"/>
      <c r="J99" s="81"/>
      <c r="K99" s="81"/>
    </row>
    <row r="100" spans="1:11" ht="16.5">
      <c r="A100" s="81"/>
      <c r="B100" s="81"/>
      <c r="C100" s="81"/>
      <c r="D100" s="81"/>
      <c r="E100" s="81"/>
      <c r="F100" s="81"/>
      <c r="G100" s="81"/>
      <c r="H100" s="81"/>
      <c r="I100" s="81"/>
      <c r="J100" s="81"/>
      <c r="K100" s="81"/>
    </row>
    <row r="101" spans="1:11" ht="16.5">
      <c r="A101" s="81"/>
      <c r="B101" s="81"/>
      <c r="C101" s="81"/>
      <c r="D101" s="81"/>
      <c r="E101" s="81"/>
      <c r="F101" s="81"/>
      <c r="G101" s="81"/>
      <c r="H101" s="81"/>
      <c r="I101" s="81"/>
      <c r="J101" s="81"/>
      <c r="K101" s="81"/>
    </row>
    <row r="102" spans="1:11" ht="16.5">
      <c r="A102" s="81"/>
      <c r="B102" s="81"/>
      <c r="C102" s="81"/>
      <c r="D102" s="81"/>
      <c r="E102" s="81"/>
      <c r="F102" s="81"/>
      <c r="G102" s="81"/>
      <c r="H102" s="81"/>
      <c r="I102" s="81"/>
      <c r="J102" s="81"/>
      <c r="K102" s="81"/>
    </row>
    <row r="103" spans="1:11" ht="16.5">
      <c r="A103" s="81"/>
      <c r="B103" s="81"/>
      <c r="C103" s="81"/>
      <c r="D103" s="81"/>
      <c r="E103" s="81"/>
      <c r="F103" s="81"/>
      <c r="G103" s="81"/>
      <c r="H103" s="81"/>
      <c r="I103" s="81"/>
      <c r="J103" s="81"/>
      <c r="K103" s="81"/>
    </row>
    <row r="104" spans="1:11" ht="16.5">
      <c r="A104" s="81"/>
      <c r="B104" s="81"/>
      <c r="C104" s="81"/>
      <c r="D104" s="81"/>
      <c r="E104" s="81"/>
      <c r="F104" s="81"/>
      <c r="G104" s="81"/>
      <c r="H104" s="81"/>
      <c r="I104" s="81"/>
      <c r="J104" s="81"/>
      <c r="K104" s="81"/>
    </row>
    <row r="105" spans="1:11" ht="16.5">
      <c r="A105" s="81"/>
      <c r="B105" s="81"/>
      <c r="C105" s="81"/>
      <c r="D105" s="81"/>
      <c r="E105" s="81"/>
      <c r="F105" s="81"/>
      <c r="G105" s="81"/>
      <c r="H105" s="81"/>
      <c r="I105" s="81"/>
      <c r="J105" s="81"/>
      <c r="K105" s="81"/>
    </row>
    <row r="106" spans="1:11" ht="16.5">
      <c r="A106" s="81"/>
      <c r="B106" s="81"/>
      <c r="C106" s="81"/>
      <c r="D106" s="81"/>
      <c r="E106" s="81"/>
      <c r="F106" s="81"/>
      <c r="G106" s="81"/>
      <c r="H106" s="81"/>
      <c r="I106" s="81"/>
      <c r="J106" s="81"/>
      <c r="K106" s="81"/>
    </row>
    <row r="107" spans="1:11" ht="16.5">
      <c r="A107" s="81"/>
      <c r="B107" s="81"/>
      <c r="C107" s="81"/>
      <c r="D107" s="81"/>
      <c r="E107" s="81"/>
      <c r="F107" s="81"/>
      <c r="G107" s="81"/>
      <c r="H107" s="81"/>
      <c r="I107" s="81"/>
      <c r="J107" s="81"/>
      <c r="K107" s="81"/>
    </row>
    <row r="108" spans="1:11" ht="16.5">
      <c r="A108" s="81"/>
      <c r="B108" s="81"/>
      <c r="C108" s="81"/>
      <c r="D108" s="81"/>
      <c r="E108" s="81"/>
      <c r="F108" s="81"/>
      <c r="G108" s="81"/>
      <c r="H108" s="81"/>
      <c r="I108" s="81"/>
      <c r="J108" s="81"/>
      <c r="K108" s="81"/>
    </row>
  </sheetData>
  <mergeCells count="9">
    <mergeCell ref="B59:C59"/>
    <mergeCell ref="A61:E62"/>
    <mergeCell ref="A20:A21"/>
    <mergeCell ref="D20:E20"/>
    <mergeCell ref="D21:E21"/>
    <mergeCell ref="A22:A23"/>
    <mergeCell ref="B22:C23"/>
    <mergeCell ref="D22:D23"/>
    <mergeCell ref="E22:E23"/>
  </mergeCells>
  <pageMargins left="0.70866141732283472" right="0.70866141732283472" top="0.74803149606299213" bottom="0.74803149606299213" header="0.31496062992125984" footer="0.31496062992125984"/>
  <pageSetup paperSize="9" scale="74" orientation="landscape"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5"/>
  <sheetViews>
    <sheetView topLeftCell="A49" workbookViewId="0">
      <selection activeCell="B57" sqref="B57"/>
    </sheetView>
  </sheetViews>
  <sheetFormatPr defaultColWidth="9.08984375" defaultRowHeight="14.5"/>
  <cols>
    <col min="1" max="1" width="25.08984375" style="8" customWidth="1"/>
    <col min="2" max="4" width="22" style="8" customWidth="1"/>
    <col min="5" max="5" width="58.81640625" style="8" customWidth="1"/>
    <col min="6" max="16384" width="9.08984375" style="8"/>
  </cols>
  <sheetData>
    <row r="1" spans="1:64" ht="15">
      <c r="A1" s="63" t="s">
        <v>431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row>
    <row r="2" spans="1:64" ht="14.25" customHeight="1">
      <c r="A2" s="63" t="s">
        <v>169</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row>
    <row r="3" spans="1:64" ht="43.5" customHeight="1">
      <c r="A3" s="7" t="s">
        <v>458</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64">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row>
    <row r="5" spans="1:6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row>
    <row r="6" spans="1:64">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row>
    <row r="7" spans="1:64">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row>
    <row r="8" spans="1:64">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row>
    <row r="9" spans="1:64">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row>
    <row r="10" spans="1:64">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row>
    <row r="11" spans="1:64">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row>
    <row r="12" spans="1:64" ht="18">
      <c r="A12" s="7" t="s">
        <v>459</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row>
    <row r="13" spans="1:64">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row>
    <row r="14" spans="1:64">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row>
    <row r="15" spans="1:64">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pans="1:64">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row>
    <row r="17" spans="1:64">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row>
    <row r="18" spans="1:64">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row>
    <row r="19" spans="1:64">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row>
    <row r="21" spans="1:64">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row>
    <row r="22" spans="1:64" ht="18">
      <c r="A22" s="7" t="s">
        <v>460</v>
      </c>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row>
    <row r="23" spans="1:64">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row>
    <row r="24" spans="1:64">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row>
    <row r="25" spans="1:64">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row>
    <row r="26" spans="1:64">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row>
    <row r="27" spans="1:64">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row>
    <row r="28" spans="1:64">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row>
    <row r="29" spans="1:64">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row>
    <row r="30" spans="1:64">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row>
    <row r="31" spans="1:64">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64">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row>
    <row r="33" spans="1:64">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row>
    <row r="34" spans="1:64">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row>
    <row r="35" spans="1:64">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row>
    <row r="36" spans="1:64">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4">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row>
    <row r="38" spans="1:64">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row>
    <row r="39" spans="1:64">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row>
    <row r="40" spans="1:64">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row>
    <row r="41" spans="1:64">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row>
    <row r="42" spans="1:64">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row>
    <row r="43" spans="1:64">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row>
    <row r="44" spans="1:64">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row>
    <row r="45" spans="1:64">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row>
    <row r="46" spans="1:64">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row>
    <row r="47" spans="1:64">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row>
    <row r="48" spans="1:64">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row>
    <row r="49" spans="1:64">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row>
    <row r="50" spans="1:64">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row>
    <row r="51" spans="1:64">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row>
    <row r="52" spans="1:64">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row>
    <row r="53" spans="1:64">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row>
    <row r="54" spans="1:64" ht="16.5">
      <c r="A54" s="76" t="s">
        <v>252</v>
      </c>
      <c r="B54" s="77"/>
      <c r="C54" s="78"/>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row>
    <row r="55" spans="1:64" ht="29">
      <c r="A55" s="80" t="s">
        <v>461</v>
      </c>
      <c r="B55" s="85" t="s">
        <v>465</v>
      </c>
      <c r="C55" s="81"/>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row>
    <row r="56" spans="1:64" ht="29">
      <c r="A56" s="80" t="s">
        <v>462</v>
      </c>
      <c r="B56" s="85" t="s">
        <v>466</v>
      </c>
      <c r="C56" s="11"/>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row>
    <row r="57" spans="1:64" ht="29">
      <c r="A57" s="80" t="s">
        <v>463</v>
      </c>
      <c r="B57" s="85" t="s">
        <v>467</v>
      </c>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64">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59" spans="1:64">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row r="60" spans="1:64">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row>
    <row r="61" spans="1:64">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row>
    <row r="62" spans="1:64">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row>
    <row r="63" spans="1:64">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row>
    <row r="64" spans="1:64">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6" spans="1:64">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row>
    <row r="67" spans="1:64">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row>
    <row r="68" spans="1:64">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pans="1:64">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pans="1:64">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64">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row>
    <row r="72" spans="1:64">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row>
    <row r="73" spans="1:64">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row>
    <row r="74" spans="1:64">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row>
    <row r="75" spans="1:64">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row>
  </sheetData>
  <pageMargins left="0.70866141732283472" right="0.70866141732283472" top="0.74803149606299213" bottom="0.74803149606299213" header="0.31496062992125984" footer="0.31496062992125984"/>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Themes</vt:lpstr>
      <vt:lpstr>1 Data</vt:lpstr>
      <vt:lpstr>2 Dataproducts</vt:lpstr>
      <vt:lpstr>3 Data providers</vt:lpstr>
      <vt:lpstr>4 Web services</vt:lpstr>
      <vt:lpstr>5(User stats)&amp;6(Use case stats)</vt:lpstr>
      <vt:lpstr>7 Analytics</vt:lpstr>
      <vt:lpstr>8(User friendliness)</vt:lpstr>
      <vt:lpstr>9-10-11(User stats)</vt:lpstr>
      <vt:lpstr>'1 Data'!_ftn3</vt:lpstr>
      <vt:lpstr>'1 Data'!_ftn6</vt:lpstr>
      <vt:lpstr>'1 Data'!_ftnref1</vt:lpstr>
      <vt:lpstr>'1 Data'!_ftnref2</vt:lpstr>
      <vt:lpstr>'1 Data'!_ftnref3</vt:lpstr>
      <vt:lpstr>'1 Data'!_ftnref4</vt:lpstr>
      <vt:lpstr>'1 Data'!_ftnref5</vt:lpstr>
      <vt:lpstr>'1 Data'!_ftnref6</vt:lpstr>
      <vt:lpstr>'1 Data'!_Toc509591800</vt:lpstr>
      <vt:lpstr>'3 Data providers'!_Toc509591802</vt:lpstr>
      <vt:lpstr>'4 Web services'!_Toc509591811</vt:lpstr>
      <vt:lpstr>'8(User friendliness)'!_Toc509591813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cp:lastPrinted>2019-08-28T08:45:26Z</cp:lastPrinted>
  <dcterms:created xsi:type="dcterms:W3CDTF">2018-04-24T06:01:14Z</dcterms:created>
  <dcterms:modified xsi:type="dcterms:W3CDTF">2021-09-02T11:17:46Z</dcterms:modified>
</cp:coreProperties>
</file>