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wp51\EMODnet-Ingestion-Call-2019\Project\reporting\july-sept2021\"/>
    </mc:Choice>
  </mc:AlternateContent>
  <xr:revisionPtr revIDLastSave="0" documentId="13_ncr:1_{855D59CF-1F70-49E7-86EB-E5E8BB70B96D}" xr6:coauthVersionLast="47" xr6:coauthVersionMax="47" xr10:uidLastSave="{00000000-0000-0000-0000-000000000000}"/>
  <bookViews>
    <workbookView xWindow="-98" yWindow="-98" windowWidth="19396" windowHeight="11596" tabRatio="704" activeTab="1" xr2:uid="{00000000-000D-0000-FFFF-FFFF00000000}"/>
  </bookViews>
  <sheets>
    <sheet name="Comments" sheetId="7" r:id="rId1"/>
    <sheet name="1(Data)" sheetId="1" r:id="rId2"/>
    <sheet name="3(Data providers)" sheetId="3" r:id="rId3"/>
    <sheet name="7(Analytics)" sheetId="8" r:id="rId4"/>
    <sheet name="9-10-11(User stats)" sheetId="6" r:id="rId5"/>
  </sheets>
  <definedNames>
    <definedName name="_ftn1" localSheetId="1">'1(Data)'!#REF!</definedName>
    <definedName name="_ftn2" localSheetId="1">'1(Data)'!#REF!</definedName>
    <definedName name="_ftn3" localSheetId="1">'1(Data)'!#REF!</definedName>
    <definedName name="_ftn4" localSheetId="1">'1(Data)'!#REF!</definedName>
    <definedName name="_ftn5" localSheetId="1">'1(Data)'!#REF!</definedName>
    <definedName name="_ftn6" localSheetId="1">'1(Data)'!#REF!</definedName>
    <definedName name="_ftnref1" localSheetId="1">'1(Data)'!$A$3</definedName>
    <definedName name="_ftnref2" localSheetId="1">'1(Data)'!$B$3</definedName>
    <definedName name="_ftnref3" localSheetId="1">'1(Data)'!$C$3</definedName>
    <definedName name="_ftnref4" localSheetId="1">'1(Data)'!$P$3</definedName>
    <definedName name="_ftnref5" localSheetId="1">'1(Data)'!$Q$3</definedName>
    <definedName name="_ftnref6" localSheetId="1">'1(Data)'!$A$9</definedName>
    <definedName name="_Toc509591800" localSheetId="1">'1(Data)'!$A$1</definedName>
    <definedName name="_Toc509591802" localSheetId="2">'3(Data providers)'!$A$1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6" i="1" l="1"/>
  <c r="J11" i="1"/>
  <c r="J12" i="1"/>
  <c r="J13" i="1"/>
  <c r="J14" i="1"/>
  <c r="J15" i="1"/>
  <c r="J10" i="1"/>
  <c r="D11" i="1"/>
  <c r="D12" i="1"/>
  <c r="D13" i="1"/>
  <c r="D14" i="1"/>
  <c r="D15" i="1"/>
  <c r="D16" i="1"/>
  <c r="D17" i="1"/>
  <c r="I17" i="1" l="1"/>
  <c r="D10" i="1"/>
  <c r="C17" i="1"/>
  <c r="B17" i="1"/>
  <c r="B163" i="3"/>
  <c r="E27" i="1" l="1"/>
  <c r="H17" i="1"/>
  <c r="J17" i="1" s="1"/>
  <c r="A8" i="7" l="1"/>
  <c r="B8" i="7"/>
  <c r="B6" i="7"/>
  <c r="B7" i="7"/>
  <c r="A7" i="7"/>
  <c r="A6" i="7"/>
  <c r="B5" i="7"/>
  <c r="A5" i="7"/>
  <c r="B4" i="7"/>
  <c r="B3" i="7"/>
  <c r="A4" i="7"/>
  <c r="A3" i="7"/>
</calcChain>
</file>

<file path=xl/sharedStrings.xml><?xml version="1.0" encoding="utf-8"?>
<sst xmlns="http://schemas.openxmlformats.org/spreadsheetml/2006/main" count="864" uniqueCount="262">
  <si>
    <t>Reporting date</t>
  </si>
  <si>
    <t>Portal name</t>
  </si>
  <si>
    <t>Sub-theme</t>
  </si>
  <si>
    <t>1.B) Usage of data in this quarter</t>
  </si>
  <si>
    <t>[2] Decimal definition 1 GB = 1000^3 bytes.</t>
  </si>
  <si>
    <t>Explanation of the trends and statistics</t>
  </si>
  <si>
    <t>1A) Volume and coverage of available data</t>
  </si>
  <si>
    <t>1B) Usage of data in this quarter</t>
  </si>
  <si>
    <t>Bathymetry</t>
  </si>
  <si>
    <t>Biology</t>
  </si>
  <si>
    <t>Chemistry</t>
  </si>
  <si>
    <t>Geology</t>
  </si>
  <si>
    <t>Human Activities</t>
  </si>
  <si>
    <t>Physics</t>
  </si>
  <si>
    <t>Seabed Habitats</t>
  </si>
  <si>
    <t>TOTAL</t>
  </si>
  <si>
    <t xml:space="preserve">[2] Restricted data is defined as 'non-public data'. </t>
  </si>
  <si>
    <t>Others</t>
  </si>
  <si>
    <t>NGOs/Civil society</t>
  </si>
  <si>
    <t>Business and Private company</t>
  </si>
  <si>
    <t>Government/Public administration</t>
  </si>
  <si>
    <t>Academia/Research</t>
  </si>
  <si>
    <t xml:space="preserve">[1] The organisation types are: </t>
  </si>
  <si>
    <t>If not supplied upon approaching: reason why? (reply from organisation)</t>
  </si>
  <si>
    <t>% of restricted data [2] 
(or #restricted/# not restricted)</t>
  </si>
  <si>
    <t>Approached or volunteered?</t>
  </si>
  <si>
    <t>Country</t>
  </si>
  <si>
    <t>Organisation type [1]</t>
  </si>
  <si>
    <t>Organisation name</t>
  </si>
  <si>
    <t>Copy-paste screenshots of the graphs of the information from dashboard</t>
  </si>
  <si>
    <t>Please refer to "Explanation of the trends and statistics" below</t>
  </si>
  <si>
    <t>Indicator 9: Visibility &amp; Analytics for web pages</t>
  </si>
  <si>
    <t>Indicator 10: Visibility &amp; Analytics for web sections</t>
  </si>
  <si>
    <t>Indicator 11: Average visit duration for web pages</t>
  </si>
  <si>
    <t>9) Visibility &amp; analytics for web pages</t>
  </si>
  <si>
    <t>10) Visibility &amp; analytics for web sections</t>
  </si>
  <si>
    <t>11) Average visit duration for web pages</t>
  </si>
  <si>
    <t>Comments on the progress indicators in the excel template</t>
  </si>
  <si>
    <t>Progress indicator</t>
  </si>
  <si>
    <t xml:space="preserve">Comment </t>
  </si>
  <si>
    <t>SUM per organisation type</t>
  </si>
  <si>
    <t xml:space="preserve">Indicator 7: Portal &amp; Social Media visibility </t>
  </si>
  <si>
    <t>7.1 Visibility &amp; Analytics (Portal overview)</t>
  </si>
  <si>
    <t>Analytics tool</t>
  </si>
  <si>
    <t>Matomo</t>
  </si>
  <si>
    <t>7.2 SEO assessment - Acquisitions</t>
  </si>
  <si>
    <t>Trend on data (only Phase 1 submissions)</t>
  </si>
  <si>
    <r>
      <t>Number of</t>
    </r>
    <r>
      <rPr>
        <sz val="10"/>
        <color rgb="FF333333"/>
        <rFont val="Open Sans"/>
        <family val="2"/>
      </rPr>
      <t xml:space="preserve"> </t>
    </r>
    <r>
      <rPr>
        <b/>
        <sz val="10"/>
        <color rgb="FF333333"/>
        <rFont val="Open Sans"/>
        <family val="2"/>
      </rPr>
      <t>downloads</t>
    </r>
    <r>
      <rPr>
        <sz val="10"/>
        <color rgb="FF333333"/>
        <rFont val="Open Sans"/>
        <family val="2"/>
      </rPr>
      <t xml:space="preserve"> of Phase 1 datasets
(</t>
    </r>
    <r>
      <rPr>
        <b/>
        <sz val="10"/>
        <color rgb="FF333333"/>
        <rFont val="Open Sans"/>
        <family val="2"/>
      </rPr>
      <t>this quarter</t>
    </r>
    <r>
      <rPr>
        <sz val="10"/>
        <color rgb="FF333333"/>
        <rFont val="Open Sans"/>
        <family val="2"/>
      </rPr>
      <t>)</t>
    </r>
  </si>
  <si>
    <r>
      <t>Number of</t>
    </r>
    <r>
      <rPr>
        <sz val="10"/>
        <color rgb="FF333333"/>
        <rFont val="Open Sans"/>
        <family val="2"/>
      </rPr>
      <t xml:space="preserve"> </t>
    </r>
    <r>
      <rPr>
        <b/>
        <sz val="10"/>
        <color rgb="FF333333"/>
        <rFont val="Open Sans"/>
        <family val="2"/>
      </rPr>
      <t>downloads</t>
    </r>
    <r>
      <rPr>
        <sz val="10"/>
        <color rgb="FF333333"/>
        <rFont val="Open Sans"/>
        <family val="2"/>
      </rPr>
      <t xml:space="preserve"> of Phase 1 datasets</t>
    </r>
    <r>
      <rPr>
        <b/>
        <sz val="10"/>
        <color rgb="FF333333"/>
        <rFont val="Open Sans"/>
        <family val="2"/>
      </rPr>
      <t xml:space="preserve">
</t>
    </r>
    <r>
      <rPr>
        <sz val="10"/>
        <color rgb="FF333333"/>
        <rFont val="Open Sans"/>
        <family val="2"/>
      </rPr>
      <t>(</t>
    </r>
    <r>
      <rPr>
        <b/>
        <sz val="10"/>
        <color rgb="FF333333"/>
        <rFont val="Open Sans"/>
        <family val="2"/>
      </rPr>
      <t>previous quarter</t>
    </r>
    <r>
      <rPr>
        <sz val="10"/>
        <color rgb="FF333333"/>
        <rFont val="Open Sans"/>
        <family val="2"/>
      </rPr>
      <t>)</t>
    </r>
  </si>
  <si>
    <t>Date of last submission for each organisation</t>
  </si>
  <si>
    <t>PHASE 1 SUBMISSIONS</t>
  </si>
  <si>
    <t>PHASE 2 SUBMISSIONS</t>
  </si>
  <si>
    <t>NUMBER of submissions</t>
  </si>
  <si>
    <t>Data Ingestion</t>
  </si>
  <si>
    <t>Indicator 3: Organisations supplying/approached to supply data</t>
  </si>
  <si>
    <t>3) Organisations supplying/ approached to supply data and data products</t>
  </si>
  <si>
    <t xml:space="preserve">Volume unit </t>
  </si>
  <si>
    <t>Number of submissions elaborated to Phase 2 (previous quarter)</t>
  </si>
  <si>
    <t>Number of submissions elaborated to Phase 2 (this quarter)</t>
  </si>
  <si>
    <t>Number of submissions (this quarter)</t>
  </si>
  <si>
    <t>Number of submissions (previous quarter)</t>
  </si>
  <si>
    <t>[1] Decimal definition 1 GB = 1000^3 bytes.</t>
  </si>
  <si>
    <r>
      <t xml:space="preserve">Total Data Volume </t>
    </r>
    <r>
      <rPr>
        <b/>
        <sz val="10"/>
        <color rgb="FF333333"/>
        <rFont val="Open Sans"/>
        <family val="2"/>
      </rPr>
      <t>downloaded</t>
    </r>
    <r>
      <rPr>
        <sz val="10"/>
        <color rgb="FF333333"/>
        <rFont val="Open Sans"/>
        <family val="2"/>
      </rPr>
      <t xml:space="preserve"> in GigaBytes [1]</t>
    </r>
  </si>
  <si>
    <t>[2] Trend compares the result with previous period.</t>
  </si>
  <si>
    <r>
      <t xml:space="preserve">Trend number of downloads (%) </t>
    </r>
    <r>
      <rPr>
        <sz val="10"/>
        <color rgb="FF333333"/>
        <rFont val="Open Sans"/>
        <family val="2"/>
      </rPr>
      <t>[2]</t>
    </r>
  </si>
  <si>
    <r>
      <t>Trend in number of submissions (%)</t>
    </r>
    <r>
      <rPr>
        <b/>
        <sz val="10"/>
        <color rgb="FF333333"/>
        <rFont val="Open Sans"/>
        <family val="2"/>
      </rPr>
      <t>[1]</t>
    </r>
  </si>
  <si>
    <r>
      <t xml:space="preserve">Data Volume in GigaBytes </t>
    </r>
    <r>
      <rPr>
        <b/>
        <sz val="10"/>
        <color rgb="FF333333"/>
        <rFont val="Open Sans"/>
        <family val="2"/>
      </rPr>
      <t>[2]</t>
    </r>
  </si>
  <si>
    <t>[1] Trend compares the result with previous period.</t>
  </si>
  <si>
    <r>
      <t>Trend in number of submissions elaborated to Phase 2 (%)</t>
    </r>
    <r>
      <rPr>
        <b/>
        <sz val="10"/>
        <color rgb="FF333333"/>
        <rFont val="Open Sans"/>
        <family val="2"/>
      </rPr>
      <t>[1]</t>
    </r>
  </si>
  <si>
    <t>Indicator 1: Volume of submitted data</t>
  </si>
  <si>
    <t>1.A) Number and volume of submissions</t>
  </si>
  <si>
    <t>N.A.</t>
  </si>
  <si>
    <t>Ingestion-all</t>
  </si>
  <si>
    <t xml:space="preserve">Remark: the download stats have no info on themes </t>
  </si>
  <si>
    <t>Ingestion</t>
  </si>
  <si>
    <t>AQUA4C</t>
  </si>
  <si>
    <t>Belgium</t>
  </si>
  <si>
    <t>Flanders Marine Institute</t>
  </si>
  <si>
    <t>Ghent University, Faculty of Sciences, Department of Biology, Marine Biology Section</t>
  </si>
  <si>
    <t>GeoMarine Ltd.</t>
  </si>
  <si>
    <t>Bulgaria</t>
  </si>
  <si>
    <t>Petro Celtic Varna Office</t>
  </si>
  <si>
    <t>Black Sea Basin Directorate</t>
  </si>
  <si>
    <t>Black Sea-Danube Coastal Association for Research and Development</t>
  </si>
  <si>
    <t>Black Sea NGO Network</t>
  </si>
  <si>
    <t>NGO MARINE SOUND</t>
  </si>
  <si>
    <t>Institute of Biodiversity and Ecosystem Research, Bulgarian Academy of Sciences</t>
  </si>
  <si>
    <t>Bulgarian National Oceanographic Data Centre , Institute of Oceanology</t>
  </si>
  <si>
    <t xml:space="preserve">Institute of Oceanology, Bulgarian Academy of Sciences </t>
  </si>
  <si>
    <t>Institute of Oceanography and Fisheries</t>
  </si>
  <si>
    <t>Croatia</t>
  </si>
  <si>
    <t>Department of Fisheries and Marine Research, Division of Marine Biology and Ecology</t>
  </si>
  <si>
    <t>Cyprus</t>
  </si>
  <si>
    <t>ORION</t>
  </si>
  <si>
    <t>Berring Data Collective</t>
  </si>
  <si>
    <t>Denmark</t>
  </si>
  <si>
    <t>Aarhus University, Department of Bioscience, Marine Ecology Roskilde</t>
  </si>
  <si>
    <t>Aarhus University,Danish Centre for Environment and Energy</t>
  </si>
  <si>
    <t>Keep the Estonian Sea Tidy Association</t>
  </si>
  <si>
    <t>Estonia</t>
  </si>
  <si>
    <t>Estonian Environmental Research Centre</t>
  </si>
  <si>
    <t>Marine Systems Institute at Tallinn University of Technology</t>
  </si>
  <si>
    <t>Finnish Environment Institute</t>
  </si>
  <si>
    <t>Finland</t>
  </si>
  <si>
    <t>Finnish Meteorological Institute</t>
  </si>
  <si>
    <t>IFREMER / IDM / SISMER - Scientific Information Systems for the SEA</t>
  </si>
  <si>
    <t>France</t>
  </si>
  <si>
    <t>CNRS Paris Institute of Earth Physics, Marine Geoscience Laboratory</t>
  </si>
  <si>
    <t>Ocean Physics and Satellite oceanography laboratory (LOPS) - UMR 6523 CNRS-Ifremer-IRD-UBO</t>
  </si>
  <si>
    <t>Scientific - Research Firm "GAMMA"</t>
  </si>
  <si>
    <t>Georgia</t>
  </si>
  <si>
    <t>Laboratory research centre LTD</t>
  </si>
  <si>
    <t>Napirdatsva Ltd</t>
  </si>
  <si>
    <t>Black Sea Aquaculture Company LLC</t>
  </si>
  <si>
    <t>Leibniz Institute for Baltic Sea Research Warnemünde</t>
  </si>
  <si>
    <t>Germany</t>
  </si>
  <si>
    <t>GEOMAR Helmholtz Centre for Ocean Research Kiel</t>
  </si>
  <si>
    <t>University of Leipzig</t>
  </si>
  <si>
    <t>University Bayreuth</t>
  </si>
  <si>
    <t>Hellenic Centre for Marine Research, Institute of Oceanography (HCMR/IO)</t>
  </si>
  <si>
    <t>Greece</t>
  </si>
  <si>
    <t>Hellenic Centre for Marine Research, Hellenic National Oceanographic Data Centre (HCMR/HNODC)</t>
  </si>
  <si>
    <t>University of Athens, Department of Chemistry, Division of Inorganic and Environmental Chemistry, Environmental and Marine Chemistry Group (EMCG/UATH)</t>
  </si>
  <si>
    <t>Iceland</t>
  </si>
  <si>
    <t>Department of Transport, Tourism and Sport</t>
  </si>
  <si>
    <t>Ireland</t>
  </si>
  <si>
    <t>Marine Institute</t>
  </si>
  <si>
    <t>NUI Galway</t>
  </si>
  <si>
    <t>Geological Survey of Israel</t>
  </si>
  <si>
    <t>Israel</t>
  </si>
  <si>
    <t>ETT S.p.A.</t>
  </si>
  <si>
    <t>Italy</t>
  </si>
  <si>
    <t>ARPA Emilia-Romagna - Struttura Oceanografica Daphne</t>
  </si>
  <si>
    <t>ISPRA-Institute for Environmental Protection and Research</t>
  </si>
  <si>
    <t>Portofino Marine Protected Area</t>
  </si>
  <si>
    <t>ARPA Liguria</t>
  </si>
  <si>
    <t>CNR, Institute for the study of anthropic impacts and sustainability in the marine environment</t>
  </si>
  <si>
    <t>CNR, Institute of Marine Sciences S.S. of Lerici (SP)</t>
  </si>
  <si>
    <t>ENEA Centro Ricerche Ambiente Marino - La Spezia</t>
  </si>
  <si>
    <t>Joint Research Centre (JRC)</t>
  </si>
  <si>
    <t>National Research Council of Italy - Institute for Marine and Coastal Environment (IAMC) (Sezione Capo Granitola)</t>
  </si>
  <si>
    <t>University of Tuscia-Viterbo</t>
  </si>
  <si>
    <t>University of Rome Tor Vergata</t>
  </si>
  <si>
    <t>Latvian Institute of Aquatic Ecology</t>
  </si>
  <si>
    <t>Latvia</t>
  </si>
  <si>
    <t>Foundation for Environmental Education - Latvia</t>
  </si>
  <si>
    <t>Institute of Electronics and Computer Science</t>
  </si>
  <si>
    <t>Water Services Corporation</t>
  </si>
  <si>
    <t>Malta</t>
  </si>
  <si>
    <t>AquaBioTech Group</t>
  </si>
  <si>
    <t>Malta Environment and Planning Authority - Environment Protection Directorate</t>
  </si>
  <si>
    <t>Transport Malta - Maritime Division (ex. Malta Maritime Authority)</t>
  </si>
  <si>
    <t>Environment and Resources Authority</t>
  </si>
  <si>
    <t>International Ocean Institute - Malta Operational Centre (University Of Malta) / Physical Oceanography Unit</t>
  </si>
  <si>
    <t>Institute of Marine Biology (IMBK)</t>
  </si>
  <si>
    <t>Montenegro</t>
  </si>
  <si>
    <t>NoordzeeWind BV</t>
  </si>
  <si>
    <t>Netherlands</t>
  </si>
  <si>
    <t>Deltares</t>
  </si>
  <si>
    <t>Bureau Waardenburg BV</t>
  </si>
  <si>
    <t>Royal Netherlands Navy, Hydrographic Service</t>
  </si>
  <si>
    <t>Rijkswaterstaat Water, Traffic and Environment</t>
  </si>
  <si>
    <t>Wageningen Marine Research, IJmuiden</t>
  </si>
  <si>
    <t>Institute of Marine Research - Norwegian Marine Data Centre (NMD)</t>
  </si>
  <si>
    <t>Norway</t>
  </si>
  <si>
    <t>Norwegian Meteorological Institute</t>
  </si>
  <si>
    <t>Norwegian Institute of Water Research (NIVA)</t>
  </si>
  <si>
    <t>University of Bergen / Geophysical Institute</t>
  </si>
  <si>
    <t>Portuguese Environment Agency</t>
  </si>
  <si>
    <t>Portugal</t>
  </si>
  <si>
    <t>Directorate-General  for Territorial Development</t>
  </si>
  <si>
    <t>Director General of Health - Information and Analysis Services Directorate</t>
  </si>
  <si>
    <t>University of Algarve, Marine Sciences Centre</t>
  </si>
  <si>
    <t>Marine and Environmental Sciences Centre - Faculty of Sciences of the University of Lisbon</t>
  </si>
  <si>
    <t>Non-governmental environmental organization "Mare Nostrum"</t>
  </si>
  <si>
    <t>Romania</t>
  </si>
  <si>
    <t>National Institute for Marine Research and Development "Grigore Antipa"</t>
  </si>
  <si>
    <t>P.P.Shirshov Institute of Oceanology, Southern branch</t>
  </si>
  <si>
    <t>Russian Federation</t>
  </si>
  <si>
    <t>P.P.Shirshov Institute of Oceanology, RAS</t>
  </si>
  <si>
    <t>World Data Centre-B For Oceanography</t>
  </si>
  <si>
    <t>Environmental Agency of the Republic of Slovenia</t>
  </si>
  <si>
    <t>Slovenia</t>
  </si>
  <si>
    <t>Ministry of Agriculture, Forestry and Food of Republic of Slovenia</t>
  </si>
  <si>
    <t>National Institute of Biology - Marine Biology Station</t>
  </si>
  <si>
    <t>Institute for Water of the Republic of Slovenia</t>
  </si>
  <si>
    <t>ESGEMAR/ Esgemar S.A. Estudios geologicos marinos</t>
  </si>
  <si>
    <t>Spain</t>
  </si>
  <si>
    <t>Eco-Dive</t>
  </si>
  <si>
    <t>PdE/ Harbours Authority. Physical Environment Department</t>
  </si>
  <si>
    <t>CSIC-ICM-CMIMA/ Institute of Marine Sciences. Mediterranean Marine and Environmental Research Centre. Department of Marine Science.</t>
  </si>
  <si>
    <t>CSIC-ICM/ Institute of Marine Sciences</t>
  </si>
  <si>
    <t>IGME, Geological Survey of Spain</t>
  </si>
  <si>
    <t>IEO/ Spanish Oceanographic Institute</t>
  </si>
  <si>
    <t>IACT-UGR-CSIC / Andalusian Earth Sciences Institute</t>
  </si>
  <si>
    <t>IEO/ Santander Experimental Aquaculture Facilities</t>
  </si>
  <si>
    <t xml:space="preserve"> IEO/ Vigo Oceanographic Centre</t>
  </si>
  <si>
    <t>IEO/ Malaga Oceanographic Centre</t>
  </si>
  <si>
    <t>IEO/ Murcia Experimental Aquaculture Facilities</t>
  </si>
  <si>
    <t>AZTI - Tecnalia, Headquarters Pasaia(Gipuzkoa)</t>
  </si>
  <si>
    <t>Institute of Marine Sciences, Barcelona</t>
  </si>
  <si>
    <t>PLOCAN/ Oceanic Platform of the Canary Islands</t>
  </si>
  <si>
    <t>ULPGC-IOCAG/ Institute of Oceanography and Global Change</t>
  </si>
  <si>
    <t xml:space="preserve">ULPGC/ Las Palmas University. Department of Physics </t>
  </si>
  <si>
    <t>UVIGO/ University of Vigo</t>
  </si>
  <si>
    <t>IISTA/ Andalousian Interuniversitary Institute for the Reseach on the Earth System</t>
  </si>
  <si>
    <t>UB/ Barcelona University</t>
  </si>
  <si>
    <t>Holmen Papper Ab</t>
  </si>
  <si>
    <t>Sweden</t>
  </si>
  <si>
    <t>The Keep Sweden Tidy Foundation</t>
  </si>
  <si>
    <t>Swedish Meteorological and Hydrological Institute</t>
  </si>
  <si>
    <t>Stockholm University, Department of Meteorology</t>
  </si>
  <si>
    <t>Turkish Marine Research Foundation  (TUDAV)</t>
  </si>
  <si>
    <t>Turkey</t>
  </si>
  <si>
    <t>Institute of Marine Sciences, Middle East Technical University</t>
  </si>
  <si>
    <t>University of  Kyrenia</t>
  </si>
  <si>
    <t>GEMS Survey Ltd</t>
  </si>
  <si>
    <t>United Kingdom</t>
  </si>
  <si>
    <t>SSE Renewables</t>
  </si>
  <si>
    <t>Partrac  - Head office</t>
  </si>
  <si>
    <t>Fugro GeoConsulting Limited</t>
  </si>
  <si>
    <t>Centrica Energy Renewable Investments</t>
  </si>
  <si>
    <t>Centre for Environment, Fisheries and Aquaculture Science, Lowestoft Laboratory</t>
  </si>
  <si>
    <t>The Crown Estate</t>
  </si>
  <si>
    <t>British Geological Survey, Edinburgh</t>
  </si>
  <si>
    <t>Scottish Association for Marine Science</t>
  </si>
  <si>
    <t>Marine Scotland Science</t>
  </si>
  <si>
    <t>University of St Andrews, School of Biology</t>
  </si>
  <si>
    <t>Saildrone</t>
  </si>
  <si>
    <t>USA</t>
  </si>
  <si>
    <t>volunteered</t>
  </si>
  <si>
    <t>IHPT, Hydrographic Institute</t>
  </si>
  <si>
    <t>IEO, Vigo Oceanographic Centre</t>
  </si>
  <si>
    <t>UVIGO, University of Vigo. College of Marine sciences</t>
  </si>
  <si>
    <t>IGME/Geological Survey of Spain.Geophysics and Geology Department</t>
  </si>
  <si>
    <t>The European Marine Energy Centre (EMEC) Limited</t>
  </si>
  <si>
    <t>Portuguese Institute for Sea and Atmosphere, I.P.</t>
  </si>
  <si>
    <t>Royal Belgian Institute of Natural Sciences, Operational Directorate Natural Environment</t>
  </si>
  <si>
    <t>University of Rhode Island</t>
  </si>
  <si>
    <t>Belgian Navy, Ministry of Defence, Research Centre of the Belgian Navy, Mine Warfare Datacentre</t>
  </si>
  <si>
    <t>Danish Maritime Authority</t>
  </si>
  <si>
    <t>Government of Åland</t>
  </si>
  <si>
    <t xml:space="preserve">The grafana application only shows the visit durations for the homepage while this functions more as a menu for starting, while real action takes place at other pages. This also needs further action by Trust-IT as it now misses data. </t>
  </si>
  <si>
    <t>Number of submissions received by DIP in this quarter</t>
  </si>
  <si>
    <t>Total number of submissions since start of the project</t>
  </si>
  <si>
    <t xml:space="preserve">The total number of new phase 1 + phase 2 submissions in the last quarter is 101 which is more than double as in previous quarters with 45, 49 and 47 new phase 1 + 2 submissions. The overall number of published submissions went from 815 to 916. There was a sprint by consortium members as we are nearing the end of the project and there was a Plenary Project meeting which always stimulates members. </t>
  </si>
  <si>
    <t xml:space="preserve">The total number of download transactions and volume decreased considerably compared to the previous quarter which was quite exceptional. Also the holiday period might have an influence.  </t>
  </si>
  <si>
    <t>Royal Belgian Institute of Natural Sciences, Operational Directorate Natural Environment, Belgian Marine Data Centre</t>
  </si>
  <si>
    <t>Baltic Sea Research Institute Warnemuende, Marine Geology Department</t>
  </si>
  <si>
    <t>Marine and Freshwater Research Institute</t>
  </si>
  <si>
    <t>All-Russia Research Institute of Hydrometeorological Information - World Data Centre (RIHMI-WDC) National Oceanographic Data Centre (NODC)</t>
  </si>
  <si>
    <t>Arctic and Antarctic Research Institute, Roshydromet (Saint-Petersburg)</t>
  </si>
  <si>
    <t>Atlantic Scientific Research Institute for Marine Fishery and Oceanography</t>
  </si>
  <si>
    <t>Moscow State University, Geography Department</t>
  </si>
  <si>
    <t>State Hydrographical Service of Georgia</t>
  </si>
  <si>
    <t>Department of Housing, Planning and Local Government</t>
  </si>
  <si>
    <t>National Parks and Wildlife Service</t>
  </si>
  <si>
    <t>Ministry of Environmental Protection and Regional Development</t>
  </si>
  <si>
    <t>Instituto y Observatorio de la Armada (ROA)</t>
  </si>
  <si>
    <t>There is a good mix in organisation types and countries. The total number of data providers has increased with 6 in the last quarter to 150</t>
  </si>
  <si>
    <t xml:space="preserve">The grafana application has just been configured for Ingestion a while ago, so there is not much yet to report in trends. Issue is that this Grafana graph has not been updated for the last quarter. And it only shows the homepage. Therefore, there is an action in JIRA for Trust-IT to look into this and also report on the Submission service. </t>
  </si>
  <si>
    <t xml:space="preserve">The grafana application shows the visit stats of several sections, such as the Guidelines and Operational data. The total quarterly data views are moderate, but this is also expected as EMODnet Ingestion is more a dedicated site to get new data providers in. The grafana monitoring of the data viewer has been added by Trust-IT and it works well. It shows quite good activity of users as was expected considering the download stats. Still missing are stats from the Submission service for which a JIRA action is open (see also comments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</si>
</sst>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2"/>
      <color rgb="FF333333"/>
      <name val="Open Sans"/>
      <family val="2"/>
    </font>
    <font>
      <sz val="11"/>
      <color rgb="FF333333"/>
      <name val="Open Sans"/>
      <family val="2"/>
    </font>
    <font>
      <sz val="11"/>
      <color theme="1"/>
      <name val="Open Sans"/>
      <family val="2"/>
    </font>
    <font>
      <b/>
      <sz val="11"/>
      <color rgb="FF333333"/>
      <name val="Open Sans"/>
      <family val="2"/>
    </font>
    <font>
      <b/>
      <sz val="10"/>
      <color rgb="FF333333"/>
      <name val="Open Sans"/>
      <family val="2"/>
    </font>
    <font>
      <i/>
      <sz val="10"/>
      <color rgb="FF333333"/>
      <name val="Open Sans"/>
      <family val="2"/>
    </font>
    <font>
      <sz val="10"/>
      <color rgb="FF333333"/>
      <name val="Open Sans"/>
      <family val="2"/>
    </font>
    <font>
      <b/>
      <i/>
      <sz val="10"/>
      <color rgb="FF333333"/>
      <name val="Open Sans"/>
      <family val="2"/>
    </font>
    <font>
      <sz val="9"/>
      <color rgb="FF333333"/>
      <name val="Open Sans"/>
      <family val="2"/>
    </font>
    <font>
      <sz val="10"/>
      <color rgb="FFFF0000"/>
      <name val="Open Sans"/>
      <family val="2"/>
    </font>
    <font>
      <i/>
      <sz val="10"/>
      <color theme="8" tint="-0.249977111117893"/>
      <name val="Open Sans"/>
      <family val="2"/>
    </font>
    <font>
      <i/>
      <sz val="11"/>
      <color theme="8" tint="-0.249977111117893"/>
      <name val="Calibri"/>
      <family val="2"/>
      <scheme val="minor"/>
    </font>
    <font>
      <b/>
      <sz val="12"/>
      <color rgb="FFFFFFFF"/>
      <name val="Open Sans"/>
      <family val="2"/>
    </font>
    <font>
      <sz val="10"/>
      <color rgb="FFFFFFFF"/>
      <name val="Open Sans"/>
      <family val="2"/>
    </font>
    <font>
      <sz val="8"/>
      <color rgb="FF333333"/>
      <name val="Open Sans"/>
      <family val="2"/>
    </font>
    <font>
      <i/>
      <sz val="10"/>
      <name val="Open Sans"/>
      <family val="2"/>
    </font>
    <font>
      <b/>
      <sz val="11"/>
      <color rgb="FFFF0000"/>
      <name val="Calibri"/>
      <family val="2"/>
      <scheme val="minor"/>
    </font>
    <font>
      <sz val="11"/>
      <color rgb="FFFF0000"/>
      <name val="Calibri"/>
      <family val="2"/>
      <scheme val="minor"/>
    </font>
    <font>
      <sz val="11"/>
      <color rgb="FF000000"/>
      <name val="Calibri"/>
      <family val="2"/>
    </font>
  </fonts>
  <fills count="8">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C27BA0"/>
        <bgColor indexed="64"/>
      </patternFill>
    </fill>
    <fill>
      <patternFill patternType="solid">
        <fgColor rgb="FFD5A6BD"/>
        <bgColor indexed="64"/>
      </patternFill>
    </fill>
    <fill>
      <patternFill patternType="solid">
        <fgColor rgb="FF0A71B4"/>
        <bgColor indexed="64"/>
      </patternFill>
    </fill>
    <fill>
      <patternFill patternType="solid">
        <fgColor rgb="FFFEA8B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92CDDC"/>
      </left>
      <right style="medium">
        <color rgb="FF92CDDC"/>
      </right>
      <top/>
      <bottom/>
      <diagonal/>
    </border>
    <border>
      <left/>
      <right style="medium">
        <color indexed="64"/>
      </right>
      <top/>
      <bottom style="medium">
        <color indexed="64"/>
      </bottom>
      <diagonal/>
    </border>
  </borders>
  <cellStyleXfs count="1">
    <xf numFmtId="0" fontId="0" fillId="0" borderId="0"/>
  </cellStyleXfs>
  <cellXfs count="89">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xf numFmtId="0" fontId="4" fillId="2" borderId="0" xfId="0" applyFont="1" applyFill="1" applyBorder="1" applyAlignment="1">
      <alignment vertical="top"/>
    </xf>
    <xf numFmtId="0" fontId="5" fillId="2" borderId="0" xfId="0" applyFont="1" applyFill="1" applyBorder="1" applyAlignment="1">
      <alignment vertical="top"/>
    </xf>
    <xf numFmtId="0" fontId="6" fillId="3" borderId="1" xfId="0" applyFont="1" applyFill="1" applyBorder="1" applyAlignment="1">
      <alignment horizontal="center" wrapText="1"/>
    </xf>
    <xf numFmtId="0" fontId="6" fillId="0" borderId="0" xfId="0" applyFont="1" applyBorder="1" applyAlignment="1">
      <alignment horizontal="center" vertical="top" wrapText="1"/>
    </xf>
    <xf numFmtId="0" fontId="6" fillId="0" borderId="1" xfId="0" applyFont="1" applyBorder="1" applyAlignment="1">
      <alignment horizontal="center" vertical="top" wrapText="1"/>
    </xf>
    <xf numFmtId="0" fontId="5" fillId="3" borderId="2" xfId="0" applyFont="1" applyFill="1" applyBorder="1" applyAlignment="1">
      <alignment horizontal="left" wrapText="1"/>
    </xf>
    <xf numFmtId="0" fontId="8" fillId="4" borderId="2" xfId="0" applyFont="1" applyFill="1" applyBorder="1" applyAlignment="1">
      <alignment horizontal="center" wrapText="1"/>
    </xf>
    <xf numFmtId="0" fontId="7" fillId="0" borderId="1" xfId="0" applyFont="1" applyFill="1" applyBorder="1" applyAlignment="1">
      <alignment horizontal="left" vertical="top" wrapText="1"/>
    </xf>
    <xf numFmtId="0" fontId="7" fillId="5" borderId="1" xfId="0" applyFont="1" applyFill="1" applyBorder="1" applyAlignment="1">
      <alignment horizontal="center" vertical="top" wrapText="1"/>
    </xf>
    <xf numFmtId="0" fontId="7" fillId="3" borderId="1" xfId="0" applyFont="1" applyFill="1" applyBorder="1" applyAlignment="1">
      <alignment horizontal="center" wrapText="1"/>
    </xf>
    <xf numFmtId="0" fontId="7" fillId="0" borderId="1" xfId="0" applyFont="1" applyBorder="1" applyAlignment="1">
      <alignment horizontal="center" vertical="top" wrapText="1"/>
    </xf>
    <xf numFmtId="0" fontId="7" fillId="0" borderId="0" xfId="0" applyFont="1" applyAlignment="1">
      <alignment vertical="top"/>
    </xf>
    <xf numFmtId="0" fontId="9" fillId="0" borderId="0" xfId="0" applyFont="1" applyAlignment="1">
      <alignment vertical="top"/>
    </xf>
    <xf numFmtId="0" fontId="6" fillId="3" borderId="3" xfId="0" applyFont="1" applyFill="1" applyBorder="1" applyAlignment="1">
      <alignment horizontal="center" wrapText="1"/>
    </xf>
    <xf numFmtId="0" fontId="7" fillId="0" borderId="0" xfId="0" applyFont="1" applyBorder="1" applyAlignment="1">
      <alignment horizontal="center" vertical="top" wrapText="1"/>
    </xf>
    <xf numFmtId="0" fontId="10" fillId="0" borderId="0" xfId="0" applyFont="1" applyAlignment="1">
      <alignment vertical="top"/>
    </xf>
    <xf numFmtId="0" fontId="6" fillId="4" borderId="2" xfId="0" applyFont="1" applyFill="1" applyBorder="1" applyAlignment="1">
      <alignment horizontal="center" wrapText="1"/>
    </xf>
    <xf numFmtId="0" fontId="4" fillId="2" borderId="0" xfId="0" applyFont="1" applyFill="1" applyAlignment="1">
      <alignment vertical="top"/>
    </xf>
    <xf numFmtId="0" fontId="7" fillId="2" borderId="0" xfId="0" applyFont="1" applyFill="1" applyAlignment="1">
      <alignment vertical="top"/>
    </xf>
    <xf numFmtId="0" fontId="2" fillId="2" borderId="0" xfId="0" applyFont="1" applyFill="1" applyAlignment="1">
      <alignment vertical="top"/>
    </xf>
    <xf numFmtId="0" fontId="7" fillId="0" borderId="0" xfId="0" applyFont="1" applyAlignment="1">
      <alignment vertical="top" wrapText="1"/>
    </xf>
    <xf numFmtId="0" fontId="7" fillId="0" borderId="0" xfId="0" applyFont="1" applyAlignment="1">
      <alignment wrapText="1"/>
    </xf>
    <xf numFmtId="0" fontId="5" fillId="0" borderId="1" xfId="0" applyFont="1" applyFill="1" applyBorder="1" applyAlignment="1">
      <alignment horizontal="left" vertical="top" wrapText="1"/>
    </xf>
    <xf numFmtId="0" fontId="2" fillId="0" borderId="0" xfId="0" applyFont="1"/>
    <xf numFmtId="0" fontId="2" fillId="0" borderId="0" xfId="0" applyFont="1" applyAlignment="1">
      <alignment horizontal="left" vertical="top" wrapText="1"/>
    </xf>
    <xf numFmtId="0" fontId="9" fillId="0" borderId="0" xfId="0" applyFont="1" applyAlignment="1">
      <alignment vertical="center"/>
    </xf>
    <xf numFmtId="0" fontId="2" fillId="0" borderId="0" xfId="0" applyFont="1" applyFill="1"/>
    <xf numFmtId="0" fontId="7" fillId="0" borderId="0" xfId="0" applyFont="1" applyFill="1" applyAlignment="1">
      <alignment vertical="center"/>
    </xf>
    <xf numFmtId="0" fontId="9" fillId="0" borderId="0" xfId="0" applyFont="1" applyFill="1" applyAlignment="1">
      <alignment vertical="center"/>
    </xf>
    <xf numFmtId="0" fontId="7" fillId="0" borderId="1" xfId="0" applyFont="1" applyBorder="1" applyAlignment="1">
      <alignment horizontal="center" vertical="center" wrapText="1"/>
    </xf>
    <xf numFmtId="0" fontId="2" fillId="0" borderId="0" xfId="0" applyFont="1" applyAlignment="1">
      <alignment wrapText="1"/>
    </xf>
    <xf numFmtId="0" fontId="6" fillId="0" borderId="1" xfId="0" applyFont="1" applyBorder="1" applyAlignment="1">
      <alignment horizontal="center" vertical="center" wrapText="1"/>
    </xf>
    <xf numFmtId="0" fontId="11" fillId="0" borderId="0" xfId="0" applyFont="1"/>
    <xf numFmtId="0" fontId="2" fillId="0" borderId="0" xfId="0" applyFont="1" applyAlignment="1">
      <alignment vertical="center"/>
    </xf>
    <xf numFmtId="0" fontId="1" fillId="0" borderId="0" xfId="0" applyFont="1" applyAlignment="1">
      <alignment vertical="center"/>
    </xf>
    <xf numFmtId="0" fontId="1" fillId="0" borderId="0" xfId="0" applyFont="1"/>
    <xf numFmtId="0" fontId="7" fillId="0" borderId="0" xfId="0" applyFont="1"/>
    <xf numFmtId="0" fontId="12" fillId="0" borderId="0" xfId="0" applyFont="1"/>
    <xf numFmtId="0" fontId="14" fillId="6" borderId="8" xfId="0" applyFont="1" applyFill="1" applyBorder="1" applyAlignment="1">
      <alignment vertical="center" wrapText="1"/>
    </xf>
    <xf numFmtId="0" fontId="14" fillId="6" borderId="9" xfId="0" applyFont="1" applyFill="1" applyBorder="1" applyAlignment="1">
      <alignment vertical="center" wrapText="1"/>
    </xf>
    <xf numFmtId="0" fontId="9" fillId="0" borderId="10" xfId="0" applyFont="1" applyBorder="1" applyAlignment="1">
      <alignment horizontal="justify" vertical="center" wrapText="1"/>
    </xf>
    <xf numFmtId="0" fontId="9" fillId="0" borderId="10" xfId="0" applyFont="1" applyBorder="1" applyAlignment="1">
      <alignment vertical="center" wrapText="1"/>
    </xf>
    <xf numFmtId="0" fontId="9" fillId="0" borderId="8" xfId="0" applyFont="1" applyBorder="1" applyAlignment="1">
      <alignment vertical="center" wrapText="1"/>
    </xf>
    <xf numFmtId="0" fontId="9" fillId="2" borderId="10" xfId="0" applyFont="1" applyFill="1" applyBorder="1" applyAlignment="1">
      <alignment horizontal="left" vertical="center" wrapText="1"/>
    </xf>
    <xf numFmtId="0" fontId="15" fillId="0" borderId="0" xfId="0" applyFont="1" applyAlignment="1">
      <alignment horizontal="justify" vertical="center"/>
    </xf>
    <xf numFmtId="0" fontId="7" fillId="0" borderId="0" xfId="0" applyFont="1" applyAlignment="1">
      <alignment horizontal="justify" vertical="center"/>
    </xf>
    <xf numFmtId="0" fontId="5" fillId="0" borderId="0" xfId="0" applyFont="1" applyFill="1" applyBorder="1" applyAlignment="1">
      <alignment vertical="center"/>
    </xf>
    <xf numFmtId="0" fontId="6" fillId="3" borderId="13" xfId="0" applyFont="1" applyFill="1" applyBorder="1" applyAlignment="1">
      <alignment horizontal="center" vertical="center" wrapText="1"/>
    </xf>
    <xf numFmtId="0" fontId="16" fillId="0" borderId="1"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9" fillId="0" borderId="0" xfId="0" applyFont="1" applyBorder="1" applyAlignment="1">
      <alignment vertical="center"/>
    </xf>
    <xf numFmtId="0" fontId="17" fillId="0" borderId="0" xfId="0" applyFont="1"/>
    <xf numFmtId="0" fontId="9" fillId="0" borderId="14" xfId="0" applyFont="1" applyBorder="1" applyAlignment="1">
      <alignment vertical="center" wrapText="1"/>
    </xf>
    <xf numFmtId="0" fontId="18" fillId="0" borderId="0" xfId="0" applyFont="1"/>
    <xf numFmtId="14" fontId="6" fillId="0" borderId="1" xfId="0" applyNumberFormat="1" applyFont="1" applyBorder="1" applyAlignment="1">
      <alignment horizontal="center" vertical="top" wrapText="1"/>
    </xf>
    <xf numFmtId="0" fontId="7" fillId="0" borderId="1" xfId="0" applyFont="1" applyFill="1" applyBorder="1" applyAlignment="1">
      <alignment horizontal="center" wrapText="1"/>
    </xf>
    <xf numFmtId="14" fontId="6" fillId="0" borderId="1" xfId="0" applyNumberFormat="1" applyFont="1" applyBorder="1" applyAlignment="1">
      <alignment horizontal="center" vertical="center" wrapText="1"/>
    </xf>
    <xf numFmtId="0" fontId="0" fillId="0" borderId="1" xfId="0" applyBorder="1" applyAlignment="1">
      <alignment wrapText="1"/>
    </xf>
    <xf numFmtId="0" fontId="0" fillId="0" borderId="1" xfId="0" applyBorder="1"/>
    <xf numFmtId="0" fontId="0" fillId="0" borderId="0" xfId="0" applyAlignment="1">
      <alignment wrapText="1"/>
    </xf>
    <xf numFmtId="0" fontId="0" fillId="0" borderId="0" xfId="0" applyBorder="1" applyAlignment="1">
      <alignment wrapText="1"/>
    </xf>
    <xf numFmtId="0" fontId="2" fillId="0" borderId="0" xfId="0" applyFont="1" applyFill="1" applyAlignment="1">
      <alignment horizontal="center"/>
    </xf>
    <xf numFmtId="0" fontId="6" fillId="0" borderId="0" xfId="0" applyFont="1" applyBorder="1" applyAlignment="1">
      <alignment horizontal="center" vertical="center" wrapText="1"/>
    </xf>
    <xf numFmtId="14" fontId="7" fillId="0" borderId="1"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0" fontId="2" fillId="0" borderId="0" xfId="0" applyFont="1" applyAlignment="1">
      <alignment horizontal="center"/>
    </xf>
    <xf numFmtId="0" fontId="6" fillId="0" borderId="4" xfId="0" applyFont="1" applyBorder="1" applyAlignment="1">
      <alignment horizontal="center" vertical="top" wrapText="1"/>
    </xf>
    <xf numFmtId="0" fontId="7" fillId="3" borderId="2" xfId="0" applyFont="1" applyFill="1" applyBorder="1" applyAlignment="1">
      <alignment horizontal="left"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19" fillId="7" borderId="15" xfId="0" applyFont="1" applyFill="1" applyBorder="1" applyAlignment="1">
      <alignment horizontal="center" vertical="center"/>
    </xf>
    <xf numFmtId="0" fontId="7" fillId="7" borderId="1" xfId="0" applyFont="1" applyFill="1" applyBorder="1" applyAlignment="1">
      <alignment horizontal="center" vertical="top" wrapText="1"/>
    </xf>
    <xf numFmtId="0" fontId="5" fillId="0" borderId="1" xfId="0" applyFont="1" applyBorder="1" applyAlignment="1">
      <alignment horizontal="left"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5" fillId="3" borderId="3" xfId="0" applyFont="1" applyFill="1" applyBorder="1" applyAlignment="1">
      <alignment horizontal="center" wrapText="1"/>
    </xf>
    <xf numFmtId="0" fontId="5" fillId="3" borderId="4"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FEA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195629</xdr:rowOff>
    </xdr:from>
    <xdr:to>
      <xdr:col>10</xdr:col>
      <xdr:colOff>422144</xdr:colOff>
      <xdr:row>41</xdr:row>
      <xdr:rowOff>195205</xdr:rowOff>
    </xdr:to>
    <xdr:pic>
      <xdr:nvPicPr>
        <xdr:cNvPr id="2" name="Picture 1">
          <a:extLst>
            <a:ext uri="{FF2B5EF4-FFF2-40B4-BE49-F238E27FC236}">
              <a16:creationId xmlns:a16="http://schemas.microsoft.com/office/drawing/2014/main" id="{E5077363-BBB4-41CB-9602-F9854A4A380C}"/>
            </a:ext>
          </a:extLst>
        </xdr:cNvPr>
        <xdr:cNvPicPr>
          <a:picLocks noChangeAspect="1"/>
        </xdr:cNvPicPr>
      </xdr:nvPicPr>
      <xdr:blipFill>
        <a:blip xmlns:r="http://schemas.openxmlformats.org/officeDocument/2006/relationships" r:embed="rId1"/>
        <a:stretch>
          <a:fillRect/>
        </a:stretch>
      </xdr:blipFill>
      <xdr:spPr>
        <a:xfrm>
          <a:off x="0" y="1195754"/>
          <a:ext cx="9594719" cy="7400501"/>
        </a:xfrm>
        <a:prstGeom prst="rect">
          <a:avLst/>
        </a:prstGeom>
      </xdr:spPr>
    </xdr:pic>
    <xdr:clientData/>
  </xdr:twoCellAnchor>
  <xdr:twoCellAnchor editAs="oneCell">
    <xdr:from>
      <xdr:col>0</xdr:col>
      <xdr:colOff>0</xdr:colOff>
      <xdr:row>46</xdr:row>
      <xdr:rowOff>6246</xdr:rowOff>
    </xdr:from>
    <xdr:to>
      <xdr:col>10</xdr:col>
      <xdr:colOff>542925</xdr:colOff>
      <xdr:row>86</xdr:row>
      <xdr:rowOff>17594</xdr:rowOff>
    </xdr:to>
    <xdr:pic>
      <xdr:nvPicPr>
        <xdr:cNvPr id="3" name="Picture 2">
          <a:extLst>
            <a:ext uri="{FF2B5EF4-FFF2-40B4-BE49-F238E27FC236}">
              <a16:creationId xmlns:a16="http://schemas.microsoft.com/office/drawing/2014/main" id="{C51C4764-F537-4083-BF70-04FBFAE01B72}"/>
            </a:ext>
          </a:extLst>
        </xdr:cNvPr>
        <xdr:cNvPicPr>
          <a:picLocks noChangeAspect="1"/>
        </xdr:cNvPicPr>
      </xdr:nvPicPr>
      <xdr:blipFill>
        <a:blip xmlns:r="http://schemas.openxmlformats.org/officeDocument/2006/relationships" r:embed="rId2"/>
        <a:stretch>
          <a:fillRect/>
        </a:stretch>
      </xdr:blipFill>
      <xdr:spPr>
        <a:xfrm>
          <a:off x="0" y="9407421"/>
          <a:ext cx="9715500" cy="8059973"/>
        </a:xfrm>
        <a:prstGeom prst="rect">
          <a:avLst/>
        </a:prstGeom>
      </xdr:spPr>
    </xdr:pic>
    <xdr:clientData/>
  </xdr:twoCellAnchor>
  <xdr:twoCellAnchor editAs="oneCell">
    <xdr:from>
      <xdr:col>0</xdr:col>
      <xdr:colOff>0</xdr:colOff>
      <xdr:row>86</xdr:row>
      <xdr:rowOff>68590</xdr:rowOff>
    </xdr:from>
    <xdr:to>
      <xdr:col>10</xdr:col>
      <xdr:colOff>542858</xdr:colOff>
      <xdr:row>95</xdr:row>
      <xdr:rowOff>47625</xdr:rowOff>
    </xdr:to>
    <xdr:pic>
      <xdr:nvPicPr>
        <xdr:cNvPr id="4" name="Picture 3">
          <a:extLst>
            <a:ext uri="{FF2B5EF4-FFF2-40B4-BE49-F238E27FC236}">
              <a16:creationId xmlns:a16="http://schemas.microsoft.com/office/drawing/2014/main" id="{414BE022-7D8E-48A3-BBB8-DD3DE4661A58}"/>
            </a:ext>
          </a:extLst>
        </xdr:cNvPr>
        <xdr:cNvPicPr>
          <a:picLocks noChangeAspect="1"/>
        </xdr:cNvPicPr>
      </xdr:nvPicPr>
      <xdr:blipFill>
        <a:blip xmlns:r="http://schemas.openxmlformats.org/officeDocument/2006/relationships" r:embed="rId3"/>
        <a:stretch>
          <a:fillRect/>
        </a:stretch>
      </xdr:blipFill>
      <xdr:spPr>
        <a:xfrm>
          <a:off x="0" y="17518390"/>
          <a:ext cx="9715433" cy="1779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33337</xdr:rowOff>
    </xdr:from>
    <xdr:to>
      <xdr:col>11</xdr:col>
      <xdr:colOff>48910</xdr:colOff>
      <xdr:row>19</xdr:row>
      <xdr:rowOff>14288</xdr:rowOff>
    </xdr:to>
    <xdr:pic>
      <xdr:nvPicPr>
        <xdr:cNvPr id="2" name="Picture 1">
          <a:extLst>
            <a:ext uri="{FF2B5EF4-FFF2-40B4-BE49-F238E27FC236}">
              <a16:creationId xmlns:a16="http://schemas.microsoft.com/office/drawing/2014/main" id="{FDEB3213-F480-4306-9F0D-3C2C49CEE39F}"/>
            </a:ext>
          </a:extLst>
        </xdr:cNvPr>
        <xdr:cNvPicPr>
          <a:picLocks noChangeAspect="1"/>
        </xdr:cNvPicPr>
      </xdr:nvPicPr>
      <xdr:blipFill>
        <a:blip xmlns:r="http://schemas.openxmlformats.org/officeDocument/2006/relationships" r:embed="rId1"/>
        <a:stretch>
          <a:fillRect/>
        </a:stretch>
      </xdr:blipFill>
      <xdr:spPr>
        <a:xfrm>
          <a:off x="0" y="633412"/>
          <a:ext cx="8469010" cy="3181351"/>
        </a:xfrm>
        <a:prstGeom prst="rect">
          <a:avLst/>
        </a:prstGeom>
      </xdr:spPr>
    </xdr:pic>
    <xdr:clientData/>
  </xdr:twoCellAnchor>
  <xdr:twoCellAnchor editAs="oneCell">
    <xdr:from>
      <xdr:col>0</xdr:col>
      <xdr:colOff>0</xdr:colOff>
      <xdr:row>19</xdr:row>
      <xdr:rowOff>213564</xdr:rowOff>
    </xdr:from>
    <xdr:to>
      <xdr:col>12</xdr:col>
      <xdr:colOff>295275</xdr:colOff>
      <xdr:row>34</xdr:row>
      <xdr:rowOff>161925</xdr:rowOff>
    </xdr:to>
    <xdr:pic>
      <xdr:nvPicPr>
        <xdr:cNvPr id="3" name="Picture 2">
          <a:extLst>
            <a:ext uri="{FF2B5EF4-FFF2-40B4-BE49-F238E27FC236}">
              <a16:creationId xmlns:a16="http://schemas.microsoft.com/office/drawing/2014/main" id="{ACF6BF15-C97A-4418-8383-113A24BDA875}"/>
            </a:ext>
          </a:extLst>
        </xdr:cNvPr>
        <xdr:cNvPicPr>
          <a:picLocks noChangeAspect="1"/>
        </xdr:cNvPicPr>
      </xdr:nvPicPr>
      <xdr:blipFill>
        <a:blip xmlns:r="http://schemas.openxmlformats.org/officeDocument/2006/relationships" r:embed="rId2"/>
        <a:stretch>
          <a:fillRect/>
        </a:stretch>
      </xdr:blipFill>
      <xdr:spPr>
        <a:xfrm>
          <a:off x="0" y="4014039"/>
          <a:ext cx="9363075" cy="3043986"/>
        </a:xfrm>
        <a:prstGeom prst="rect">
          <a:avLst/>
        </a:prstGeom>
      </xdr:spPr>
    </xdr:pic>
    <xdr:clientData/>
  </xdr:twoCellAnchor>
  <xdr:twoCellAnchor editAs="oneCell">
    <xdr:from>
      <xdr:col>0</xdr:col>
      <xdr:colOff>23814</xdr:colOff>
      <xdr:row>36</xdr:row>
      <xdr:rowOff>29456</xdr:rowOff>
    </xdr:from>
    <xdr:to>
      <xdr:col>12</xdr:col>
      <xdr:colOff>271464</xdr:colOff>
      <xdr:row>43</xdr:row>
      <xdr:rowOff>13962</xdr:rowOff>
    </xdr:to>
    <xdr:pic>
      <xdr:nvPicPr>
        <xdr:cNvPr id="4" name="Picture 3">
          <a:extLst>
            <a:ext uri="{FF2B5EF4-FFF2-40B4-BE49-F238E27FC236}">
              <a16:creationId xmlns:a16="http://schemas.microsoft.com/office/drawing/2014/main" id="{FE80F46B-6F7F-4C49-BE13-B2A3095608C4}"/>
            </a:ext>
          </a:extLst>
        </xdr:cNvPr>
        <xdr:cNvPicPr>
          <a:picLocks noChangeAspect="1"/>
        </xdr:cNvPicPr>
      </xdr:nvPicPr>
      <xdr:blipFill>
        <a:blip xmlns:r="http://schemas.openxmlformats.org/officeDocument/2006/relationships" r:embed="rId3"/>
        <a:stretch>
          <a:fillRect/>
        </a:stretch>
      </xdr:blipFill>
      <xdr:spPr>
        <a:xfrm>
          <a:off x="23814" y="7325606"/>
          <a:ext cx="9315450" cy="1518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activeCell="B6" sqref="B6"/>
    </sheetView>
  </sheetViews>
  <sheetFormatPr defaultColWidth="8.9296875" defaultRowHeight="15.75" x14ac:dyDescent="0.55000000000000004"/>
  <cols>
    <col min="1" max="1" width="48.33203125" style="3" customWidth="1"/>
    <col min="2" max="2" width="80.19921875" style="3" customWidth="1"/>
    <col min="3" max="16384" width="8.9296875" style="3"/>
  </cols>
  <sheetData>
    <row r="1" spans="1:2" ht="17.649999999999999" thickBot="1" x14ac:dyDescent="0.6">
      <c r="A1" s="80" t="s">
        <v>37</v>
      </c>
      <c r="B1" s="81"/>
    </row>
    <row r="2" spans="1:2" ht="16.149999999999999" thickBot="1" x14ac:dyDescent="0.6">
      <c r="A2" s="42" t="s">
        <v>38</v>
      </c>
      <c r="B2" s="43" t="s">
        <v>39</v>
      </c>
    </row>
    <row r="3" spans="1:2" ht="54" x14ac:dyDescent="0.55000000000000004">
      <c r="A3" s="44" t="str">
        <f>'1(Data)'!A34</f>
        <v>1A) Volume and coverage of available data</v>
      </c>
      <c r="B3" s="45" t="str">
        <f>'1(Data)'!B34</f>
        <v xml:space="preserve">The total number of new phase 1 + phase 2 submissions in the last quarter is 101 which is more than double as in previous quarters with 45, 49 and 47 new phase 1 + 2 submissions. The overall number of published submissions went from 815 to 916. There was a sprint by consortium members as we are nearing the end of the project and there was a Plenary Project meeting which always stimulates members. </v>
      </c>
    </row>
    <row r="4" spans="1:2" ht="49.5" customHeight="1" thickBot="1" x14ac:dyDescent="0.6">
      <c r="A4" s="46" t="str">
        <f>'1(Data)'!A35</f>
        <v>1B) Usage of data in this quarter</v>
      </c>
      <c r="B4" s="46" t="str">
        <f>'1(Data)'!B35</f>
        <v xml:space="preserve">The total number of download transactions and volume decreased considerably compared to the previous quarter which was quite exceptional. Also the holiday period might have an influence.  </v>
      </c>
    </row>
    <row r="5" spans="1:2" ht="54.4" customHeight="1" thickBot="1" x14ac:dyDescent="0.6">
      <c r="A5" s="47" t="str">
        <f>'3(Data providers)'!A167</f>
        <v>3) Organisations supplying/ approached to supply data and data products</v>
      </c>
      <c r="B5" s="47" t="str">
        <f>'3(Data providers)'!B167</f>
        <v>There is a good mix in organisation types and countries. The total number of data providers has increased with 6 in the last quarter to 150</v>
      </c>
    </row>
    <row r="6" spans="1:2" ht="70.5" customHeight="1" x14ac:dyDescent="0.55000000000000004">
      <c r="A6" s="44" t="str">
        <f>'9-10-11(User stats)'!A46</f>
        <v>9) Visibility &amp; analytics for web pages</v>
      </c>
      <c r="B6" s="45" t="str">
        <f>'9-10-11(User stats)'!B46</f>
        <v xml:space="preserve">The grafana application has just been configured for Ingestion a while ago, so there is not much yet to report in trends. Issue is that this Grafana graph has not been updated for the last quarter. And it only shows the homepage. Therefore, there is an action in JIRA for Trust-IT to look into this and also report on the Submission service. </v>
      </c>
    </row>
    <row r="7" spans="1:2" ht="91.9" customHeight="1" x14ac:dyDescent="0.55000000000000004">
      <c r="A7" s="58" t="str">
        <f>'9-10-11(User stats)'!A47</f>
        <v>10) Visibility &amp; analytics for web sections</v>
      </c>
      <c r="B7" s="58" t="str">
        <f>'9-10-11(User stats)'!B47</f>
        <v xml:space="preserve">The grafana application shows the visit stats of several sections, such as the Guidelines and Operational data. The total quarterly data views are moderate, but this is also expected as EMODnet Ingestion is more a dedicated site to get new data providers in. The grafana monitoring of the data viewer has been added by Trust-IT and it works well. It shows quite good activity of users as was expected considering the download stats. Still missing are stats from the Submission service for which a JIRA action is open (see also comments above). </v>
      </c>
    </row>
    <row r="8" spans="1:2" ht="63" customHeight="1" thickBot="1" x14ac:dyDescent="0.6">
      <c r="A8" s="46" t="str">
        <f>'9-10-11(User stats)'!A48</f>
        <v>11) Average visit duration for web pages</v>
      </c>
      <c r="B8" s="46" t="str">
        <f>'9-10-11(User stats)'!B48</f>
        <v xml:space="preserve">The grafana application only shows the visit durations for the homepage while this functions more as a menu for starting, while real action takes place at other pages. This also needs further action by Trust-IT as it now misses data. </v>
      </c>
    </row>
    <row r="9" spans="1:2" x14ac:dyDescent="0.55000000000000004">
      <c r="A9" s="48"/>
    </row>
    <row r="10" spans="1:2" x14ac:dyDescent="0.55000000000000004">
      <c r="A10" s="49"/>
    </row>
    <row r="11" spans="1:2" x14ac:dyDescent="0.55000000000000004">
      <c r="A11" s="49"/>
    </row>
    <row r="12" spans="1:2" x14ac:dyDescent="0.55000000000000004">
      <c r="A12" s="49"/>
    </row>
    <row r="13" spans="1:2" x14ac:dyDescent="0.55000000000000004">
      <c r="A13" s="49"/>
    </row>
    <row r="14" spans="1:2" x14ac:dyDescent="0.55000000000000004">
      <c r="A14" s="49"/>
    </row>
  </sheetData>
  <mergeCells count="1">
    <mergeCell ref="A1:B1"/>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R35"/>
  <sheetViews>
    <sheetView tabSelected="1" topLeftCell="A16" zoomScale="70" zoomScaleNormal="70" workbookViewId="0">
      <selection activeCell="B35" sqref="B35"/>
    </sheetView>
  </sheetViews>
  <sheetFormatPr defaultColWidth="9.06640625" defaultRowHeight="15.75" x14ac:dyDescent="0.45"/>
  <cols>
    <col min="1" max="1" width="15.9296875" style="2" customWidth="1"/>
    <col min="2" max="2" width="16.59765625" style="2" customWidth="1"/>
    <col min="3" max="3" width="18.796875" style="2" customWidth="1"/>
    <col min="4" max="4" width="16.59765625" style="2" customWidth="1"/>
    <col min="5" max="5" width="17.9296875" style="2" customWidth="1"/>
    <col min="6" max="6" width="16.06640625" style="2" customWidth="1"/>
    <col min="7" max="7" width="17.53125" style="2" customWidth="1"/>
    <col min="8" max="8" width="16.9296875" style="2" customWidth="1"/>
    <col min="9" max="9" width="18.06640625" style="2" customWidth="1"/>
    <col min="10" max="10" width="16.796875" style="2" customWidth="1"/>
    <col min="11" max="11" width="18.9296875" style="2" customWidth="1"/>
    <col min="12" max="12" width="14.06640625" style="2" customWidth="1"/>
    <col min="13" max="13" width="14.19921875" style="2" customWidth="1"/>
    <col min="14" max="14" width="15.06640625" style="2" customWidth="1"/>
    <col min="15" max="15" width="16.06640625" style="2" customWidth="1"/>
    <col min="16" max="16" width="24.796875" style="2" customWidth="1"/>
    <col min="17" max="17" width="19.33203125" style="2" customWidth="1"/>
    <col min="18" max="18" width="20" style="2" customWidth="1"/>
    <col min="19" max="19" width="12.06640625" style="2" bestFit="1" customWidth="1"/>
    <col min="20" max="20" width="9.06640625" style="2"/>
    <col min="21" max="21" width="10.19921875" style="2" customWidth="1"/>
    <col min="22" max="22" width="12" style="2" customWidth="1"/>
    <col min="23" max="16384" width="9.06640625" style="2"/>
  </cols>
  <sheetData>
    <row r="1" spans="1:17" ht="17.25" x14ac:dyDescent="0.45">
      <c r="A1" s="1" t="s">
        <v>69</v>
      </c>
    </row>
    <row r="2" spans="1:17" s="5" customFormat="1" x14ac:dyDescent="0.45">
      <c r="A2" s="4" t="s">
        <v>70</v>
      </c>
    </row>
    <row r="3" spans="1:17" ht="32.25" customHeight="1" x14ac:dyDescent="0.55000000000000004">
      <c r="A3" s="6" t="s">
        <v>0</v>
      </c>
      <c r="B3" s="6" t="s">
        <v>1</v>
      </c>
      <c r="C3" s="6" t="s">
        <v>56</v>
      </c>
      <c r="H3" s="7"/>
      <c r="I3" s="7"/>
      <c r="J3" s="7"/>
      <c r="K3" s="7"/>
      <c r="L3" s="7"/>
      <c r="M3" s="7"/>
      <c r="N3" s="7"/>
      <c r="O3" s="7"/>
      <c r="P3" s="7"/>
      <c r="Q3" s="7"/>
    </row>
    <row r="4" spans="1:17" ht="30" x14ac:dyDescent="0.45">
      <c r="A4" s="60">
        <v>44206</v>
      </c>
      <c r="B4" s="8" t="s">
        <v>53</v>
      </c>
      <c r="C4" s="8" t="s">
        <v>52</v>
      </c>
      <c r="E4" s="7"/>
      <c r="F4" s="7"/>
      <c r="G4" s="7"/>
      <c r="H4" s="7"/>
      <c r="I4" s="7"/>
      <c r="J4" s="7"/>
      <c r="K4" s="7"/>
      <c r="L4" s="7"/>
      <c r="M4" s="7"/>
      <c r="N4" s="7"/>
      <c r="O4" s="7"/>
      <c r="P4" s="7"/>
      <c r="Q4" s="7"/>
    </row>
    <row r="5" spans="1:17" ht="60" x14ac:dyDescent="0.55000000000000004">
      <c r="A5" s="73" t="s">
        <v>243</v>
      </c>
      <c r="B5" s="73" t="s">
        <v>244</v>
      </c>
      <c r="C5" s="72"/>
      <c r="E5" s="7"/>
      <c r="F5" s="7"/>
      <c r="G5" s="7"/>
      <c r="H5" s="7"/>
      <c r="I5" s="7"/>
      <c r="J5" s="7"/>
      <c r="K5" s="7"/>
      <c r="L5" s="7"/>
      <c r="M5" s="7"/>
      <c r="N5" s="7"/>
      <c r="O5" s="7"/>
      <c r="P5" s="7"/>
      <c r="Q5" s="7"/>
    </row>
    <row r="6" spans="1:17" x14ac:dyDescent="0.45">
      <c r="A6" s="74">
        <v>130</v>
      </c>
      <c r="B6" s="74">
        <v>1063</v>
      </c>
      <c r="C6" s="72"/>
      <c r="E6" s="7"/>
      <c r="F6" s="7"/>
      <c r="G6" s="7"/>
      <c r="H6" s="7"/>
      <c r="I6" s="7"/>
      <c r="J6" s="7"/>
      <c r="K6" s="7"/>
      <c r="L6" s="7"/>
      <c r="M6" s="7"/>
      <c r="N6" s="7"/>
      <c r="O6" s="7"/>
      <c r="P6" s="7"/>
      <c r="Q6" s="7"/>
    </row>
    <row r="7" spans="1:17" x14ac:dyDescent="0.45">
      <c r="A7" s="75"/>
      <c r="B7" s="76"/>
      <c r="C7" s="72"/>
      <c r="E7" s="7"/>
      <c r="F7" s="7"/>
      <c r="G7" s="7"/>
      <c r="H7" s="7"/>
      <c r="I7" s="7"/>
      <c r="J7" s="7"/>
      <c r="K7" s="7"/>
      <c r="L7" s="7"/>
      <c r="M7" s="7"/>
      <c r="N7" s="7"/>
      <c r="O7" s="7"/>
      <c r="P7" s="7"/>
      <c r="Q7" s="7"/>
    </row>
    <row r="8" spans="1:17" ht="17.25" x14ac:dyDescent="0.6">
      <c r="B8" s="82" t="s">
        <v>50</v>
      </c>
      <c r="C8" s="83"/>
      <c r="D8" s="83"/>
      <c r="E8" s="84"/>
      <c r="H8" s="85" t="s">
        <v>51</v>
      </c>
      <c r="I8" s="86"/>
      <c r="J8" s="86"/>
      <c r="K8" s="86"/>
    </row>
    <row r="9" spans="1:17" ht="75" x14ac:dyDescent="0.55000000000000004">
      <c r="A9" s="9" t="s">
        <v>2</v>
      </c>
      <c r="B9" s="10" t="s">
        <v>59</v>
      </c>
      <c r="C9" s="10" t="s">
        <v>60</v>
      </c>
      <c r="D9" s="10" t="s">
        <v>65</v>
      </c>
      <c r="E9" s="10" t="s">
        <v>66</v>
      </c>
      <c r="G9" s="9" t="s">
        <v>2</v>
      </c>
      <c r="H9" s="10" t="s">
        <v>58</v>
      </c>
      <c r="I9" s="10" t="s">
        <v>57</v>
      </c>
      <c r="J9" s="10" t="s">
        <v>68</v>
      </c>
      <c r="K9" s="10" t="s">
        <v>66</v>
      </c>
    </row>
    <row r="10" spans="1:17" ht="16.149999999999999" thickBot="1" x14ac:dyDescent="0.5">
      <c r="A10" s="11" t="s">
        <v>8</v>
      </c>
      <c r="B10" s="77">
        <v>95</v>
      </c>
      <c r="C10" s="77">
        <v>84</v>
      </c>
      <c r="D10" s="78">
        <f>ROUND(100*(B10-C10)/C10,2)</f>
        <v>13.1</v>
      </c>
      <c r="E10" s="78" t="s">
        <v>71</v>
      </c>
      <c r="G10" s="11" t="s">
        <v>8</v>
      </c>
      <c r="H10" s="77">
        <v>35</v>
      </c>
      <c r="I10" s="77">
        <v>35</v>
      </c>
      <c r="J10" s="78">
        <f>ROUND(100*(H10-I10)/I10,2)</f>
        <v>0</v>
      </c>
      <c r="K10" s="78" t="s">
        <v>71</v>
      </c>
    </row>
    <row r="11" spans="1:17" ht="16.149999999999999" thickBot="1" x14ac:dyDescent="0.5">
      <c r="A11" s="11" t="s">
        <v>9</v>
      </c>
      <c r="B11" s="77">
        <v>59</v>
      </c>
      <c r="C11" s="77">
        <v>50</v>
      </c>
      <c r="D11" s="78">
        <f t="shared" ref="D11:D17" si="0">ROUND(100*(B11-C11)/C11,2)</f>
        <v>18</v>
      </c>
      <c r="E11" s="78" t="s">
        <v>71</v>
      </c>
      <c r="G11" s="11" t="s">
        <v>9</v>
      </c>
      <c r="H11" s="77">
        <v>18</v>
      </c>
      <c r="I11" s="77">
        <v>15</v>
      </c>
      <c r="J11" s="78">
        <f t="shared" ref="J11:J15" si="1">ROUND(100*(H11-I11)/I11,2)</f>
        <v>20</v>
      </c>
      <c r="K11" s="78" t="s">
        <v>71</v>
      </c>
    </row>
    <row r="12" spans="1:17" ht="16.149999999999999" thickBot="1" x14ac:dyDescent="0.5">
      <c r="A12" s="11" t="s">
        <v>10</v>
      </c>
      <c r="B12" s="77">
        <v>87</v>
      </c>
      <c r="C12" s="77">
        <v>62</v>
      </c>
      <c r="D12" s="78">
        <f t="shared" si="0"/>
        <v>40.32</v>
      </c>
      <c r="E12" s="78" t="s">
        <v>71</v>
      </c>
      <c r="G12" s="11" t="s">
        <v>10</v>
      </c>
      <c r="H12" s="77">
        <v>161</v>
      </c>
      <c r="I12" s="77">
        <v>150</v>
      </c>
      <c r="J12" s="78">
        <f t="shared" si="1"/>
        <v>7.33</v>
      </c>
      <c r="K12" s="78" t="s">
        <v>71</v>
      </c>
    </row>
    <row r="13" spans="1:17" ht="16.149999999999999" thickBot="1" x14ac:dyDescent="0.5">
      <c r="A13" s="11" t="s">
        <v>11</v>
      </c>
      <c r="B13" s="77">
        <v>14</v>
      </c>
      <c r="C13" s="77">
        <v>14</v>
      </c>
      <c r="D13" s="78">
        <f t="shared" si="0"/>
        <v>0</v>
      </c>
      <c r="E13" s="78" t="s">
        <v>71</v>
      </c>
      <c r="G13" s="11" t="s">
        <v>11</v>
      </c>
      <c r="H13" s="77">
        <v>1</v>
      </c>
      <c r="I13" s="77">
        <v>1</v>
      </c>
      <c r="J13" s="78">
        <f t="shared" si="1"/>
        <v>0</v>
      </c>
      <c r="K13" s="78" t="s">
        <v>71</v>
      </c>
    </row>
    <row r="14" spans="1:17" ht="16.149999999999999" thickBot="1" x14ac:dyDescent="0.5">
      <c r="A14" s="11" t="s">
        <v>12</v>
      </c>
      <c r="B14" s="77">
        <v>50</v>
      </c>
      <c r="C14" s="77">
        <v>47</v>
      </c>
      <c r="D14" s="78">
        <f t="shared" si="0"/>
        <v>6.38</v>
      </c>
      <c r="E14" s="78" t="s">
        <v>71</v>
      </c>
      <c r="G14" s="11" t="s">
        <v>12</v>
      </c>
      <c r="H14" s="77">
        <v>11</v>
      </c>
      <c r="I14" s="77">
        <v>7</v>
      </c>
      <c r="J14" s="78">
        <f t="shared" si="1"/>
        <v>57.14</v>
      </c>
      <c r="K14" s="78" t="s">
        <v>71</v>
      </c>
    </row>
    <row r="15" spans="1:17" ht="16.149999999999999" thickBot="1" x14ac:dyDescent="0.5">
      <c r="A15" s="11" t="s">
        <v>13</v>
      </c>
      <c r="B15" s="77">
        <v>209</v>
      </c>
      <c r="C15" s="77">
        <v>194</v>
      </c>
      <c r="D15" s="78">
        <f t="shared" si="0"/>
        <v>7.73</v>
      </c>
      <c r="E15" s="78" t="s">
        <v>71</v>
      </c>
      <c r="G15" s="11" t="s">
        <v>13</v>
      </c>
      <c r="H15" s="77">
        <v>173</v>
      </c>
      <c r="I15" s="77">
        <v>155</v>
      </c>
      <c r="J15" s="78">
        <f t="shared" si="1"/>
        <v>11.61</v>
      </c>
      <c r="K15" s="78" t="s">
        <v>71</v>
      </c>
    </row>
    <row r="16" spans="1:17" ht="16.149999999999999" thickBot="1" x14ac:dyDescent="0.5">
      <c r="A16" s="11" t="s">
        <v>14</v>
      </c>
      <c r="B16" s="77">
        <v>3</v>
      </c>
      <c r="C16" s="77">
        <v>1</v>
      </c>
      <c r="D16" s="78">
        <f t="shared" si="0"/>
        <v>200</v>
      </c>
      <c r="E16" s="78" t="s">
        <v>71</v>
      </c>
      <c r="G16" s="11" t="s">
        <v>14</v>
      </c>
      <c r="H16" s="77">
        <v>0</v>
      </c>
      <c r="I16" s="77">
        <v>0</v>
      </c>
      <c r="J16" s="78">
        <f>ROUND(100*(H16-I16)/1,2)</f>
        <v>0</v>
      </c>
      <c r="K16" s="78" t="s">
        <v>71</v>
      </c>
    </row>
    <row r="17" spans="1:18" x14ac:dyDescent="0.45">
      <c r="A17" s="26" t="s">
        <v>15</v>
      </c>
      <c r="B17" s="12">
        <f>SUM(B10:B16)</f>
        <v>517</v>
      </c>
      <c r="C17" s="12">
        <f>SUM(C10:C16)</f>
        <v>452</v>
      </c>
      <c r="D17" s="12">
        <f t="shared" si="0"/>
        <v>14.38</v>
      </c>
      <c r="E17" s="12" t="s">
        <v>71</v>
      </c>
      <c r="G17" s="26" t="s">
        <v>15</v>
      </c>
      <c r="H17" s="12">
        <f>SUM(H10:H16)</f>
        <v>399</v>
      </c>
      <c r="I17" s="12">
        <f>SUM(I10:I16)</f>
        <v>363</v>
      </c>
      <c r="J17" s="12">
        <f t="shared" ref="J17" si="2">ROUND(100*(H17-I17)/I17,2)</f>
        <v>9.92</v>
      </c>
      <c r="K17" s="12" t="s">
        <v>71</v>
      </c>
    </row>
    <row r="18" spans="1:18" customFormat="1" ht="14.25" x14ac:dyDescent="0.45">
      <c r="A18" s="16" t="s">
        <v>67</v>
      </c>
    </row>
    <row r="19" spans="1:18" x14ac:dyDescent="0.45">
      <c r="A19" s="16" t="s">
        <v>4</v>
      </c>
    </row>
    <row r="20" spans="1:18" x14ac:dyDescent="0.45">
      <c r="A20" s="16"/>
    </row>
    <row r="21" spans="1:18" customFormat="1" x14ac:dyDescent="0.45">
      <c r="A21" s="2"/>
    </row>
    <row r="22" spans="1:18" s="5" customFormat="1" x14ac:dyDescent="0.45">
      <c r="A22" s="4" t="s">
        <v>3</v>
      </c>
    </row>
    <row r="23" spans="1:18" ht="30" customHeight="1" x14ac:dyDescent="0.55000000000000004">
      <c r="A23" s="17" t="s">
        <v>0</v>
      </c>
      <c r="B23" s="6" t="s">
        <v>1</v>
      </c>
      <c r="J23" s="15"/>
      <c r="K23" s="15"/>
      <c r="L23" s="15"/>
      <c r="M23" s="15"/>
      <c r="N23" s="15"/>
      <c r="O23" s="15"/>
      <c r="P23" s="15"/>
      <c r="Q23" s="15"/>
      <c r="R23" s="7"/>
    </row>
    <row r="24" spans="1:18" ht="18" customHeight="1" x14ac:dyDescent="0.45">
      <c r="A24" s="60">
        <v>44206</v>
      </c>
      <c r="B24" s="8" t="s">
        <v>53</v>
      </c>
      <c r="C24" s="18"/>
      <c r="J24" s="15"/>
      <c r="K24" s="15"/>
      <c r="L24" s="15"/>
      <c r="M24" s="15"/>
      <c r="N24" s="15"/>
      <c r="O24" s="15"/>
      <c r="P24" s="19"/>
    </row>
    <row r="25" spans="1:18" ht="15.7" customHeight="1" x14ac:dyDescent="0.55000000000000004">
      <c r="B25" s="87" t="s">
        <v>46</v>
      </c>
      <c r="C25" s="88"/>
      <c r="D25" s="88"/>
      <c r="E25" s="88"/>
      <c r="H25" s="15"/>
      <c r="I25" s="15"/>
      <c r="J25" s="15"/>
      <c r="K25" s="15"/>
      <c r="L25" s="15"/>
      <c r="M25" s="15"/>
      <c r="N25" s="15"/>
      <c r="O25" s="15"/>
      <c r="P25" s="15"/>
    </row>
    <row r="26" spans="1:18" ht="75" x14ac:dyDescent="0.55000000000000004">
      <c r="A26" s="9" t="s">
        <v>2</v>
      </c>
      <c r="B26" s="13" t="s">
        <v>62</v>
      </c>
      <c r="C26" s="13" t="s">
        <v>47</v>
      </c>
      <c r="D26" s="13" t="s">
        <v>48</v>
      </c>
      <c r="E26" s="20" t="s">
        <v>64</v>
      </c>
      <c r="F26" s="15"/>
      <c r="G26" s="15"/>
      <c r="H26" s="15"/>
      <c r="I26" s="15"/>
      <c r="J26" s="15"/>
      <c r="K26" s="15"/>
      <c r="L26" s="15"/>
      <c r="M26" s="15"/>
      <c r="N26" s="15"/>
    </row>
    <row r="27" spans="1:18" x14ac:dyDescent="0.45">
      <c r="A27" s="11" t="s">
        <v>72</v>
      </c>
      <c r="B27" s="14">
        <v>10.220000000000001</v>
      </c>
      <c r="C27" s="14">
        <v>382</v>
      </c>
      <c r="D27" s="14">
        <v>1231</v>
      </c>
      <c r="E27" s="12">
        <f t="shared" ref="E27" si="3">ROUND(100*(C27-D27)/D27,2)</f>
        <v>-68.97</v>
      </c>
      <c r="F27" s="15"/>
      <c r="G27" s="15"/>
      <c r="H27" s="15"/>
      <c r="I27" s="15"/>
      <c r="J27" s="15"/>
      <c r="K27" s="15"/>
      <c r="L27" s="15"/>
      <c r="M27" s="15"/>
      <c r="N27" s="15"/>
    </row>
    <row r="28" spans="1:18" x14ac:dyDescent="0.45">
      <c r="A28" s="26" t="s">
        <v>15</v>
      </c>
      <c r="B28" s="14"/>
      <c r="C28" s="14"/>
      <c r="D28" s="14"/>
      <c r="E28" s="14"/>
    </row>
    <row r="29" spans="1:18" s="15" customFormat="1" x14ac:dyDescent="0.45">
      <c r="A29" s="16" t="s">
        <v>61</v>
      </c>
      <c r="B29" s="16"/>
      <c r="C29" s="16"/>
      <c r="F29" s="15" t="s">
        <v>73</v>
      </c>
      <c r="H29" s="2"/>
      <c r="I29" s="2"/>
      <c r="J29" s="2"/>
      <c r="K29" s="2"/>
      <c r="L29" s="2"/>
      <c r="M29" s="2"/>
      <c r="N29" s="2"/>
      <c r="O29" s="2"/>
      <c r="P29" s="2"/>
    </row>
    <row r="30" spans="1:18" s="15" customFormat="1" x14ac:dyDescent="0.45">
      <c r="A30" s="16" t="s">
        <v>63</v>
      </c>
      <c r="B30" s="16"/>
      <c r="C30" s="16"/>
      <c r="H30" s="2"/>
      <c r="I30" s="2"/>
      <c r="J30" s="2"/>
      <c r="K30" s="2"/>
      <c r="L30" s="2"/>
      <c r="M30" s="2"/>
      <c r="N30" s="2"/>
      <c r="O30" s="2"/>
      <c r="P30" s="2"/>
    </row>
    <row r="33" spans="1:16" x14ac:dyDescent="0.45">
      <c r="A33" s="21" t="s">
        <v>5</v>
      </c>
      <c r="B33" s="22"/>
      <c r="C33" s="23"/>
    </row>
    <row r="34" spans="1:16" s="3" customFormat="1" ht="54.7" customHeight="1" x14ac:dyDescent="0.55000000000000004">
      <c r="A34" s="24" t="s">
        <v>6</v>
      </c>
      <c r="B34" s="24" t="s">
        <v>245</v>
      </c>
      <c r="C34" s="25"/>
      <c r="H34" s="2"/>
      <c r="I34" s="2"/>
      <c r="J34" s="2"/>
      <c r="K34" s="2"/>
      <c r="L34" s="2"/>
      <c r="M34" s="2"/>
      <c r="N34" s="2"/>
      <c r="O34" s="2"/>
      <c r="P34" s="2"/>
    </row>
    <row r="35" spans="1:16" s="3" customFormat="1" ht="67.8" customHeight="1" x14ac:dyDescent="0.55000000000000004">
      <c r="A35" s="24" t="s">
        <v>7</v>
      </c>
      <c r="B35" s="24" t="s">
        <v>246</v>
      </c>
      <c r="C35" s="25"/>
      <c r="H35" s="2"/>
      <c r="I35" s="2"/>
      <c r="J35" s="2"/>
      <c r="K35" s="2"/>
      <c r="L35" s="2"/>
      <c r="M35" s="2"/>
      <c r="N35" s="2"/>
      <c r="O35" s="2"/>
      <c r="P35" s="2"/>
    </row>
  </sheetData>
  <mergeCells count="3">
    <mergeCell ref="B8:E8"/>
    <mergeCell ref="H8:K8"/>
    <mergeCell ref="B25:E25"/>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H168"/>
  <sheetViews>
    <sheetView topLeftCell="A148" zoomScale="70" zoomScaleNormal="70" workbookViewId="0">
      <selection activeCell="B167" sqref="B167"/>
    </sheetView>
  </sheetViews>
  <sheetFormatPr defaultColWidth="9.06640625" defaultRowHeight="15.75" x14ac:dyDescent="0.55000000000000004"/>
  <cols>
    <col min="1" max="1" width="45.73046875" style="27" customWidth="1"/>
    <col min="2" max="2" width="18.59765625" style="27" customWidth="1"/>
    <col min="3" max="3" width="16.9296875" style="27" customWidth="1"/>
    <col min="4" max="4" width="16.06640625" style="27" customWidth="1"/>
    <col min="5" max="5" width="21.53125" style="27" customWidth="1"/>
    <col min="6" max="6" width="32.19921875" style="27" customWidth="1"/>
    <col min="7" max="7" width="35.59765625" style="27" customWidth="1"/>
    <col min="8" max="16384" width="9.06640625" style="27"/>
  </cols>
  <sheetData>
    <row r="1" spans="1:8" s="37" customFormat="1" ht="17.25" x14ac:dyDescent="0.45">
      <c r="A1" s="38" t="s">
        <v>54</v>
      </c>
      <c r="B1" s="38"/>
    </row>
    <row r="2" spans="1:8" x14ac:dyDescent="0.55000000000000004">
      <c r="A2" s="6" t="s">
        <v>0</v>
      </c>
      <c r="B2" s="6" t="s">
        <v>1</v>
      </c>
      <c r="H2" s="34"/>
    </row>
    <row r="3" spans="1:8" x14ac:dyDescent="0.55000000000000004">
      <c r="A3" s="62">
        <v>44203</v>
      </c>
      <c r="B3" s="35" t="s">
        <v>74</v>
      </c>
      <c r="H3" s="34"/>
    </row>
    <row r="4" spans="1:8" ht="45" x14ac:dyDescent="0.55000000000000004">
      <c r="A4" s="9" t="s">
        <v>28</v>
      </c>
      <c r="B4" s="13" t="s">
        <v>27</v>
      </c>
      <c r="C4" s="13" t="s">
        <v>26</v>
      </c>
      <c r="D4" s="13" t="s">
        <v>25</v>
      </c>
      <c r="E4" s="13" t="s">
        <v>24</v>
      </c>
      <c r="F4" s="13" t="s">
        <v>23</v>
      </c>
      <c r="G4" s="13" t="s">
        <v>49</v>
      </c>
    </row>
    <row r="5" spans="1:8" x14ac:dyDescent="0.55000000000000004">
      <c r="A5" s="64" t="s">
        <v>77</v>
      </c>
      <c r="B5" s="64" t="s">
        <v>21</v>
      </c>
      <c r="C5" s="64" t="s">
        <v>76</v>
      </c>
      <c r="D5" s="61" t="s">
        <v>230</v>
      </c>
      <c r="E5" s="61">
        <v>0</v>
      </c>
      <c r="F5" s="61" t="s">
        <v>71</v>
      </c>
      <c r="G5" s="61"/>
    </row>
    <row r="6" spans="1:8" x14ac:dyDescent="0.55000000000000004">
      <c r="A6" s="64" t="s">
        <v>78</v>
      </c>
      <c r="B6" s="64" t="s">
        <v>21</v>
      </c>
      <c r="C6" s="64" t="s">
        <v>76</v>
      </c>
      <c r="D6" s="61" t="s">
        <v>230</v>
      </c>
      <c r="E6" s="61">
        <v>0</v>
      </c>
      <c r="F6" s="61" t="s">
        <v>71</v>
      </c>
      <c r="G6" s="61"/>
    </row>
    <row r="7" spans="1:8" x14ac:dyDescent="0.55000000000000004">
      <c r="A7" s="64" t="s">
        <v>237</v>
      </c>
      <c r="B7" s="64" t="s">
        <v>21</v>
      </c>
      <c r="C7" s="64" t="s">
        <v>76</v>
      </c>
      <c r="D7" s="61" t="s">
        <v>230</v>
      </c>
      <c r="E7" s="61">
        <v>0</v>
      </c>
      <c r="F7" s="61" t="s">
        <v>71</v>
      </c>
      <c r="G7" s="61"/>
    </row>
    <row r="8" spans="1:8" x14ac:dyDescent="0.55000000000000004">
      <c r="A8" s="64" t="s">
        <v>247</v>
      </c>
      <c r="B8" s="64" t="s">
        <v>21</v>
      </c>
      <c r="C8" s="63" t="s">
        <v>76</v>
      </c>
      <c r="D8" s="61" t="s">
        <v>230</v>
      </c>
      <c r="E8" s="61">
        <v>0</v>
      </c>
      <c r="F8" s="61" t="s">
        <v>71</v>
      </c>
      <c r="G8" s="61"/>
    </row>
    <row r="9" spans="1:8" x14ac:dyDescent="0.55000000000000004">
      <c r="A9" s="64" t="s">
        <v>87</v>
      </c>
      <c r="B9" s="64" t="s">
        <v>21</v>
      </c>
      <c r="C9" s="64" t="s">
        <v>80</v>
      </c>
      <c r="D9" s="61" t="s">
        <v>230</v>
      </c>
      <c r="E9" s="61">
        <v>0</v>
      </c>
      <c r="F9" s="61" t="s">
        <v>71</v>
      </c>
      <c r="G9" s="61"/>
    </row>
    <row r="10" spans="1:8" ht="29.25" x14ac:dyDescent="0.55000000000000004">
      <c r="A10" s="63" t="s">
        <v>86</v>
      </c>
      <c r="B10" s="64" t="s">
        <v>21</v>
      </c>
      <c r="C10" s="63" t="s">
        <v>80</v>
      </c>
      <c r="D10" s="61" t="s">
        <v>230</v>
      </c>
      <c r="E10" s="61">
        <v>0</v>
      </c>
      <c r="F10" s="61" t="s">
        <v>71</v>
      </c>
      <c r="G10" s="61"/>
    </row>
    <row r="11" spans="1:8" x14ac:dyDescent="0.55000000000000004">
      <c r="A11" t="s">
        <v>88</v>
      </c>
      <c r="B11" s="64" t="s">
        <v>21</v>
      </c>
      <c r="C11" s="64" t="s">
        <v>80</v>
      </c>
      <c r="D11" s="61" t="s">
        <v>230</v>
      </c>
      <c r="E11" s="61">
        <v>0</v>
      </c>
      <c r="F11" s="61" t="s">
        <v>71</v>
      </c>
      <c r="G11" s="61"/>
    </row>
    <row r="12" spans="1:8" x14ac:dyDescent="0.55000000000000004">
      <c r="A12" s="63" t="s">
        <v>89</v>
      </c>
      <c r="B12" s="64" t="s">
        <v>21</v>
      </c>
      <c r="C12" s="63" t="s">
        <v>90</v>
      </c>
      <c r="D12" s="61" t="s">
        <v>230</v>
      </c>
      <c r="E12" s="61">
        <v>0</v>
      </c>
      <c r="F12" s="61" t="s">
        <v>71</v>
      </c>
      <c r="G12" s="61"/>
    </row>
    <row r="13" spans="1:8" ht="29.25" x14ac:dyDescent="0.55000000000000004">
      <c r="A13" s="63" t="s">
        <v>96</v>
      </c>
      <c r="B13" s="64" t="s">
        <v>21</v>
      </c>
      <c r="C13" s="63" t="s">
        <v>95</v>
      </c>
      <c r="D13" s="61" t="s">
        <v>230</v>
      </c>
      <c r="E13" s="61">
        <v>0</v>
      </c>
      <c r="F13" s="61" t="s">
        <v>71</v>
      </c>
      <c r="G13" s="61"/>
    </row>
    <row r="14" spans="1:8" ht="29.25" x14ac:dyDescent="0.55000000000000004">
      <c r="A14" s="63" t="s">
        <v>97</v>
      </c>
      <c r="B14" s="64" t="s">
        <v>21</v>
      </c>
      <c r="C14" s="63" t="s">
        <v>95</v>
      </c>
      <c r="D14" s="61" t="s">
        <v>230</v>
      </c>
      <c r="E14" s="61">
        <v>0</v>
      </c>
      <c r="F14" s="61" t="s">
        <v>71</v>
      </c>
      <c r="G14" s="61"/>
    </row>
    <row r="15" spans="1:8" x14ac:dyDescent="0.55000000000000004">
      <c r="A15" s="63" t="s">
        <v>100</v>
      </c>
      <c r="B15" s="64" t="s">
        <v>21</v>
      </c>
      <c r="C15" s="63" t="s">
        <v>99</v>
      </c>
      <c r="D15" s="61" t="s">
        <v>230</v>
      </c>
      <c r="E15" s="61">
        <v>0</v>
      </c>
      <c r="F15" s="61" t="s">
        <v>71</v>
      </c>
      <c r="G15" s="61"/>
    </row>
    <row r="16" spans="1:8" ht="29.25" x14ac:dyDescent="0.55000000000000004">
      <c r="A16" s="63" t="s">
        <v>101</v>
      </c>
      <c r="B16" s="64" t="s">
        <v>21</v>
      </c>
      <c r="C16" s="63" t="s">
        <v>99</v>
      </c>
      <c r="D16" s="61" t="s">
        <v>230</v>
      </c>
      <c r="E16" s="61">
        <v>0</v>
      </c>
      <c r="F16" s="61" t="s">
        <v>71</v>
      </c>
      <c r="G16" s="61"/>
    </row>
    <row r="17" spans="1:7" x14ac:dyDescent="0.55000000000000004">
      <c r="A17" s="63" t="s">
        <v>102</v>
      </c>
      <c r="B17" s="64" t="s">
        <v>21</v>
      </c>
      <c r="C17" s="63" t="s">
        <v>103</v>
      </c>
      <c r="D17" s="61" t="s">
        <v>230</v>
      </c>
      <c r="E17" s="61">
        <v>0</v>
      </c>
      <c r="F17" s="61" t="s">
        <v>71</v>
      </c>
      <c r="G17" s="61"/>
    </row>
    <row r="18" spans="1:7" x14ac:dyDescent="0.55000000000000004">
      <c r="A18" s="63" t="s">
        <v>104</v>
      </c>
      <c r="B18" s="64" t="s">
        <v>21</v>
      </c>
      <c r="C18" s="63" t="s">
        <v>103</v>
      </c>
      <c r="D18" s="61" t="s">
        <v>230</v>
      </c>
      <c r="E18" s="61">
        <v>0</v>
      </c>
      <c r="F18" s="61" t="s">
        <v>71</v>
      </c>
      <c r="G18" s="61"/>
    </row>
    <row r="19" spans="1:7" ht="29.25" x14ac:dyDescent="0.55000000000000004">
      <c r="A19" s="63" t="s">
        <v>107</v>
      </c>
      <c r="B19" s="64" t="s">
        <v>21</v>
      </c>
      <c r="C19" s="63" t="s">
        <v>106</v>
      </c>
      <c r="D19" s="61" t="s">
        <v>230</v>
      </c>
      <c r="E19" s="61">
        <v>0</v>
      </c>
      <c r="F19" s="61" t="s">
        <v>71</v>
      </c>
      <c r="G19" s="61"/>
    </row>
    <row r="20" spans="1:7" ht="29.25" x14ac:dyDescent="0.55000000000000004">
      <c r="A20" s="63" t="s">
        <v>105</v>
      </c>
      <c r="B20" s="64" t="s">
        <v>21</v>
      </c>
      <c r="C20" s="63" t="s">
        <v>106</v>
      </c>
      <c r="D20" s="61" t="s">
        <v>230</v>
      </c>
      <c r="E20" s="61">
        <v>0</v>
      </c>
      <c r="F20" s="61" t="s">
        <v>71</v>
      </c>
      <c r="G20" s="61"/>
    </row>
    <row r="21" spans="1:7" ht="29.25" x14ac:dyDescent="0.55000000000000004">
      <c r="A21" s="63" t="s">
        <v>108</v>
      </c>
      <c r="B21" s="64" t="s">
        <v>21</v>
      </c>
      <c r="C21" s="63" t="s">
        <v>106</v>
      </c>
      <c r="D21" s="61" t="s">
        <v>230</v>
      </c>
      <c r="E21" s="61">
        <v>0</v>
      </c>
      <c r="F21" s="61" t="s">
        <v>71</v>
      </c>
      <c r="G21" s="61"/>
    </row>
    <row r="22" spans="1:7" ht="29.25" x14ac:dyDescent="0.55000000000000004">
      <c r="A22" s="63" t="s">
        <v>248</v>
      </c>
      <c r="B22" s="64" t="s">
        <v>21</v>
      </c>
      <c r="C22" s="63" t="s">
        <v>115</v>
      </c>
      <c r="D22" s="61" t="s">
        <v>230</v>
      </c>
      <c r="E22" s="61">
        <v>0</v>
      </c>
      <c r="F22" s="61" t="s">
        <v>71</v>
      </c>
      <c r="G22" s="61"/>
    </row>
    <row r="23" spans="1:7" x14ac:dyDescent="0.55000000000000004">
      <c r="A23" s="63" t="s">
        <v>116</v>
      </c>
      <c r="B23" s="64" t="s">
        <v>21</v>
      </c>
      <c r="C23" s="63" t="s">
        <v>115</v>
      </c>
      <c r="D23" s="61" t="s">
        <v>230</v>
      </c>
      <c r="E23" s="61">
        <v>0</v>
      </c>
      <c r="F23" s="61" t="s">
        <v>71</v>
      </c>
      <c r="G23" s="61"/>
    </row>
    <row r="24" spans="1:7" x14ac:dyDescent="0.55000000000000004">
      <c r="A24" s="63" t="s">
        <v>114</v>
      </c>
      <c r="B24" s="64" t="s">
        <v>21</v>
      </c>
      <c r="C24" s="63" t="s">
        <v>115</v>
      </c>
      <c r="D24" s="61" t="s">
        <v>230</v>
      </c>
      <c r="E24" s="61">
        <v>0</v>
      </c>
      <c r="F24" s="61" t="s">
        <v>71</v>
      </c>
      <c r="G24" s="61"/>
    </row>
    <row r="25" spans="1:7" x14ac:dyDescent="0.55000000000000004">
      <c r="A25" s="63" t="s">
        <v>118</v>
      </c>
      <c r="B25" s="64" t="s">
        <v>21</v>
      </c>
      <c r="C25" s="63" t="s">
        <v>115</v>
      </c>
      <c r="D25" s="61" t="s">
        <v>230</v>
      </c>
      <c r="E25" s="61">
        <v>0</v>
      </c>
      <c r="F25" s="61" t="s">
        <v>71</v>
      </c>
      <c r="G25" s="61"/>
    </row>
    <row r="26" spans="1:7" x14ac:dyDescent="0.55000000000000004">
      <c r="A26" s="63" t="s">
        <v>117</v>
      </c>
      <c r="B26" s="64" t="s">
        <v>21</v>
      </c>
      <c r="C26" s="63" t="s">
        <v>115</v>
      </c>
      <c r="D26" s="61" t="s">
        <v>230</v>
      </c>
      <c r="E26" s="61">
        <v>0</v>
      </c>
      <c r="F26" s="61" t="s">
        <v>71</v>
      </c>
      <c r="G26" s="61"/>
    </row>
    <row r="27" spans="1:7" ht="29.25" x14ac:dyDescent="0.55000000000000004">
      <c r="A27" s="63" t="s">
        <v>121</v>
      </c>
      <c r="B27" s="64" t="s">
        <v>21</v>
      </c>
      <c r="C27" s="63" t="s">
        <v>120</v>
      </c>
      <c r="D27" s="61" t="s">
        <v>230</v>
      </c>
      <c r="E27" s="61">
        <v>0</v>
      </c>
      <c r="F27" s="61" t="s">
        <v>71</v>
      </c>
      <c r="G27" s="61"/>
    </row>
    <row r="28" spans="1:7" ht="29.25" x14ac:dyDescent="0.55000000000000004">
      <c r="A28" s="63" t="s">
        <v>119</v>
      </c>
      <c r="B28" s="64" t="s">
        <v>21</v>
      </c>
      <c r="C28" s="63" t="s">
        <v>120</v>
      </c>
      <c r="D28" s="61" t="s">
        <v>230</v>
      </c>
      <c r="E28" s="61">
        <v>0</v>
      </c>
      <c r="F28" s="61" t="s">
        <v>71</v>
      </c>
      <c r="G28" s="61"/>
    </row>
    <row r="29" spans="1:7" ht="57.75" x14ac:dyDescent="0.55000000000000004">
      <c r="A29" s="63" t="s">
        <v>122</v>
      </c>
      <c r="B29" s="64" t="s">
        <v>21</v>
      </c>
      <c r="C29" s="63" t="s">
        <v>120</v>
      </c>
      <c r="D29" s="61" t="s">
        <v>230</v>
      </c>
      <c r="E29" s="61">
        <v>0</v>
      </c>
      <c r="F29" s="61" t="s">
        <v>71</v>
      </c>
      <c r="G29" s="61"/>
    </row>
    <row r="30" spans="1:7" x14ac:dyDescent="0.55000000000000004">
      <c r="A30" s="63" t="s">
        <v>249</v>
      </c>
      <c r="B30" s="64" t="s">
        <v>21</v>
      </c>
      <c r="C30" s="63" t="s">
        <v>123</v>
      </c>
      <c r="D30" s="61" t="s">
        <v>230</v>
      </c>
      <c r="E30" s="61">
        <v>0</v>
      </c>
      <c r="F30" s="61" t="s">
        <v>71</v>
      </c>
      <c r="G30" s="61"/>
    </row>
    <row r="31" spans="1:7" x14ac:dyDescent="0.55000000000000004">
      <c r="A31" s="63" t="s">
        <v>126</v>
      </c>
      <c r="B31" s="64" t="s">
        <v>21</v>
      </c>
      <c r="C31" s="63" t="s">
        <v>125</v>
      </c>
      <c r="D31" s="61" t="s">
        <v>230</v>
      </c>
      <c r="E31" s="61">
        <v>0</v>
      </c>
      <c r="F31" s="61" t="s">
        <v>71</v>
      </c>
      <c r="G31" s="61"/>
    </row>
    <row r="32" spans="1:7" x14ac:dyDescent="0.55000000000000004">
      <c r="A32" s="63" t="s">
        <v>127</v>
      </c>
      <c r="B32" s="64" t="s">
        <v>21</v>
      </c>
      <c r="C32" s="63" t="s">
        <v>125</v>
      </c>
      <c r="D32" s="61" t="s">
        <v>230</v>
      </c>
      <c r="E32" s="61">
        <v>0</v>
      </c>
      <c r="F32" s="61" t="s">
        <v>71</v>
      </c>
      <c r="G32" s="61"/>
    </row>
    <row r="33" spans="1:7" x14ac:dyDescent="0.55000000000000004">
      <c r="A33" s="64" t="s">
        <v>128</v>
      </c>
      <c r="B33" s="64" t="s">
        <v>21</v>
      </c>
      <c r="C33" s="64" t="s">
        <v>129</v>
      </c>
      <c r="D33" s="61" t="s">
        <v>230</v>
      </c>
      <c r="E33" s="61">
        <v>0</v>
      </c>
      <c r="F33" s="61" t="s">
        <v>71</v>
      </c>
      <c r="G33" s="61"/>
    </row>
    <row r="34" spans="1:7" ht="29.25" x14ac:dyDescent="0.55000000000000004">
      <c r="A34" s="63" t="s">
        <v>136</v>
      </c>
      <c r="B34" s="64" t="s">
        <v>21</v>
      </c>
      <c r="C34" s="63" t="s">
        <v>131</v>
      </c>
      <c r="D34" s="61" t="s">
        <v>230</v>
      </c>
      <c r="E34" s="61">
        <v>0</v>
      </c>
      <c r="F34" s="61" t="s">
        <v>71</v>
      </c>
      <c r="G34" s="61"/>
    </row>
    <row r="35" spans="1:7" x14ac:dyDescent="0.55000000000000004">
      <c r="A35" s="63" t="s">
        <v>137</v>
      </c>
      <c r="B35" s="64" t="s">
        <v>21</v>
      </c>
      <c r="C35" s="63" t="s">
        <v>131</v>
      </c>
      <c r="D35" s="61" t="s">
        <v>230</v>
      </c>
      <c r="E35" s="61">
        <v>0</v>
      </c>
      <c r="F35" s="61" t="s">
        <v>71</v>
      </c>
      <c r="G35" s="61"/>
    </row>
    <row r="36" spans="1:7" x14ac:dyDescent="0.55000000000000004">
      <c r="A36" s="63" t="s">
        <v>138</v>
      </c>
      <c r="B36" s="64" t="s">
        <v>21</v>
      </c>
      <c r="C36" s="63" t="s">
        <v>131</v>
      </c>
      <c r="D36" s="61" t="s">
        <v>230</v>
      </c>
      <c r="E36" s="61">
        <v>0</v>
      </c>
      <c r="F36" s="61" t="s">
        <v>71</v>
      </c>
      <c r="G36" s="61"/>
    </row>
    <row r="37" spans="1:7" x14ac:dyDescent="0.55000000000000004">
      <c r="A37" s="63" t="s">
        <v>139</v>
      </c>
      <c r="B37" s="64" t="s">
        <v>21</v>
      </c>
      <c r="C37" s="63" t="s">
        <v>131</v>
      </c>
      <c r="D37" s="61" t="s">
        <v>230</v>
      </c>
      <c r="E37" s="61">
        <v>0</v>
      </c>
      <c r="F37" s="61" t="s">
        <v>71</v>
      </c>
      <c r="G37" s="61"/>
    </row>
    <row r="38" spans="1:7" ht="43.5" x14ac:dyDescent="0.55000000000000004">
      <c r="A38" s="63" t="s">
        <v>140</v>
      </c>
      <c r="B38" s="64" t="s">
        <v>21</v>
      </c>
      <c r="C38" s="63" t="s">
        <v>131</v>
      </c>
      <c r="D38" s="61" t="s">
        <v>230</v>
      </c>
      <c r="E38" s="61">
        <v>0</v>
      </c>
      <c r="F38" s="61" t="s">
        <v>71</v>
      </c>
      <c r="G38" s="61"/>
    </row>
    <row r="39" spans="1:7" x14ac:dyDescent="0.55000000000000004">
      <c r="A39" s="63" t="s">
        <v>142</v>
      </c>
      <c r="B39" s="64" t="s">
        <v>21</v>
      </c>
      <c r="C39" s="63" t="s">
        <v>131</v>
      </c>
      <c r="D39" s="61" t="s">
        <v>230</v>
      </c>
      <c r="E39" s="61">
        <v>0</v>
      </c>
      <c r="F39" s="61" t="s">
        <v>71</v>
      </c>
      <c r="G39" s="61"/>
    </row>
    <row r="40" spans="1:7" x14ac:dyDescent="0.55000000000000004">
      <c r="A40" s="63" t="s">
        <v>141</v>
      </c>
      <c r="B40" s="64" t="s">
        <v>21</v>
      </c>
      <c r="C40" s="63" t="s">
        <v>131</v>
      </c>
      <c r="D40" s="61" t="s">
        <v>230</v>
      </c>
      <c r="E40" s="61">
        <v>0</v>
      </c>
      <c r="F40" s="61" t="s">
        <v>71</v>
      </c>
      <c r="G40" s="61"/>
    </row>
    <row r="41" spans="1:7" x14ac:dyDescent="0.55000000000000004">
      <c r="A41" s="63" t="s">
        <v>145</v>
      </c>
      <c r="B41" s="64" t="s">
        <v>21</v>
      </c>
      <c r="C41" s="63" t="s">
        <v>144</v>
      </c>
      <c r="D41" s="61" t="s">
        <v>230</v>
      </c>
      <c r="E41" s="61">
        <v>0</v>
      </c>
      <c r="F41" s="61" t="s">
        <v>71</v>
      </c>
      <c r="G41" s="61"/>
    </row>
    <row r="42" spans="1:7" x14ac:dyDescent="0.55000000000000004">
      <c r="A42" s="63" t="s">
        <v>146</v>
      </c>
      <c r="B42" s="64" t="s">
        <v>21</v>
      </c>
      <c r="C42" s="63" t="s">
        <v>144</v>
      </c>
      <c r="D42" s="61" t="s">
        <v>230</v>
      </c>
      <c r="E42" s="61">
        <v>0</v>
      </c>
      <c r="F42" s="61" t="s">
        <v>71</v>
      </c>
      <c r="G42" s="61"/>
    </row>
    <row r="43" spans="1:7" x14ac:dyDescent="0.55000000000000004">
      <c r="A43" s="63" t="s">
        <v>143</v>
      </c>
      <c r="B43" s="64" t="s">
        <v>21</v>
      </c>
      <c r="C43" s="63" t="s">
        <v>144</v>
      </c>
      <c r="D43" s="61" t="s">
        <v>230</v>
      </c>
      <c r="E43" s="61">
        <v>0</v>
      </c>
      <c r="F43" s="61" t="s">
        <v>71</v>
      </c>
      <c r="G43" s="61"/>
    </row>
    <row r="44" spans="1:7" ht="29.25" x14ac:dyDescent="0.55000000000000004">
      <c r="A44" s="63" t="s">
        <v>153</v>
      </c>
      <c r="B44" s="64" t="s">
        <v>21</v>
      </c>
      <c r="C44" s="63" t="s">
        <v>148</v>
      </c>
      <c r="D44" s="61" t="s">
        <v>230</v>
      </c>
      <c r="E44" s="61">
        <v>0</v>
      </c>
      <c r="F44" s="61" t="s">
        <v>71</v>
      </c>
      <c r="G44" s="61"/>
    </row>
    <row r="45" spans="1:7" x14ac:dyDescent="0.55000000000000004">
      <c r="A45" s="63" t="s">
        <v>154</v>
      </c>
      <c r="B45" s="64" t="s">
        <v>21</v>
      </c>
      <c r="C45" s="63" t="s">
        <v>155</v>
      </c>
      <c r="D45" s="61" t="s">
        <v>230</v>
      </c>
      <c r="E45" s="61">
        <v>0</v>
      </c>
      <c r="F45" s="61" t="s">
        <v>71</v>
      </c>
      <c r="G45" s="61"/>
    </row>
    <row r="46" spans="1:7" x14ac:dyDescent="0.55000000000000004">
      <c r="A46" s="63" t="s">
        <v>162</v>
      </c>
      <c r="B46" s="64" t="s">
        <v>21</v>
      </c>
      <c r="C46" s="63" t="s">
        <v>157</v>
      </c>
      <c r="D46" s="61" t="s">
        <v>230</v>
      </c>
      <c r="E46" s="61">
        <v>0</v>
      </c>
      <c r="F46" s="61" t="s">
        <v>71</v>
      </c>
      <c r="G46" s="61"/>
    </row>
    <row r="47" spans="1:7" ht="29.25" x14ac:dyDescent="0.55000000000000004">
      <c r="A47" s="63" t="s">
        <v>163</v>
      </c>
      <c r="B47" s="64" t="s">
        <v>21</v>
      </c>
      <c r="C47" s="63" t="s">
        <v>164</v>
      </c>
      <c r="D47" s="61" t="s">
        <v>230</v>
      </c>
      <c r="E47" s="61">
        <v>0</v>
      </c>
      <c r="F47" s="61" t="s">
        <v>71</v>
      </c>
      <c r="G47" s="61"/>
    </row>
    <row r="48" spans="1:7" x14ac:dyDescent="0.55000000000000004">
      <c r="A48" s="63" t="s">
        <v>166</v>
      </c>
      <c r="B48" s="64" t="s">
        <v>21</v>
      </c>
      <c r="C48" s="63" t="s">
        <v>164</v>
      </c>
      <c r="D48" s="61" t="s">
        <v>230</v>
      </c>
      <c r="E48" s="61">
        <v>0</v>
      </c>
      <c r="F48" s="61" t="s">
        <v>71</v>
      </c>
      <c r="G48" s="61"/>
    </row>
    <row r="49" spans="1:7" x14ac:dyDescent="0.55000000000000004">
      <c r="A49" s="63" t="s">
        <v>165</v>
      </c>
      <c r="B49" s="64" t="s">
        <v>21</v>
      </c>
      <c r="C49" s="63" t="s">
        <v>164</v>
      </c>
      <c r="D49" s="61" t="s">
        <v>230</v>
      </c>
      <c r="E49" s="61">
        <v>0</v>
      </c>
      <c r="F49" s="61" t="s">
        <v>71</v>
      </c>
      <c r="G49" s="61"/>
    </row>
    <row r="50" spans="1:7" x14ac:dyDescent="0.55000000000000004">
      <c r="A50" s="63" t="s">
        <v>167</v>
      </c>
      <c r="B50" s="64" t="s">
        <v>21</v>
      </c>
      <c r="C50" s="63" t="s">
        <v>164</v>
      </c>
      <c r="D50" s="61" t="s">
        <v>230</v>
      </c>
      <c r="E50" s="61">
        <v>0</v>
      </c>
      <c r="F50" s="61" t="s">
        <v>71</v>
      </c>
      <c r="G50" s="61"/>
    </row>
    <row r="51" spans="1:7" x14ac:dyDescent="0.55000000000000004">
      <c r="A51" s="64" t="s">
        <v>231</v>
      </c>
      <c r="B51" s="64" t="s">
        <v>21</v>
      </c>
      <c r="C51" s="64" t="s">
        <v>169</v>
      </c>
      <c r="D51" s="61" t="s">
        <v>230</v>
      </c>
      <c r="E51" s="61">
        <v>0</v>
      </c>
      <c r="F51" s="61" t="s">
        <v>71</v>
      </c>
      <c r="G51" s="61"/>
    </row>
    <row r="52" spans="1:7" ht="29.25" x14ac:dyDescent="0.55000000000000004">
      <c r="A52" s="63" t="s">
        <v>173</v>
      </c>
      <c r="B52" s="64" t="s">
        <v>21</v>
      </c>
      <c r="C52" s="63" t="s">
        <v>169</v>
      </c>
      <c r="D52" s="61" t="s">
        <v>230</v>
      </c>
      <c r="E52" s="61">
        <v>0</v>
      </c>
      <c r="F52" s="61" t="s">
        <v>71</v>
      </c>
      <c r="G52" s="61"/>
    </row>
    <row r="53" spans="1:7" x14ac:dyDescent="0.55000000000000004">
      <c r="A53" s="63" t="s">
        <v>172</v>
      </c>
      <c r="B53" s="64" t="s">
        <v>21</v>
      </c>
      <c r="C53" s="63" t="s">
        <v>169</v>
      </c>
      <c r="D53" s="61" t="s">
        <v>230</v>
      </c>
      <c r="E53" s="61">
        <v>0</v>
      </c>
      <c r="F53" s="61" t="s">
        <v>71</v>
      </c>
      <c r="G53" s="61"/>
    </row>
    <row r="54" spans="1:7" ht="29.25" x14ac:dyDescent="0.55000000000000004">
      <c r="A54" s="63" t="s">
        <v>176</v>
      </c>
      <c r="B54" s="64" t="s">
        <v>21</v>
      </c>
      <c r="C54" s="63" t="s">
        <v>175</v>
      </c>
      <c r="D54" s="61" t="s">
        <v>230</v>
      </c>
      <c r="E54" s="61">
        <v>0</v>
      </c>
      <c r="F54" s="61" t="s">
        <v>71</v>
      </c>
      <c r="G54" s="61"/>
    </row>
    <row r="55" spans="1:7" ht="43.5" x14ac:dyDescent="0.55000000000000004">
      <c r="A55" s="63" t="s">
        <v>250</v>
      </c>
      <c r="B55" s="64" t="s">
        <v>21</v>
      </c>
      <c r="C55" s="63" t="s">
        <v>178</v>
      </c>
      <c r="D55" s="61" t="s">
        <v>230</v>
      </c>
      <c r="E55" s="61">
        <v>0</v>
      </c>
      <c r="F55" s="61" t="s">
        <v>71</v>
      </c>
      <c r="G55" s="61"/>
    </row>
    <row r="56" spans="1:7" ht="29.25" x14ac:dyDescent="0.55000000000000004">
      <c r="A56" s="63" t="s">
        <v>251</v>
      </c>
      <c r="B56" s="64" t="s">
        <v>21</v>
      </c>
      <c r="C56" s="63" t="s">
        <v>178</v>
      </c>
      <c r="D56" s="61" t="s">
        <v>230</v>
      </c>
      <c r="E56" s="61">
        <v>0</v>
      </c>
      <c r="F56" s="61" t="s">
        <v>71</v>
      </c>
      <c r="G56" s="61"/>
    </row>
    <row r="57" spans="1:7" ht="29.25" x14ac:dyDescent="0.55000000000000004">
      <c r="A57" s="63" t="s">
        <v>252</v>
      </c>
      <c r="B57" s="64" t="s">
        <v>21</v>
      </c>
      <c r="C57" s="63" t="s">
        <v>178</v>
      </c>
      <c r="D57" s="61" t="s">
        <v>230</v>
      </c>
      <c r="E57" s="61">
        <v>0</v>
      </c>
      <c r="F57" s="61" t="s">
        <v>71</v>
      </c>
      <c r="G57" s="61"/>
    </row>
    <row r="58" spans="1:7" x14ac:dyDescent="0.55000000000000004">
      <c r="A58" s="64" t="s">
        <v>253</v>
      </c>
      <c r="B58" s="64" t="s">
        <v>21</v>
      </c>
      <c r="C58" s="64" t="s">
        <v>178</v>
      </c>
      <c r="D58" s="61" t="s">
        <v>230</v>
      </c>
      <c r="E58" s="61">
        <v>0</v>
      </c>
      <c r="F58" s="61" t="s">
        <v>71</v>
      </c>
      <c r="G58" s="61"/>
    </row>
    <row r="59" spans="1:7" x14ac:dyDescent="0.55000000000000004">
      <c r="A59" s="63" t="s">
        <v>179</v>
      </c>
      <c r="B59" s="64" t="s">
        <v>21</v>
      </c>
      <c r="C59" s="63" t="s">
        <v>178</v>
      </c>
      <c r="D59" s="61" t="s">
        <v>230</v>
      </c>
      <c r="E59" s="61">
        <v>0</v>
      </c>
      <c r="F59" s="61" t="s">
        <v>71</v>
      </c>
      <c r="G59" s="61"/>
    </row>
    <row r="60" spans="1:7" x14ac:dyDescent="0.55000000000000004">
      <c r="A60" s="63" t="s">
        <v>177</v>
      </c>
      <c r="B60" s="64" t="s">
        <v>21</v>
      </c>
      <c r="C60" s="63" t="s">
        <v>178</v>
      </c>
      <c r="D60" s="61" t="s">
        <v>230</v>
      </c>
      <c r="E60" s="61">
        <v>0</v>
      </c>
      <c r="F60" s="61" t="s">
        <v>71</v>
      </c>
      <c r="G60" s="61"/>
    </row>
    <row r="61" spans="1:7" x14ac:dyDescent="0.55000000000000004">
      <c r="A61" s="63" t="s">
        <v>180</v>
      </c>
      <c r="B61" s="64" t="s">
        <v>21</v>
      </c>
      <c r="C61" s="63" t="s">
        <v>178</v>
      </c>
      <c r="D61" s="61" t="s">
        <v>230</v>
      </c>
      <c r="E61" s="61">
        <v>0</v>
      </c>
      <c r="F61" s="61" t="s">
        <v>71</v>
      </c>
      <c r="G61" s="61"/>
    </row>
    <row r="62" spans="1:7" x14ac:dyDescent="0.55000000000000004">
      <c r="A62" s="63" t="s">
        <v>185</v>
      </c>
      <c r="B62" s="64" t="s">
        <v>21</v>
      </c>
      <c r="C62" s="63" t="s">
        <v>182</v>
      </c>
      <c r="D62" s="61" t="s">
        <v>230</v>
      </c>
      <c r="E62" s="61">
        <v>0</v>
      </c>
      <c r="F62" s="61" t="s">
        <v>71</v>
      </c>
      <c r="G62" s="61"/>
    </row>
    <row r="63" spans="1:7" x14ac:dyDescent="0.55000000000000004">
      <c r="A63" s="63" t="s">
        <v>184</v>
      </c>
      <c r="B63" s="64" t="s">
        <v>21</v>
      </c>
      <c r="C63" s="63" t="s">
        <v>182</v>
      </c>
      <c r="D63" s="61" t="s">
        <v>230</v>
      </c>
      <c r="E63" s="61">
        <v>0</v>
      </c>
      <c r="F63" s="61" t="s">
        <v>71</v>
      </c>
      <c r="G63" s="61"/>
    </row>
    <row r="64" spans="1:7" x14ac:dyDescent="0.55000000000000004">
      <c r="A64" s="63" t="s">
        <v>196</v>
      </c>
      <c r="B64" s="64" t="s">
        <v>21</v>
      </c>
      <c r="C64" s="63" t="s">
        <v>187</v>
      </c>
      <c r="D64" s="61" t="s">
        <v>230</v>
      </c>
      <c r="E64" s="61">
        <v>0</v>
      </c>
      <c r="F64" s="61" t="s">
        <v>71</v>
      </c>
      <c r="G64" s="61"/>
    </row>
    <row r="65" spans="1:7" x14ac:dyDescent="0.55000000000000004">
      <c r="A65" s="63" t="s">
        <v>199</v>
      </c>
      <c r="B65" s="64" t="s">
        <v>21</v>
      </c>
      <c r="C65" s="63" t="s">
        <v>187</v>
      </c>
      <c r="D65" s="61" t="s">
        <v>230</v>
      </c>
      <c r="E65" s="61">
        <v>0</v>
      </c>
      <c r="F65" s="61" t="s">
        <v>71</v>
      </c>
      <c r="G65" s="61"/>
    </row>
    <row r="66" spans="1:7" x14ac:dyDescent="0.55000000000000004">
      <c r="A66" s="63" t="s">
        <v>191</v>
      </c>
      <c r="B66" s="64" t="s">
        <v>21</v>
      </c>
      <c r="C66" s="63" t="s">
        <v>187</v>
      </c>
      <c r="D66" s="61" t="s">
        <v>230</v>
      </c>
      <c r="E66" s="61">
        <v>0</v>
      </c>
      <c r="F66" s="61" t="s">
        <v>71</v>
      </c>
      <c r="G66" s="61"/>
    </row>
    <row r="67" spans="1:7" ht="43.5" x14ac:dyDescent="0.55000000000000004">
      <c r="A67" s="63" t="s">
        <v>190</v>
      </c>
      <c r="B67" s="64" t="s">
        <v>21</v>
      </c>
      <c r="C67" s="63" t="s">
        <v>187</v>
      </c>
      <c r="D67" s="61" t="s">
        <v>230</v>
      </c>
      <c r="E67" s="61">
        <v>0</v>
      </c>
      <c r="F67" s="61" t="s">
        <v>71</v>
      </c>
      <c r="G67" s="61"/>
    </row>
    <row r="68" spans="1:7" x14ac:dyDescent="0.55000000000000004">
      <c r="A68" s="63" t="s">
        <v>194</v>
      </c>
      <c r="B68" s="64" t="s">
        <v>21</v>
      </c>
      <c r="C68" s="63" t="s">
        <v>187</v>
      </c>
      <c r="D68" s="61" t="s">
        <v>230</v>
      </c>
      <c r="E68" s="61">
        <v>0</v>
      </c>
      <c r="F68" s="61" t="s">
        <v>71</v>
      </c>
      <c r="G68" s="61"/>
    </row>
    <row r="69" spans="1:7" x14ac:dyDescent="0.55000000000000004">
      <c r="A69" s="64" t="s">
        <v>232</v>
      </c>
      <c r="B69" s="64" t="s">
        <v>21</v>
      </c>
      <c r="C69" s="64" t="s">
        <v>187</v>
      </c>
      <c r="D69" s="61" t="s">
        <v>230</v>
      </c>
      <c r="E69" s="61">
        <v>0</v>
      </c>
      <c r="F69" s="61" t="s">
        <v>71</v>
      </c>
      <c r="G69" s="61"/>
    </row>
    <row r="70" spans="1:7" x14ac:dyDescent="0.55000000000000004">
      <c r="A70" s="63" t="s">
        <v>197</v>
      </c>
      <c r="B70" s="64" t="s">
        <v>21</v>
      </c>
      <c r="C70" s="63" t="s">
        <v>187</v>
      </c>
      <c r="D70" s="61" t="s">
        <v>230</v>
      </c>
      <c r="E70" s="61">
        <v>0</v>
      </c>
      <c r="F70" s="61" t="s">
        <v>71</v>
      </c>
      <c r="G70" s="61"/>
    </row>
    <row r="71" spans="1:7" x14ac:dyDescent="0.55000000000000004">
      <c r="A71" s="63" t="s">
        <v>198</v>
      </c>
      <c r="B71" s="64" t="s">
        <v>21</v>
      </c>
      <c r="C71" s="63" t="s">
        <v>187</v>
      </c>
      <c r="D71" s="61" t="s">
        <v>230</v>
      </c>
      <c r="E71" s="61">
        <v>0</v>
      </c>
      <c r="F71" s="61" t="s">
        <v>71</v>
      </c>
      <c r="G71" s="61"/>
    </row>
    <row r="72" spans="1:7" x14ac:dyDescent="0.55000000000000004">
      <c r="A72" s="63" t="s">
        <v>195</v>
      </c>
      <c r="B72" s="64" t="s">
        <v>21</v>
      </c>
      <c r="C72" s="63" t="s">
        <v>187</v>
      </c>
      <c r="D72" s="61" t="s">
        <v>230</v>
      </c>
      <c r="E72" s="61">
        <v>0</v>
      </c>
      <c r="F72" s="61" t="s">
        <v>71</v>
      </c>
      <c r="G72" s="61"/>
    </row>
    <row r="73" spans="1:7" x14ac:dyDescent="0.55000000000000004">
      <c r="A73" s="63" t="s">
        <v>193</v>
      </c>
      <c r="B73" s="64" t="s">
        <v>21</v>
      </c>
      <c r="C73" s="63" t="s">
        <v>187</v>
      </c>
      <c r="D73" s="61" t="s">
        <v>230</v>
      </c>
      <c r="E73" s="61">
        <v>0</v>
      </c>
      <c r="F73" s="61" t="s">
        <v>71</v>
      </c>
      <c r="G73" s="61"/>
    </row>
    <row r="74" spans="1:7" x14ac:dyDescent="0.55000000000000004">
      <c r="A74" s="63" t="s">
        <v>192</v>
      </c>
      <c r="B74" s="64" t="s">
        <v>21</v>
      </c>
      <c r="C74" s="63" t="s">
        <v>187</v>
      </c>
      <c r="D74" s="61" t="s">
        <v>230</v>
      </c>
      <c r="E74" s="61">
        <v>0</v>
      </c>
      <c r="F74" s="61" t="s">
        <v>71</v>
      </c>
      <c r="G74" s="61"/>
    </row>
    <row r="75" spans="1:7" x14ac:dyDescent="0.55000000000000004">
      <c r="A75" s="64" t="s">
        <v>192</v>
      </c>
      <c r="B75" s="64" t="s">
        <v>21</v>
      </c>
      <c r="C75" s="64" t="s">
        <v>187</v>
      </c>
      <c r="D75" s="61" t="s">
        <v>230</v>
      </c>
      <c r="E75" s="61">
        <v>0</v>
      </c>
      <c r="F75" s="61" t="s">
        <v>71</v>
      </c>
      <c r="G75" s="61"/>
    </row>
    <row r="76" spans="1:7" x14ac:dyDescent="0.55000000000000004">
      <c r="A76" s="64" t="s">
        <v>234</v>
      </c>
      <c r="B76" s="64" t="s">
        <v>21</v>
      </c>
      <c r="C76" s="64" t="s">
        <v>187</v>
      </c>
      <c r="D76" s="61" t="s">
        <v>230</v>
      </c>
      <c r="E76" s="61">
        <v>0</v>
      </c>
      <c r="F76" s="61" t="s">
        <v>71</v>
      </c>
      <c r="G76" s="61"/>
    </row>
    <row r="77" spans="1:7" ht="29.25" x14ac:dyDescent="0.55000000000000004">
      <c r="A77" s="63" t="s">
        <v>205</v>
      </c>
      <c r="B77" s="64" t="s">
        <v>21</v>
      </c>
      <c r="C77" s="63" t="s">
        <v>187</v>
      </c>
      <c r="D77" s="61" t="s">
        <v>230</v>
      </c>
      <c r="E77" s="61">
        <v>0</v>
      </c>
      <c r="F77" s="61" t="s">
        <v>71</v>
      </c>
      <c r="G77" s="61"/>
    </row>
    <row r="78" spans="1:7" x14ac:dyDescent="0.55000000000000004">
      <c r="A78" s="63" t="s">
        <v>200</v>
      </c>
      <c r="B78" s="64" t="s">
        <v>21</v>
      </c>
      <c r="C78" s="63" t="s">
        <v>187</v>
      </c>
      <c r="D78" s="61" t="s">
        <v>230</v>
      </c>
      <c r="E78" s="61">
        <v>0</v>
      </c>
      <c r="F78" s="61" t="s">
        <v>71</v>
      </c>
      <c r="G78" s="61"/>
    </row>
    <row r="79" spans="1:7" x14ac:dyDescent="0.55000000000000004">
      <c r="A79" s="63" t="s">
        <v>201</v>
      </c>
      <c r="B79" s="64" t="s">
        <v>21</v>
      </c>
      <c r="C79" s="63" t="s">
        <v>187</v>
      </c>
      <c r="D79" s="61" t="s">
        <v>230</v>
      </c>
      <c r="E79" s="61">
        <v>0</v>
      </c>
      <c r="F79" s="61" t="s">
        <v>71</v>
      </c>
      <c r="G79" s="61"/>
    </row>
    <row r="80" spans="1:7" x14ac:dyDescent="0.55000000000000004">
      <c r="A80" s="63" t="s">
        <v>206</v>
      </c>
      <c r="B80" s="64" t="s">
        <v>21</v>
      </c>
      <c r="C80" s="63" t="s">
        <v>187</v>
      </c>
      <c r="D80" s="61" t="s">
        <v>230</v>
      </c>
      <c r="E80" s="61">
        <v>0</v>
      </c>
      <c r="F80" s="61" t="s">
        <v>71</v>
      </c>
      <c r="G80" s="61"/>
    </row>
    <row r="81" spans="1:7" x14ac:dyDescent="0.55000000000000004">
      <c r="A81" s="63" t="s">
        <v>203</v>
      </c>
      <c r="B81" s="64" t="s">
        <v>21</v>
      </c>
      <c r="C81" s="63" t="s">
        <v>187</v>
      </c>
      <c r="D81" s="61" t="s">
        <v>230</v>
      </c>
      <c r="E81" s="61">
        <v>0</v>
      </c>
      <c r="F81" s="61" t="s">
        <v>71</v>
      </c>
      <c r="G81" s="61"/>
    </row>
    <row r="82" spans="1:7" ht="29.25" x14ac:dyDescent="0.55000000000000004">
      <c r="A82" s="63" t="s">
        <v>202</v>
      </c>
      <c r="B82" s="64" t="s">
        <v>21</v>
      </c>
      <c r="C82" s="63" t="s">
        <v>187</v>
      </c>
      <c r="D82" s="61" t="s">
        <v>230</v>
      </c>
      <c r="E82" s="61">
        <v>0</v>
      </c>
      <c r="F82" s="61" t="s">
        <v>71</v>
      </c>
      <c r="G82" s="61"/>
    </row>
    <row r="83" spans="1:7" x14ac:dyDescent="0.55000000000000004">
      <c r="A83" s="64" t="s">
        <v>233</v>
      </c>
      <c r="B83" s="64" t="s">
        <v>21</v>
      </c>
      <c r="C83" s="64" t="s">
        <v>187</v>
      </c>
      <c r="D83" s="61" t="s">
        <v>230</v>
      </c>
      <c r="E83" s="61">
        <v>0</v>
      </c>
      <c r="F83" s="61" t="s">
        <v>71</v>
      </c>
      <c r="G83" s="61"/>
    </row>
    <row r="84" spans="1:7" x14ac:dyDescent="0.55000000000000004">
      <c r="A84" s="63" t="s">
        <v>204</v>
      </c>
      <c r="B84" s="64" t="s">
        <v>21</v>
      </c>
      <c r="C84" s="63" t="s">
        <v>187</v>
      </c>
      <c r="D84" s="61" t="s">
        <v>230</v>
      </c>
      <c r="E84" s="61">
        <v>0</v>
      </c>
      <c r="F84" s="61" t="s">
        <v>71</v>
      </c>
      <c r="G84" s="61"/>
    </row>
    <row r="85" spans="1:7" x14ac:dyDescent="0.55000000000000004">
      <c r="A85" s="63" t="s">
        <v>211</v>
      </c>
      <c r="B85" s="64" t="s">
        <v>21</v>
      </c>
      <c r="C85" s="63" t="s">
        <v>208</v>
      </c>
      <c r="D85" s="61" t="s">
        <v>230</v>
      </c>
      <c r="E85" s="61">
        <v>0</v>
      </c>
      <c r="F85" s="61" t="s">
        <v>71</v>
      </c>
      <c r="G85" s="61"/>
    </row>
    <row r="86" spans="1:7" x14ac:dyDescent="0.55000000000000004">
      <c r="A86" s="63" t="s">
        <v>210</v>
      </c>
      <c r="B86" s="64" t="s">
        <v>21</v>
      </c>
      <c r="C86" s="63" t="s">
        <v>208</v>
      </c>
      <c r="D86" s="61" t="s">
        <v>230</v>
      </c>
      <c r="E86" s="61">
        <v>0</v>
      </c>
      <c r="F86" s="61" t="s">
        <v>71</v>
      </c>
      <c r="G86" s="61"/>
    </row>
    <row r="87" spans="1:7" ht="29.25" x14ac:dyDescent="0.55000000000000004">
      <c r="A87" s="63" t="s">
        <v>214</v>
      </c>
      <c r="B87" s="64" t="s">
        <v>21</v>
      </c>
      <c r="C87" s="63" t="s">
        <v>213</v>
      </c>
      <c r="D87" s="61" t="s">
        <v>230</v>
      </c>
      <c r="E87" s="61">
        <v>0</v>
      </c>
      <c r="F87" s="61" t="s">
        <v>71</v>
      </c>
      <c r="G87" s="61"/>
    </row>
    <row r="88" spans="1:7" x14ac:dyDescent="0.55000000000000004">
      <c r="A88" s="64" t="s">
        <v>212</v>
      </c>
      <c r="B88" s="64" t="s">
        <v>21</v>
      </c>
      <c r="C88" s="64" t="s">
        <v>213</v>
      </c>
      <c r="D88" s="61" t="s">
        <v>230</v>
      </c>
      <c r="E88" s="61">
        <v>0</v>
      </c>
      <c r="F88" s="61" t="s">
        <v>71</v>
      </c>
      <c r="G88" s="61"/>
    </row>
    <row r="89" spans="1:7" x14ac:dyDescent="0.55000000000000004">
      <c r="A89" s="63" t="s">
        <v>215</v>
      </c>
      <c r="B89" s="64" t="s">
        <v>21</v>
      </c>
      <c r="C89" s="63" t="s">
        <v>213</v>
      </c>
      <c r="D89" s="61" t="s">
        <v>230</v>
      </c>
      <c r="E89" s="61">
        <v>0</v>
      </c>
      <c r="F89" s="61" t="s">
        <v>71</v>
      </c>
      <c r="G89" s="61"/>
    </row>
    <row r="90" spans="1:7" x14ac:dyDescent="0.55000000000000004">
      <c r="A90" s="63" t="s">
        <v>224</v>
      </c>
      <c r="B90" s="64" t="s">
        <v>21</v>
      </c>
      <c r="C90" s="63" t="s">
        <v>217</v>
      </c>
      <c r="D90" s="61" t="s">
        <v>230</v>
      </c>
      <c r="E90" s="61">
        <v>0</v>
      </c>
      <c r="F90" s="61" t="s">
        <v>71</v>
      </c>
      <c r="G90" s="61"/>
    </row>
    <row r="91" spans="1:7" x14ac:dyDescent="0.55000000000000004">
      <c r="A91" s="63" t="s">
        <v>226</v>
      </c>
      <c r="B91" s="64" t="s">
        <v>21</v>
      </c>
      <c r="C91" s="63" t="s">
        <v>217</v>
      </c>
      <c r="D91" s="61" t="s">
        <v>230</v>
      </c>
      <c r="E91" s="61">
        <v>0</v>
      </c>
      <c r="F91" s="61" t="s">
        <v>71</v>
      </c>
      <c r="G91" s="61"/>
    </row>
    <row r="92" spans="1:7" x14ac:dyDescent="0.55000000000000004">
      <c r="A92" s="63" t="s">
        <v>225</v>
      </c>
      <c r="B92" s="64" t="s">
        <v>21</v>
      </c>
      <c r="C92" s="63" t="s">
        <v>217</v>
      </c>
      <c r="D92" s="61" t="s">
        <v>230</v>
      </c>
      <c r="E92" s="61">
        <v>0</v>
      </c>
      <c r="F92" s="61" t="s">
        <v>71</v>
      </c>
      <c r="G92" s="61"/>
    </row>
    <row r="93" spans="1:7" x14ac:dyDescent="0.55000000000000004">
      <c r="A93" s="64" t="s">
        <v>227</v>
      </c>
      <c r="B93" s="64" t="s">
        <v>21</v>
      </c>
      <c r="C93" s="63" t="s">
        <v>217</v>
      </c>
      <c r="D93" s="61" t="s">
        <v>230</v>
      </c>
      <c r="E93" s="61">
        <v>0</v>
      </c>
      <c r="F93" s="61" t="s">
        <v>71</v>
      </c>
      <c r="G93" s="61"/>
    </row>
    <row r="94" spans="1:7" x14ac:dyDescent="0.55000000000000004">
      <c r="A94" s="64" t="s">
        <v>238</v>
      </c>
      <c r="B94" s="64" t="s">
        <v>21</v>
      </c>
      <c r="C94" s="64" t="s">
        <v>229</v>
      </c>
      <c r="D94" s="61" t="s">
        <v>230</v>
      </c>
      <c r="E94" s="61">
        <v>0</v>
      </c>
      <c r="F94" s="61" t="s">
        <v>71</v>
      </c>
      <c r="G94" s="61"/>
    </row>
    <row r="95" spans="1:7" ht="29.25" x14ac:dyDescent="0.55000000000000004">
      <c r="A95" s="63" t="s">
        <v>75</v>
      </c>
      <c r="B95" s="63" t="s">
        <v>19</v>
      </c>
      <c r="C95" s="63" t="s">
        <v>76</v>
      </c>
      <c r="D95" s="61" t="s">
        <v>230</v>
      </c>
      <c r="E95" s="61">
        <v>0</v>
      </c>
      <c r="F95" s="61" t="s">
        <v>71</v>
      </c>
      <c r="G95" s="61"/>
    </row>
    <row r="96" spans="1:7" ht="29.25" x14ac:dyDescent="0.55000000000000004">
      <c r="A96" s="63" t="s">
        <v>79</v>
      </c>
      <c r="B96" s="63" t="s">
        <v>19</v>
      </c>
      <c r="C96" s="63" t="s">
        <v>80</v>
      </c>
      <c r="D96" s="61" t="s">
        <v>230</v>
      </c>
      <c r="E96" s="61">
        <v>0</v>
      </c>
      <c r="F96" s="61" t="s">
        <v>71</v>
      </c>
      <c r="G96" s="61"/>
    </row>
    <row r="97" spans="1:7" ht="29.25" x14ac:dyDescent="0.55000000000000004">
      <c r="A97" s="63" t="s">
        <v>81</v>
      </c>
      <c r="B97" s="63" t="s">
        <v>19</v>
      </c>
      <c r="C97" s="63" t="s">
        <v>80</v>
      </c>
      <c r="D97" s="61" t="s">
        <v>230</v>
      </c>
      <c r="E97" s="61">
        <v>0</v>
      </c>
      <c r="F97" s="61" t="s">
        <v>71</v>
      </c>
      <c r="G97" s="61"/>
    </row>
    <row r="98" spans="1:7" ht="29.25" x14ac:dyDescent="0.55000000000000004">
      <c r="A98" s="64" t="s">
        <v>94</v>
      </c>
      <c r="B98" s="63" t="s">
        <v>19</v>
      </c>
      <c r="C98" s="64" t="s">
        <v>95</v>
      </c>
      <c r="D98" s="61" t="s">
        <v>230</v>
      </c>
      <c r="E98" s="61">
        <v>0</v>
      </c>
      <c r="F98" s="61" t="s">
        <v>71</v>
      </c>
      <c r="G98" s="61"/>
    </row>
    <row r="99" spans="1:7" ht="29.25" x14ac:dyDescent="0.55000000000000004">
      <c r="A99" s="63" t="s">
        <v>113</v>
      </c>
      <c r="B99" s="63" t="s">
        <v>19</v>
      </c>
      <c r="C99" s="63" t="s">
        <v>110</v>
      </c>
      <c r="D99" s="61" t="s">
        <v>230</v>
      </c>
      <c r="E99" s="61">
        <v>0</v>
      </c>
      <c r="F99" s="61" t="s">
        <v>71</v>
      </c>
      <c r="G99" s="61"/>
    </row>
    <row r="100" spans="1:7" ht="29.25" x14ac:dyDescent="0.55000000000000004">
      <c r="A100" s="63" t="s">
        <v>111</v>
      </c>
      <c r="B100" s="63" t="s">
        <v>19</v>
      </c>
      <c r="C100" s="63" t="s">
        <v>110</v>
      </c>
      <c r="D100" s="61" t="s">
        <v>230</v>
      </c>
      <c r="E100" s="61">
        <v>0</v>
      </c>
      <c r="F100" s="61" t="s">
        <v>71</v>
      </c>
      <c r="G100" s="61"/>
    </row>
    <row r="101" spans="1:7" ht="29.25" x14ac:dyDescent="0.55000000000000004">
      <c r="A101" s="63" t="s">
        <v>112</v>
      </c>
      <c r="B101" s="63" t="s">
        <v>19</v>
      </c>
      <c r="C101" s="63" t="s">
        <v>110</v>
      </c>
      <c r="D101" s="61" t="s">
        <v>230</v>
      </c>
      <c r="E101" s="61">
        <v>0</v>
      </c>
      <c r="F101" s="61" t="s">
        <v>71</v>
      </c>
      <c r="G101" s="61"/>
    </row>
    <row r="102" spans="1:7" ht="29.25" x14ac:dyDescent="0.55000000000000004">
      <c r="A102" s="63" t="s">
        <v>109</v>
      </c>
      <c r="B102" s="63" t="s">
        <v>19</v>
      </c>
      <c r="C102" s="63" t="s">
        <v>110</v>
      </c>
      <c r="D102" s="61" t="s">
        <v>230</v>
      </c>
      <c r="E102" s="61">
        <v>0</v>
      </c>
      <c r="F102" s="61" t="s">
        <v>71</v>
      </c>
      <c r="G102" s="61"/>
    </row>
    <row r="103" spans="1:7" ht="29.25" x14ac:dyDescent="0.55000000000000004">
      <c r="A103" s="63" t="s">
        <v>130</v>
      </c>
      <c r="B103" s="63" t="s">
        <v>19</v>
      </c>
      <c r="C103" s="63" t="s">
        <v>131</v>
      </c>
      <c r="D103" s="61" t="s">
        <v>230</v>
      </c>
      <c r="E103" s="61">
        <v>0</v>
      </c>
      <c r="F103" s="61" t="s">
        <v>71</v>
      </c>
      <c r="G103" s="61"/>
    </row>
    <row r="104" spans="1:7" ht="29.25" x14ac:dyDescent="0.55000000000000004">
      <c r="A104" s="63" t="s">
        <v>149</v>
      </c>
      <c r="B104" s="63" t="s">
        <v>19</v>
      </c>
      <c r="C104" s="63" t="s">
        <v>148</v>
      </c>
      <c r="D104" s="61" t="s">
        <v>230</v>
      </c>
      <c r="E104" s="61">
        <v>0</v>
      </c>
      <c r="F104" s="61" t="s">
        <v>71</v>
      </c>
      <c r="G104" s="61"/>
    </row>
    <row r="105" spans="1:7" ht="29.25" x14ac:dyDescent="0.55000000000000004">
      <c r="A105" s="65" t="s">
        <v>147</v>
      </c>
      <c r="B105" s="63" t="s">
        <v>19</v>
      </c>
      <c r="C105" s="63" t="s">
        <v>148</v>
      </c>
      <c r="D105" s="61" t="s">
        <v>230</v>
      </c>
      <c r="E105" s="61">
        <v>0</v>
      </c>
      <c r="F105" s="61" t="s">
        <v>71</v>
      </c>
      <c r="G105" s="61"/>
    </row>
    <row r="106" spans="1:7" ht="29.25" x14ac:dyDescent="0.55000000000000004">
      <c r="A106" s="63" t="s">
        <v>159</v>
      </c>
      <c r="B106" s="63" t="s">
        <v>19</v>
      </c>
      <c r="C106" s="63" t="s">
        <v>157</v>
      </c>
      <c r="D106" s="61" t="s">
        <v>230</v>
      </c>
      <c r="E106" s="61">
        <v>0</v>
      </c>
      <c r="F106" s="61" t="s">
        <v>71</v>
      </c>
      <c r="G106" s="61"/>
    </row>
    <row r="107" spans="1:7" ht="29.25" x14ac:dyDescent="0.55000000000000004">
      <c r="A107" s="63" t="s">
        <v>158</v>
      </c>
      <c r="B107" s="63" t="s">
        <v>19</v>
      </c>
      <c r="C107" s="63" t="s">
        <v>157</v>
      </c>
      <c r="D107" s="61" t="s">
        <v>230</v>
      </c>
      <c r="E107" s="61">
        <v>0</v>
      </c>
      <c r="F107" s="61" t="s">
        <v>71</v>
      </c>
      <c r="G107" s="61"/>
    </row>
    <row r="108" spans="1:7" ht="29.25" x14ac:dyDescent="0.55000000000000004">
      <c r="A108" s="63" t="s">
        <v>156</v>
      </c>
      <c r="B108" s="63" t="s">
        <v>19</v>
      </c>
      <c r="C108" s="63" t="s">
        <v>157</v>
      </c>
      <c r="D108" s="61" t="s">
        <v>230</v>
      </c>
      <c r="E108" s="61">
        <v>0</v>
      </c>
      <c r="F108" s="61" t="s">
        <v>71</v>
      </c>
      <c r="G108" s="61"/>
    </row>
    <row r="109" spans="1:7" ht="29.25" x14ac:dyDescent="0.55000000000000004">
      <c r="A109" s="63" t="s">
        <v>188</v>
      </c>
      <c r="B109" s="63" t="s">
        <v>19</v>
      </c>
      <c r="C109" s="63" t="s">
        <v>187</v>
      </c>
      <c r="D109" s="61" t="s">
        <v>230</v>
      </c>
      <c r="E109" s="61">
        <v>0</v>
      </c>
      <c r="F109" s="61" t="s">
        <v>71</v>
      </c>
      <c r="G109" s="61"/>
    </row>
    <row r="110" spans="1:7" ht="29.25" x14ac:dyDescent="0.55000000000000004">
      <c r="A110" s="63" t="s">
        <v>186</v>
      </c>
      <c r="B110" s="63" t="s">
        <v>19</v>
      </c>
      <c r="C110" s="63" t="s">
        <v>187</v>
      </c>
      <c r="D110" s="61" t="s">
        <v>230</v>
      </c>
      <c r="E110" s="61">
        <v>0</v>
      </c>
      <c r="F110" s="61" t="s">
        <v>71</v>
      </c>
      <c r="G110" s="61"/>
    </row>
    <row r="111" spans="1:7" ht="29.25" x14ac:dyDescent="0.55000000000000004">
      <c r="A111" s="63" t="s">
        <v>207</v>
      </c>
      <c r="B111" s="63" t="s">
        <v>19</v>
      </c>
      <c r="C111" s="63" t="s">
        <v>208</v>
      </c>
      <c r="D111" s="61" t="s">
        <v>230</v>
      </c>
      <c r="E111" s="61">
        <v>0</v>
      </c>
      <c r="F111" s="61" t="s">
        <v>71</v>
      </c>
      <c r="G111" s="61"/>
    </row>
    <row r="112" spans="1:7" ht="29.25" x14ac:dyDescent="0.55000000000000004">
      <c r="A112" s="64" t="s">
        <v>221</v>
      </c>
      <c r="B112" s="63" t="s">
        <v>19</v>
      </c>
      <c r="C112" s="64" t="s">
        <v>217</v>
      </c>
      <c r="D112" s="61" t="s">
        <v>230</v>
      </c>
      <c r="E112" s="61">
        <v>0</v>
      </c>
      <c r="F112" s="61" t="s">
        <v>71</v>
      </c>
      <c r="G112" s="61"/>
    </row>
    <row r="113" spans="1:7" ht="29.25" x14ac:dyDescent="0.55000000000000004">
      <c r="A113" s="64" t="s">
        <v>220</v>
      </c>
      <c r="B113" s="63" t="s">
        <v>19</v>
      </c>
      <c r="C113" s="64" t="s">
        <v>217</v>
      </c>
      <c r="D113" s="61" t="s">
        <v>230</v>
      </c>
      <c r="E113" s="61">
        <v>0</v>
      </c>
      <c r="F113" s="61" t="s">
        <v>71</v>
      </c>
      <c r="G113" s="61"/>
    </row>
    <row r="114" spans="1:7" ht="29.25" x14ac:dyDescent="0.55000000000000004">
      <c r="A114" s="63" t="s">
        <v>216</v>
      </c>
      <c r="B114" s="63" t="s">
        <v>19</v>
      </c>
      <c r="C114" s="63" t="s">
        <v>217</v>
      </c>
      <c r="D114" s="61" t="s">
        <v>230</v>
      </c>
      <c r="E114" s="61">
        <v>0</v>
      </c>
      <c r="F114" s="61" t="s">
        <v>71</v>
      </c>
      <c r="G114" s="61"/>
    </row>
    <row r="115" spans="1:7" ht="29.25" x14ac:dyDescent="0.55000000000000004">
      <c r="A115" s="63" t="s">
        <v>219</v>
      </c>
      <c r="B115" s="63" t="s">
        <v>19</v>
      </c>
      <c r="C115" s="63" t="s">
        <v>217</v>
      </c>
      <c r="D115" s="61" t="s">
        <v>230</v>
      </c>
      <c r="E115" s="61">
        <v>0</v>
      </c>
      <c r="F115" s="61" t="s">
        <v>71</v>
      </c>
      <c r="G115" s="61"/>
    </row>
    <row r="116" spans="1:7" ht="29.25" x14ac:dyDescent="0.55000000000000004">
      <c r="A116" s="63" t="s">
        <v>218</v>
      </c>
      <c r="B116" s="63" t="s">
        <v>19</v>
      </c>
      <c r="C116" s="63" t="s">
        <v>217</v>
      </c>
      <c r="D116" s="61" t="s">
        <v>230</v>
      </c>
      <c r="E116" s="61">
        <v>0</v>
      </c>
      <c r="F116" s="61" t="s">
        <v>71</v>
      </c>
      <c r="G116" s="61"/>
    </row>
    <row r="117" spans="1:7" ht="29.25" x14ac:dyDescent="0.55000000000000004">
      <c r="A117" s="64" t="s">
        <v>235</v>
      </c>
      <c r="B117" s="63" t="s">
        <v>19</v>
      </c>
      <c r="C117" s="64" t="s">
        <v>217</v>
      </c>
      <c r="D117" s="61" t="s">
        <v>230</v>
      </c>
      <c r="E117" s="61">
        <v>0</v>
      </c>
      <c r="F117" s="61" t="s">
        <v>71</v>
      </c>
      <c r="G117" s="61"/>
    </row>
    <row r="118" spans="1:7" ht="29.25" x14ac:dyDescent="0.55000000000000004">
      <c r="A118" s="63" t="s">
        <v>228</v>
      </c>
      <c r="B118" s="63" t="s">
        <v>19</v>
      </c>
      <c r="C118" s="63" t="s">
        <v>229</v>
      </c>
      <c r="D118" s="61" t="s">
        <v>230</v>
      </c>
      <c r="E118" s="61">
        <v>0</v>
      </c>
      <c r="F118" s="61" t="s">
        <v>71</v>
      </c>
      <c r="G118" s="61"/>
    </row>
    <row r="119" spans="1:7" x14ac:dyDescent="0.55000000000000004">
      <c r="A119" s="64" t="s">
        <v>239</v>
      </c>
      <c r="B119" s="64" t="s">
        <v>20</v>
      </c>
      <c r="C119" s="64" t="s">
        <v>76</v>
      </c>
      <c r="D119" s="61" t="s">
        <v>230</v>
      </c>
      <c r="E119" s="61">
        <v>0</v>
      </c>
      <c r="F119" s="61" t="s">
        <v>71</v>
      </c>
      <c r="G119" s="61"/>
    </row>
    <row r="120" spans="1:7" x14ac:dyDescent="0.55000000000000004">
      <c r="A120" s="63" t="s">
        <v>82</v>
      </c>
      <c r="B120" s="64" t="s">
        <v>20</v>
      </c>
      <c r="C120" s="63" t="s">
        <v>80</v>
      </c>
      <c r="D120" s="61" t="s">
        <v>230</v>
      </c>
      <c r="E120" s="61">
        <v>0</v>
      </c>
      <c r="F120" s="61" t="s">
        <v>71</v>
      </c>
      <c r="G120" s="61"/>
    </row>
    <row r="121" spans="1:7" ht="29.25" x14ac:dyDescent="0.55000000000000004">
      <c r="A121" s="63" t="s">
        <v>83</v>
      </c>
      <c r="B121" s="64" t="s">
        <v>20</v>
      </c>
      <c r="C121" s="63" t="s">
        <v>80</v>
      </c>
      <c r="D121" s="61" t="s">
        <v>230</v>
      </c>
      <c r="E121" s="61">
        <v>0</v>
      </c>
      <c r="F121" s="61" t="s">
        <v>71</v>
      </c>
      <c r="G121" s="61"/>
    </row>
    <row r="122" spans="1:7" ht="29.25" x14ac:dyDescent="0.55000000000000004">
      <c r="A122" s="63" t="s">
        <v>91</v>
      </c>
      <c r="B122" s="64" t="s">
        <v>20</v>
      </c>
      <c r="C122" s="63" t="s">
        <v>92</v>
      </c>
      <c r="D122" s="61" t="s">
        <v>230</v>
      </c>
      <c r="E122" s="61">
        <v>0</v>
      </c>
      <c r="F122" s="61" t="s">
        <v>71</v>
      </c>
      <c r="G122" s="61"/>
    </row>
    <row r="123" spans="1:7" x14ac:dyDescent="0.55000000000000004">
      <c r="A123" s="64" t="s">
        <v>240</v>
      </c>
      <c r="B123" s="64" t="s">
        <v>20</v>
      </c>
      <c r="C123" s="64" t="s">
        <v>95</v>
      </c>
      <c r="D123" s="61" t="s">
        <v>230</v>
      </c>
      <c r="E123" s="61">
        <v>0</v>
      </c>
      <c r="F123" s="61" t="s">
        <v>71</v>
      </c>
      <c r="G123" s="61"/>
    </row>
    <row r="124" spans="1:7" x14ac:dyDescent="0.55000000000000004">
      <c r="A124" s="64" t="s">
        <v>241</v>
      </c>
      <c r="B124" s="64" t="s">
        <v>20</v>
      </c>
      <c r="C124" s="64" t="s">
        <v>103</v>
      </c>
      <c r="D124" s="61" t="s">
        <v>230</v>
      </c>
      <c r="E124" s="61">
        <v>0</v>
      </c>
      <c r="F124" s="61" t="s">
        <v>71</v>
      </c>
      <c r="G124" s="61"/>
    </row>
    <row r="125" spans="1:7" x14ac:dyDescent="0.55000000000000004">
      <c r="A125" s="64" t="s">
        <v>254</v>
      </c>
      <c r="B125" s="64" t="s">
        <v>20</v>
      </c>
      <c r="C125" s="64" t="s">
        <v>110</v>
      </c>
      <c r="D125" s="61" t="s">
        <v>230</v>
      </c>
      <c r="E125" s="61">
        <v>0</v>
      </c>
      <c r="F125" s="61" t="s">
        <v>71</v>
      </c>
      <c r="G125" s="61"/>
    </row>
    <row r="126" spans="1:7" x14ac:dyDescent="0.55000000000000004">
      <c r="A126" s="64" t="s">
        <v>255</v>
      </c>
      <c r="B126" s="64" t="s">
        <v>20</v>
      </c>
      <c r="C126" s="64" t="s">
        <v>125</v>
      </c>
      <c r="D126" s="61" t="s">
        <v>230</v>
      </c>
      <c r="E126" s="61">
        <v>0</v>
      </c>
      <c r="F126" s="61" t="s">
        <v>71</v>
      </c>
      <c r="G126" s="61"/>
    </row>
    <row r="127" spans="1:7" x14ac:dyDescent="0.55000000000000004">
      <c r="A127" s="63" t="s">
        <v>124</v>
      </c>
      <c r="B127" s="64" t="s">
        <v>20</v>
      </c>
      <c r="C127" s="63" t="s">
        <v>125</v>
      </c>
      <c r="D127" s="61" t="s">
        <v>230</v>
      </c>
      <c r="E127" s="61">
        <v>0</v>
      </c>
      <c r="F127" s="61" t="s">
        <v>71</v>
      </c>
      <c r="G127" s="61"/>
    </row>
    <row r="128" spans="1:7" x14ac:dyDescent="0.55000000000000004">
      <c r="A128" s="64" t="s">
        <v>256</v>
      </c>
      <c r="B128" s="64" t="s">
        <v>20</v>
      </c>
      <c r="C128" s="64" t="s">
        <v>125</v>
      </c>
      <c r="D128" s="61" t="s">
        <v>230</v>
      </c>
      <c r="E128" s="61">
        <v>0</v>
      </c>
      <c r="F128" s="61" t="s">
        <v>71</v>
      </c>
      <c r="G128" s="61"/>
    </row>
    <row r="129" spans="1:7" ht="29.25" x14ac:dyDescent="0.55000000000000004">
      <c r="A129" s="65" t="s">
        <v>132</v>
      </c>
      <c r="B129" s="64" t="s">
        <v>20</v>
      </c>
      <c r="C129" s="63" t="s">
        <v>131</v>
      </c>
      <c r="D129" s="61" t="s">
        <v>230</v>
      </c>
      <c r="E129" s="61">
        <v>0</v>
      </c>
      <c r="F129" s="61" t="s">
        <v>71</v>
      </c>
      <c r="G129" s="61"/>
    </row>
    <row r="130" spans="1:7" x14ac:dyDescent="0.55000000000000004">
      <c r="A130" s="65" t="s">
        <v>135</v>
      </c>
      <c r="B130" s="64" t="s">
        <v>20</v>
      </c>
      <c r="C130" s="63" t="s">
        <v>131</v>
      </c>
      <c r="D130" s="61" t="s">
        <v>230</v>
      </c>
      <c r="E130" s="61">
        <v>0</v>
      </c>
      <c r="F130" s="61" t="s">
        <v>71</v>
      </c>
      <c r="G130" s="61"/>
    </row>
    <row r="131" spans="1:7" ht="29.25" x14ac:dyDescent="0.55000000000000004">
      <c r="A131" s="65" t="s">
        <v>133</v>
      </c>
      <c r="B131" s="64" t="s">
        <v>20</v>
      </c>
      <c r="C131" s="63" t="s">
        <v>131</v>
      </c>
      <c r="D131" s="61" t="s">
        <v>230</v>
      </c>
      <c r="E131" s="61">
        <v>0</v>
      </c>
      <c r="F131" s="61" t="s">
        <v>71</v>
      </c>
      <c r="G131" s="61"/>
    </row>
    <row r="132" spans="1:7" x14ac:dyDescent="0.55000000000000004">
      <c r="A132" s="65" t="s">
        <v>134</v>
      </c>
      <c r="B132" s="64" t="s">
        <v>20</v>
      </c>
      <c r="C132" s="63" t="s">
        <v>131</v>
      </c>
      <c r="D132" s="61" t="s">
        <v>230</v>
      </c>
      <c r="E132" s="61">
        <v>0</v>
      </c>
      <c r="F132" s="61" t="s">
        <v>71</v>
      </c>
      <c r="G132" s="61"/>
    </row>
    <row r="133" spans="1:7" x14ac:dyDescent="0.55000000000000004">
      <c r="A133" t="s">
        <v>257</v>
      </c>
      <c r="B133" s="64" t="s">
        <v>20</v>
      </c>
      <c r="C133" s="64" t="s">
        <v>144</v>
      </c>
      <c r="D133" s="61" t="s">
        <v>230</v>
      </c>
      <c r="E133" s="61">
        <v>0</v>
      </c>
      <c r="F133" s="61" t="s">
        <v>71</v>
      </c>
      <c r="G133" s="61"/>
    </row>
    <row r="134" spans="1:7" x14ac:dyDescent="0.55000000000000004">
      <c r="A134" s="65" t="s">
        <v>152</v>
      </c>
      <c r="B134" s="64" t="s">
        <v>20</v>
      </c>
      <c r="C134" s="63" t="s">
        <v>148</v>
      </c>
      <c r="D134" s="61" t="s">
        <v>230</v>
      </c>
      <c r="E134" s="61">
        <v>0</v>
      </c>
      <c r="F134" s="61" t="s">
        <v>71</v>
      </c>
      <c r="G134" s="61"/>
    </row>
    <row r="135" spans="1:7" ht="29.25" x14ac:dyDescent="0.55000000000000004">
      <c r="A135" s="65" t="s">
        <v>150</v>
      </c>
      <c r="B135" s="64" t="s">
        <v>20</v>
      </c>
      <c r="C135" s="63" t="s">
        <v>148</v>
      </c>
      <c r="D135" s="61" t="s">
        <v>230</v>
      </c>
      <c r="E135" s="61">
        <v>0</v>
      </c>
      <c r="F135" s="61" t="s">
        <v>71</v>
      </c>
      <c r="G135" s="61"/>
    </row>
    <row r="136" spans="1:7" ht="29.25" x14ac:dyDescent="0.55000000000000004">
      <c r="A136" s="65" t="s">
        <v>151</v>
      </c>
      <c r="B136" s="64" t="s">
        <v>20</v>
      </c>
      <c r="C136" s="63" t="s">
        <v>148</v>
      </c>
      <c r="D136" s="61" t="s">
        <v>230</v>
      </c>
      <c r="E136" s="61">
        <v>0</v>
      </c>
      <c r="F136" s="61" t="s">
        <v>71</v>
      </c>
      <c r="G136" s="61"/>
    </row>
    <row r="137" spans="1:7" x14ac:dyDescent="0.55000000000000004">
      <c r="A137" s="65" t="s">
        <v>161</v>
      </c>
      <c r="B137" s="64" t="s">
        <v>20</v>
      </c>
      <c r="C137" s="63" t="s">
        <v>157</v>
      </c>
      <c r="D137" s="61" t="s">
        <v>230</v>
      </c>
      <c r="E137" s="61">
        <v>0</v>
      </c>
      <c r="F137" s="61" t="s">
        <v>71</v>
      </c>
      <c r="G137" s="61"/>
    </row>
    <row r="138" spans="1:7" x14ac:dyDescent="0.55000000000000004">
      <c r="A138" s="65" t="s">
        <v>160</v>
      </c>
      <c r="B138" s="64" t="s">
        <v>20</v>
      </c>
      <c r="C138" s="63" t="s">
        <v>157</v>
      </c>
      <c r="D138" s="61" t="s">
        <v>230</v>
      </c>
      <c r="E138" s="61">
        <v>0</v>
      </c>
      <c r="F138" s="61" t="s">
        <v>71</v>
      </c>
      <c r="G138" s="61"/>
    </row>
    <row r="139" spans="1:7" ht="29.25" x14ac:dyDescent="0.55000000000000004">
      <c r="A139" s="65" t="s">
        <v>171</v>
      </c>
      <c r="B139" s="64" t="s">
        <v>20</v>
      </c>
      <c r="C139" s="65" t="s">
        <v>169</v>
      </c>
      <c r="D139" s="61" t="s">
        <v>230</v>
      </c>
      <c r="E139" s="61">
        <v>0</v>
      </c>
      <c r="F139" s="61" t="s">
        <v>71</v>
      </c>
      <c r="G139" s="61"/>
    </row>
    <row r="140" spans="1:7" x14ac:dyDescent="0.55000000000000004">
      <c r="A140" s="65" t="s">
        <v>170</v>
      </c>
      <c r="B140" s="64" t="s">
        <v>20</v>
      </c>
      <c r="C140" s="65" t="s">
        <v>169</v>
      </c>
      <c r="D140" s="61" t="s">
        <v>230</v>
      </c>
      <c r="E140" s="61">
        <v>0</v>
      </c>
      <c r="F140" s="61" t="s">
        <v>71</v>
      </c>
      <c r="G140" s="61"/>
    </row>
    <row r="141" spans="1:7" x14ac:dyDescent="0.55000000000000004">
      <c r="A141" s="65" t="s">
        <v>168</v>
      </c>
      <c r="B141" s="64" t="s">
        <v>20</v>
      </c>
      <c r="C141" s="65" t="s">
        <v>169</v>
      </c>
      <c r="D141" s="61" t="s">
        <v>230</v>
      </c>
      <c r="E141" s="61">
        <v>0</v>
      </c>
      <c r="F141" s="61" t="s">
        <v>71</v>
      </c>
      <c r="G141" s="61"/>
    </row>
    <row r="142" spans="1:7" x14ac:dyDescent="0.55000000000000004">
      <c r="A142" t="s">
        <v>236</v>
      </c>
      <c r="B142" s="64" t="s">
        <v>20</v>
      </c>
      <c r="C142" t="s">
        <v>169</v>
      </c>
      <c r="D142" s="61" t="s">
        <v>230</v>
      </c>
      <c r="E142" s="61">
        <v>0</v>
      </c>
      <c r="F142" s="61" t="s">
        <v>71</v>
      </c>
      <c r="G142" s="61"/>
    </row>
    <row r="143" spans="1:7" x14ac:dyDescent="0.55000000000000004">
      <c r="A143" s="65" t="s">
        <v>181</v>
      </c>
      <c r="B143" s="64" t="s">
        <v>20</v>
      </c>
      <c r="C143" s="65" t="s">
        <v>182</v>
      </c>
      <c r="D143" s="61" t="s">
        <v>230</v>
      </c>
      <c r="E143" s="61">
        <v>0</v>
      </c>
      <c r="F143" s="61" t="s">
        <v>71</v>
      </c>
      <c r="G143" s="61"/>
    </row>
    <row r="144" spans="1:7" ht="29.25" x14ac:dyDescent="0.55000000000000004">
      <c r="A144" s="65" t="s">
        <v>183</v>
      </c>
      <c r="B144" s="64" t="s">
        <v>20</v>
      </c>
      <c r="C144" s="65" t="s">
        <v>182</v>
      </c>
      <c r="D144" s="61" t="s">
        <v>230</v>
      </c>
      <c r="E144" s="61">
        <v>0</v>
      </c>
      <c r="F144" s="61" t="s">
        <v>71</v>
      </c>
      <c r="G144" s="61"/>
    </row>
    <row r="145" spans="1:7" x14ac:dyDescent="0.55000000000000004">
      <c r="A145" t="s">
        <v>258</v>
      </c>
      <c r="B145" s="64" t="s">
        <v>20</v>
      </c>
      <c r="C145" t="s">
        <v>187</v>
      </c>
      <c r="D145" s="61" t="s">
        <v>230</v>
      </c>
      <c r="E145" s="61">
        <v>0</v>
      </c>
      <c r="F145" s="61" t="s">
        <v>71</v>
      </c>
      <c r="G145" s="61"/>
    </row>
    <row r="146" spans="1:7" ht="29.25" x14ac:dyDescent="0.55000000000000004">
      <c r="A146" s="65" t="s">
        <v>189</v>
      </c>
      <c r="B146" s="64" t="s">
        <v>20</v>
      </c>
      <c r="C146" s="65" t="s">
        <v>187</v>
      </c>
      <c r="D146" s="61" t="s">
        <v>230</v>
      </c>
      <c r="E146" s="61">
        <v>0</v>
      </c>
      <c r="F146" s="61" t="s">
        <v>71</v>
      </c>
      <c r="G146" s="61"/>
    </row>
    <row r="147" spans="1:7" ht="29.25" x14ac:dyDescent="0.55000000000000004">
      <c r="A147" s="65" t="s">
        <v>222</v>
      </c>
      <c r="B147" s="64" t="s">
        <v>20</v>
      </c>
      <c r="C147" s="65" t="s">
        <v>217</v>
      </c>
      <c r="D147" s="61" t="s">
        <v>230</v>
      </c>
      <c r="E147" s="61">
        <v>0</v>
      </c>
      <c r="F147" s="61" t="s">
        <v>71</v>
      </c>
      <c r="G147" s="61"/>
    </row>
    <row r="148" spans="1:7" x14ac:dyDescent="0.55000000000000004">
      <c r="A148" s="65" t="s">
        <v>223</v>
      </c>
      <c r="B148" s="64" t="s">
        <v>20</v>
      </c>
      <c r="C148" s="65" t="s">
        <v>217</v>
      </c>
      <c r="D148" s="61" t="s">
        <v>230</v>
      </c>
      <c r="E148" s="61">
        <v>0</v>
      </c>
      <c r="F148" s="61" t="s">
        <v>71</v>
      </c>
      <c r="G148" s="61"/>
    </row>
    <row r="149" spans="1:7" x14ac:dyDescent="0.55000000000000004">
      <c r="A149" s="65" t="s">
        <v>84</v>
      </c>
      <c r="B149" s="63" t="s">
        <v>18</v>
      </c>
      <c r="C149" s="65" t="s">
        <v>80</v>
      </c>
      <c r="D149" s="61"/>
      <c r="E149" s="61"/>
      <c r="F149" s="61"/>
      <c r="G149" s="61"/>
    </row>
    <row r="150" spans="1:7" x14ac:dyDescent="0.55000000000000004">
      <c r="A150" s="65" t="s">
        <v>85</v>
      </c>
      <c r="B150" s="63" t="s">
        <v>18</v>
      </c>
      <c r="C150" s="65" t="s">
        <v>80</v>
      </c>
      <c r="D150" s="61"/>
      <c r="E150" s="61"/>
      <c r="F150" s="61"/>
      <c r="G150" s="61"/>
    </row>
    <row r="151" spans="1:7" x14ac:dyDescent="0.55000000000000004">
      <c r="A151" s="65" t="s">
        <v>93</v>
      </c>
      <c r="B151" s="63" t="s">
        <v>18</v>
      </c>
      <c r="C151" s="65" t="s">
        <v>92</v>
      </c>
      <c r="D151" s="61"/>
      <c r="E151" s="61"/>
      <c r="F151" s="61"/>
      <c r="G151" s="61"/>
    </row>
    <row r="152" spans="1:7" x14ac:dyDescent="0.55000000000000004">
      <c r="A152" t="s">
        <v>98</v>
      </c>
      <c r="B152" s="63" t="s">
        <v>18</v>
      </c>
      <c r="C152" t="s">
        <v>99</v>
      </c>
      <c r="D152" s="61"/>
      <c r="E152" s="61"/>
      <c r="F152" s="61"/>
      <c r="G152" s="61"/>
    </row>
    <row r="153" spans="1:7" ht="29.25" x14ac:dyDescent="0.55000000000000004">
      <c r="A153" s="65" t="s">
        <v>174</v>
      </c>
      <c r="B153" s="63" t="s">
        <v>18</v>
      </c>
      <c r="C153" s="65" t="s">
        <v>175</v>
      </c>
      <c r="D153" s="33"/>
      <c r="E153" s="33"/>
      <c r="F153" s="33"/>
      <c r="G153" s="33"/>
    </row>
    <row r="154" spans="1:7" s="30" customFormat="1" x14ac:dyDescent="0.55000000000000004">
      <c r="A154" s="65" t="s">
        <v>209</v>
      </c>
      <c r="B154" s="63" t="s">
        <v>18</v>
      </c>
      <c r="C154" s="65" t="s">
        <v>208</v>
      </c>
      <c r="D154" s="31"/>
      <c r="E154" s="31"/>
      <c r="F154" s="31"/>
      <c r="G154" s="31"/>
    </row>
    <row r="155" spans="1:7" s="30" customFormat="1" x14ac:dyDescent="0.55000000000000004">
      <c r="A155" s="65"/>
      <c r="B155" s="66"/>
      <c r="C155" s="65"/>
      <c r="D155" s="31"/>
      <c r="E155" s="31"/>
      <c r="F155" s="31"/>
      <c r="G155" s="31"/>
    </row>
    <row r="156" spans="1:7" s="30" customFormat="1" x14ac:dyDescent="0.55000000000000004">
      <c r="A156" s="79" t="s">
        <v>40</v>
      </c>
      <c r="B156" s="66">
        <v>150</v>
      </c>
      <c r="C156" s="65"/>
      <c r="D156" s="31"/>
      <c r="E156" s="31"/>
      <c r="F156" s="31"/>
      <c r="G156" s="31"/>
    </row>
    <row r="157" spans="1:7" s="30" customFormat="1" x14ac:dyDescent="0.55000000000000004">
      <c r="A157" s="29" t="s">
        <v>22</v>
      </c>
      <c r="B157" s="66"/>
      <c r="C157" s="65"/>
      <c r="D157" s="31"/>
      <c r="E157" s="31"/>
      <c r="F157" s="31"/>
      <c r="G157" s="31"/>
    </row>
    <row r="158" spans="1:7" s="30" customFormat="1" x14ac:dyDescent="0.55000000000000004">
      <c r="A158" s="32" t="s">
        <v>21</v>
      </c>
      <c r="B158" s="67">
        <v>90</v>
      </c>
      <c r="C158" s="31"/>
      <c r="D158" s="31"/>
      <c r="E158" s="31"/>
      <c r="F158" s="31"/>
      <c r="G158" s="31"/>
    </row>
    <row r="159" spans="1:7" s="30" customFormat="1" x14ac:dyDescent="0.55000000000000004">
      <c r="A159" s="32" t="s">
        <v>20</v>
      </c>
      <c r="B159" s="67">
        <v>30</v>
      </c>
      <c r="C159" s="31"/>
      <c r="D159" s="31"/>
      <c r="E159" s="31"/>
      <c r="F159" s="31"/>
      <c r="G159" s="31"/>
    </row>
    <row r="160" spans="1:7" s="30" customFormat="1" x14ac:dyDescent="0.55000000000000004">
      <c r="A160" s="32" t="s">
        <v>19</v>
      </c>
      <c r="B160" s="67">
        <v>24</v>
      </c>
      <c r="C160" s="31"/>
      <c r="D160" s="31"/>
      <c r="E160" s="31"/>
      <c r="F160" s="31"/>
      <c r="G160" s="31"/>
    </row>
    <row r="161" spans="1:7" s="30" customFormat="1" x14ac:dyDescent="0.55000000000000004">
      <c r="A161" s="32" t="s">
        <v>18</v>
      </c>
      <c r="B161" s="67">
        <v>6</v>
      </c>
      <c r="C161" s="31"/>
      <c r="D161" s="31"/>
      <c r="E161" s="31"/>
      <c r="F161" s="31"/>
      <c r="G161" s="31"/>
    </row>
    <row r="162" spans="1:7" s="30" customFormat="1" x14ac:dyDescent="0.55000000000000004">
      <c r="A162" s="32" t="s">
        <v>17</v>
      </c>
      <c r="C162" s="31"/>
      <c r="D162" s="31"/>
      <c r="E162" s="31"/>
      <c r="F162" s="31"/>
      <c r="G162" s="31"/>
    </row>
    <row r="163" spans="1:7" x14ac:dyDescent="0.55000000000000004">
      <c r="A163" s="29" t="s">
        <v>16</v>
      </c>
      <c r="B163" s="71">
        <f>SUM(B158:B162)</f>
        <v>150</v>
      </c>
    </row>
    <row r="166" spans="1:7" x14ac:dyDescent="0.55000000000000004">
      <c r="A166" s="21" t="s">
        <v>5</v>
      </c>
      <c r="B166" s="22"/>
      <c r="C166" s="23"/>
    </row>
    <row r="167" spans="1:7" ht="120" x14ac:dyDescent="0.55000000000000004">
      <c r="A167" s="28" t="s">
        <v>55</v>
      </c>
      <c r="B167" s="24" t="s">
        <v>259</v>
      </c>
      <c r="C167" s="3"/>
    </row>
    <row r="168" spans="1:7" x14ac:dyDescent="0.55000000000000004">
      <c r="A168" s="24"/>
      <c r="B168" s="24"/>
      <c r="C168" s="3"/>
    </row>
  </sheetData>
  <sortState xmlns:xlrd2="http://schemas.microsoft.com/office/spreadsheetml/2017/richdata2" ref="A5:G148">
    <sortCondition ref="B5:B148"/>
    <sortCondition ref="C5:C148"/>
    <sortCondition ref="A5:A148"/>
  </sortState>
  <pageMargins left="0.7" right="0.7"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83"/>
  <sheetViews>
    <sheetView topLeftCell="A78" zoomScaleNormal="100" workbookViewId="0">
      <selection activeCell="A88" sqref="A88"/>
    </sheetView>
  </sheetViews>
  <sheetFormatPr defaultColWidth="8.9296875" defaultRowHeight="15.75" x14ac:dyDescent="0.55000000000000004"/>
  <cols>
    <col min="1" max="1" width="19.9296875" style="3" customWidth="1"/>
    <col min="2" max="2" width="11.9296875" style="3" customWidth="1"/>
    <col min="3" max="3" width="14.06640625" style="3" customWidth="1"/>
    <col min="4" max="4" width="14.9296875" style="3" customWidth="1"/>
    <col min="5" max="5" width="14.796875" style="3" customWidth="1"/>
    <col min="6" max="6" width="17" style="3" customWidth="1"/>
    <col min="7" max="16384" width="8.9296875" style="3"/>
  </cols>
  <sheetData>
    <row r="1" spans="1:6" x14ac:dyDescent="0.55000000000000004">
      <c r="A1" s="36" t="s">
        <v>29</v>
      </c>
    </row>
    <row r="2" spans="1:6" ht="17.25" x14ac:dyDescent="0.6">
      <c r="A2" s="39" t="s">
        <v>41</v>
      </c>
    </row>
    <row r="3" spans="1:6" s="50" customFormat="1" x14ac:dyDescent="0.55000000000000004">
      <c r="A3" s="5" t="s">
        <v>42</v>
      </c>
      <c r="B3" s="5"/>
      <c r="C3" s="5"/>
      <c r="D3" s="3"/>
      <c r="E3" s="3"/>
      <c r="F3" s="3"/>
    </row>
    <row r="4" spans="1:6" ht="30" customHeight="1" x14ac:dyDescent="0.55000000000000004">
      <c r="A4" s="51" t="s">
        <v>0</v>
      </c>
      <c r="B4" s="51" t="s">
        <v>1</v>
      </c>
      <c r="C4" s="51" t="s">
        <v>43</v>
      </c>
    </row>
    <row r="5" spans="1:6" x14ac:dyDescent="0.55000000000000004">
      <c r="A5" s="62">
        <v>44206</v>
      </c>
      <c r="B5" s="35" t="s">
        <v>74</v>
      </c>
      <c r="C5" s="52" t="s">
        <v>44</v>
      </c>
    </row>
    <row r="6" spans="1:6" x14ac:dyDescent="0.55000000000000004">
      <c r="A6" s="70"/>
      <c r="B6" s="68"/>
      <c r="C6" s="55"/>
    </row>
    <row r="7" spans="1:6" x14ac:dyDescent="0.55000000000000004">
      <c r="A7" s="70"/>
      <c r="B7" s="68"/>
      <c r="C7" s="55"/>
    </row>
    <row r="8" spans="1:6" x14ac:dyDescent="0.55000000000000004">
      <c r="A8" s="70"/>
      <c r="B8" s="68"/>
      <c r="C8" s="55"/>
    </row>
    <row r="9" spans="1:6" x14ac:dyDescent="0.55000000000000004">
      <c r="A9" s="70"/>
      <c r="B9" s="68"/>
      <c r="C9" s="55"/>
    </row>
    <row r="10" spans="1:6" x14ac:dyDescent="0.55000000000000004">
      <c r="A10" s="70"/>
      <c r="B10" s="68"/>
      <c r="C10" s="55"/>
    </row>
    <row r="11" spans="1:6" x14ac:dyDescent="0.55000000000000004">
      <c r="A11" s="70"/>
      <c r="B11" s="68"/>
      <c r="C11" s="55"/>
    </row>
    <row r="12" spans="1:6" x14ac:dyDescent="0.55000000000000004">
      <c r="A12" s="70"/>
      <c r="B12" s="68"/>
      <c r="C12" s="55"/>
    </row>
    <row r="13" spans="1:6" x14ac:dyDescent="0.55000000000000004">
      <c r="A13" s="70"/>
      <c r="B13" s="68"/>
      <c r="C13" s="55"/>
    </row>
    <row r="14" spans="1:6" x14ac:dyDescent="0.55000000000000004">
      <c r="A14" s="70"/>
      <c r="B14" s="68"/>
      <c r="C14" s="55"/>
    </row>
    <row r="15" spans="1:6" x14ac:dyDescent="0.55000000000000004">
      <c r="A15" s="70"/>
      <c r="B15" s="68"/>
      <c r="C15" s="55"/>
    </row>
    <row r="16" spans="1:6" x14ac:dyDescent="0.55000000000000004">
      <c r="A16" s="70"/>
      <c r="B16" s="68"/>
      <c r="C16" s="55"/>
    </row>
    <row r="17" spans="1:3" x14ac:dyDescent="0.55000000000000004">
      <c r="A17" s="70"/>
      <c r="B17" s="68"/>
      <c r="C17" s="55"/>
    </row>
    <row r="18" spans="1:3" x14ac:dyDescent="0.55000000000000004">
      <c r="A18" s="70"/>
      <c r="B18" s="68"/>
      <c r="C18" s="55"/>
    </row>
    <row r="19" spans="1:3" x14ac:dyDescent="0.55000000000000004">
      <c r="A19" s="70"/>
      <c r="B19" s="68"/>
      <c r="C19" s="55"/>
    </row>
    <row r="20" spans="1:3" x14ac:dyDescent="0.55000000000000004">
      <c r="A20" s="70"/>
      <c r="B20" s="68"/>
      <c r="C20" s="55"/>
    </row>
    <row r="21" spans="1:3" x14ac:dyDescent="0.55000000000000004">
      <c r="A21" s="70"/>
      <c r="B21" s="68"/>
      <c r="C21" s="55"/>
    </row>
    <row r="22" spans="1:3" x14ac:dyDescent="0.55000000000000004">
      <c r="A22" s="70"/>
      <c r="B22" s="68"/>
      <c r="C22" s="55"/>
    </row>
    <row r="23" spans="1:3" x14ac:dyDescent="0.55000000000000004">
      <c r="A23" s="70"/>
      <c r="B23" s="68"/>
      <c r="C23" s="55"/>
    </row>
    <row r="24" spans="1:3" x14ac:dyDescent="0.55000000000000004">
      <c r="A24" s="70"/>
      <c r="B24" s="68"/>
      <c r="C24" s="55"/>
    </row>
    <row r="25" spans="1:3" x14ac:dyDescent="0.55000000000000004">
      <c r="A25" s="68"/>
      <c r="B25" s="68"/>
      <c r="C25" s="55"/>
    </row>
    <row r="26" spans="1:3" x14ac:dyDescent="0.55000000000000004">
      <c r="A26" s="68"/>
      <c r="B26" s="68"/>
      <c r="C26" s="55"/>
    </row>
    <row r="27" spans="1:3" x14ac:dyDescent="0.55000000000000004">
      <c r="A27" s="68"/>
      <c r="B27" s="68"/>
      <c r="C27" s="55"/>
    </row>
    <row r="28" spans="1:3" x14ac:dyDescent="0.55000000000000004">
      <c r="A28" s="68"/>
      <c r="B28" s="68"/>
      <c r="C28" s="55"/>
    </row>
    <row r="29" spans="1:3" x14ac:dyDescent="0.55000000000000004">
      <c r="A29" s="68"/>
      <c r="B29" s="68"/>
      <c r="C29" s="55"/>
    </row>
    <row r="30" spans="1:3" x14ac:dyDescent="0.55000000000000004">
      <c r="A30" s="68"/>
      <c r="B30" s="68"/>
      <c r="C30" s="55"/>
    </row>
    <row r="31" spans="1:3" x14ac:dyDescent="0.55000000000000004">
      <c r="A31" s="68"/>
      <c r="B31" s="68"/>
      <c r="C31" s="55"/>
    </row>
    <row r="32" spans="1:3" x14ac:dyDescent="0.55000000000000004">
      <c r="A32" s="68"/>
      <c r="B32" s="68"/>
      <c r="C32" s="55"/>
    </row>
    <row r="33" spans="1:7" x14ac:dyDescent="0.55000000000000004">
      <c r="A33" s="68"/>
      <c r="B33" s="68"/>
      <c r="C33" s="55"/>
    </row>
    <row r="34" spans="1:7" x14ac:dyDescent="0.55000000000000004">
      <c r="A34" s="68"/>
      <c r="B34" s="68"/>
      <c r="C34" s="55"/>
    </row>
    <row r="35" spans="1:7" x14ac:dyDescent="0.55000000000000004">
      <c r="A35" s="68"/>
      <c r="B35" s="68"/>
      <c r="C35" s="55"/>
    </row>
    <row r="36" spans="1:7" x14ac:dyDescent="0.55000000000000004">
      <c r="A36" s="68"/>
      <c r="B36" s="68"/>
      <c r="C36" s="55"/>
    </row>
    <row r="37" spans="1:7" x14ac:dyDescent="0.55000000000000004">
      <c r="A37" s="68"/>
      <c r="B37" s="68"/>
      <c r="C37" s="55"/>
    </row>
    <row r="38" spans="1:7" x14ac:dyDescent="0.55000000000000004">
      <c r="A38" s="68"/>
      <c r="B38" s="68"/>
      <c r="C38" s="55"/>
    </row>
    <row r="39" spans="1:7" x14ac:dyDescent="0.55000000000000004">
      <c r="A39" s="68"/>
      <c r="B39" s="68"/>
      <c r="C39" s="55"/>
    </row>
    <row r="40" spans="1:7" x14ac:dyDescent="0.55000000000000004">
      <c r="A40" s="68"/>
      <c r="B40" s="68"/>
      <c r="C40" s="55"/>
    </row>
    <row r="44" spans="1:7" x14ac:dyDescent="0.55000000000000004">
      <c r="A44" s="5" t="s">
        <v>45</v>
      </c>
      <c r="B44" s="5"/>
      <c r="C44" s="5"/>
    </row>
    <row r="45" spans="1:7" x14ac:dyDescent="0.55000000000000004">
      <c r="A45" s="51" t="s">
        <v>0</v>
      </c>
      <c r="B45" s="51" t="s">
        <v>1</v>
      </c>
      <c r="C45" s="51" t="s">
        <v>43</v>
      </c>
    </row>
    <row r="46" spans="1:7" x14ac:dyDescent="0.55000000000000004">
      <c r="A46" s="69">
        <v>44206</v>
      </c>
      <c r="B46" s="33" t="s">
        <v>74</v>
      </c>
      <c r="C46" s="52" t="s">
        <v>44</v>
      </c>
    </row>
    <row r="48" spans="1:7" x14ac:dyDescent="0.55000000000000004">
      <c r="B48" s="53"/>
      <c r="C48" s="53"/>
      <c r="D48" s="53"/>
      <c r="E48" s="25"/>
      <c r="F48" s="25"/>
      <c r="G48" s="25"/>
    </row>
    <row r="49" spans="1:7" x14ac:dyDescent="0.55000000000000004">
      <c r="A49" s="25"/>
      <c r="B49" s="25"/>
      <c r="C49" s="25"/>
      <c r="D49" s="25"/>
      <c r="E49" s="25"/>
      <c r="F49" s="25"/>
      <c r="G49" s="25"/>
    </row>
    <row r="50" spans="1:7" s="50" customFormat="1" x14ac:dyDescent="0.55000000000000004">
      <c r="D50" s="3"/>
      <c r="E50" s="3"/>
      <c r="F50" s="3"/>
    </row>
    <row r="51" spans="1:7" x14ac:dyDescent="0.55000000000000004">
      <c r="G51" s="25"/>
    </row>
    <row r="52" spans="1:7" ht="19.8" customHeight="1" x14ac:dyDescent="0.55000000000000004">
      <c r="G52" s="25"/>
    </row>
    <row r="53" spans="1:7" x14ac:dyDescent="0.55000000000000004">
      <c r="A53" s="54"/>
      <c r="B53" s="54"/>
      <c r="C53" s="55"/>
      <c r="G53" s="25"/>
    </row>
    <row r="54" spans="1:7" x14ac:dyDescent="0.55000000000000004">
      <c r="A54" s="54"/>
      <c r="B54" s="54"/>
      <c r="C54" s="55"/>
      <c r="G54" s="25"/>
    </row>
    <row r="55" spans="1:7" x14ac:dyDescent="0.55000000000000004">
      <c r="A55" s="54"/>
      <c r="B55" s="54"/>
      <c r="C55" s="55"/>
      <c r="G55" s="25"/>
    </row>
    <row r="56" spans="1:7" x14ac:dyDescent="0.55000000000000004">
      <c r="A56" s="54"/>
      <c r="B56" s="54"/>
      <c r="C56" s="55"/>
      <c r="G56" s="25"/>
    </row>
    <row r="57" spans="1:7" x14ac:dyDescent="0.55000000000000004">
      <c r="A57" s="54"/>
      <c r="B57" s="54"/>
      <c r="C57" s="55"/>
      <c r="G57" s="25"/>
    </row>
    <row r="58" spans="1:7" x14ac:dyDescent="0.55000000000000004">
      <c r="A58" s="54"/>
      <c r="B58" s="54"/>
      <c r="C58" s="55"/>
      <c r="G58" s="25"/>
    </row>
    <row r="59" spans="1:7" x14ac:dyDescent="0.55000000000000004">
      <c r="A59" s="54"/>
      <c r="B59" s="54"/>
      <c r="C59" s="55"/>
      <c r="G59" s="25"/>
    </row>
    <row r="60" spans="1:7" x14ac:dyDescent="0.55000000000000004">
      <c r="A60" s="54"/>
      <c r="B60" s="54"/>
      <c r="C60" s="55"/>
      <c r="G60" s="25"/>
    </row>
    <row r="61" spans="1:7" x14ac:dyDescent="0.55000000000000004">
      <c r="A61" s="54"/>
      <c r="B61" s="54"/>
      <c r="C61" s="55"/>
      <c r="G61" s="25"/>
    </row>
    <row r="62" spans="1:7" x14ac:dyDescent="0.55000000000000004">
      <c r="A62" s="54"/>
      <c r="B62" s="54"/>
      <c r="C62" s="55"/>
      <c r="G62" s="25"/>
    </row>
    <row r="63" spans="1:7" x14ac:dyDescent="0.55000000000000004">
      <c r="A63" s="54"/>
      <c r="B63" s="54"/>
      <c r="C63" s="55"/>
      <c r="G63" s="25"/>
    </row>
    <row r="64" spans="1:7" x14ac:dyDescent="0.55000000000000004">
      <c r="A64" s="54"/>
      <c r="B64" s="54"/>
      <c r="C64" s="55"/>
      <c r="G64" s="25"/>
    </row>
    <row r="65" spans="1:7" x14ac:dyDescent="0.55000000000000004">
      <c r="A65" s="54"/>
      <c r="B65" s="54"/>
      <c r="C65" s="55"/>
      <c r="G65" s="25"/>
    </row>
    <row r="66" spans="1:7" x14ac:dyDescent="0.55000000000000004">
      <c r="A66" s="54"/>
      <c r="B66" s="54"/>
      <c r="C66" s="55"/>
      <c r="G66" s="25"/>
    </row>
    <row r="67" spans="1:7" x14ac:dyDescent="0.55000000000000004">
      <c r="A67" s="54"/>
      <c r="B67" s="54"/>
      <c r="C67" s="55"/>
      <c r="G67" s="25"/>
    </row>
    <row r="68" spans="1:7" x14ac:dyDescent="0.55000000000000004">
      <c r="A68" s="54"/>
      <c r="B68" s="54"/>
      <c r="C68" s="55"/>
      <c r="G68" s="25"/>
    </row>
    <row r="69" spans="1:7" x14ac:dyDescent="0.55000000000000004">
      <c r="A69" s="54"/>
      <c r="B69" s="54"/>
      <c r="C69" s="55"/>
      <c r="G69" s="25"/>
    </row>
    <row r="70" spans="1:7" x14ac:dyDescent="0.55000000000000004">
      <c r="A70" s="54"/>
      <c r="B70" s="54"/>
      <c r="C70" s="55"/>
      <c r="G70" s="25"/>
    </row>
    <row r="71" spans="1:7" x14ac:dyDescent="0.55000000000000004">
      <c r="A71" s="54"/>
      <c r="B71" s="54"/>
      <c r="C71" s="55"/>
      <c r="G71" s="25"/>
    </row>
    <row r="72" spans="1:7" x14ac:dyDescent="0.55000000000000004">
      <c r="A72" s="54"/>
      <c r="B72" s="54"/>
      <c r="C72" s="55"/>
      <c r="G72" s="25"/>
    </row>
    <row r="73" spans="1:7" x14ac:dyDescent="0.55000000000000004">
      <c r="A73" s="54"/>
      <c r="B73" s="54"/>
      <c r="C73" s="55"/>
      <c r="G73" s="25"/>
    </row>
    <row r="79" spans="1:7" x14ac:dyDescent="0.55000000000000004">
      <c r="A79" s="56"/>
      <c r="B79" s="40"/>
      <c r="C79" s="40"/>
      <c r="D79" s="40"/>
      <c r="E79" s="40"/>
      <c r="F79" s="40"/>
      <c r="G79" s="25"/>
    </row>
    <row r="80" spans="1:7" x14ac:dyDescent="0.55000000000000004">
      <c r="A80" s="25"/>
      <c r="B80" s="25"/>
      <c r="C80" s="25"/>
      <c r="D80" s="25"/>
      <c r="E80" s="25"/>
      <c r="F80" s="25"/>
      <c r="G80" s="25"/>
    </row>
    <row r="81" spans="1:7" x14ac:dyDescent="0.55000000000000004">
      <c r="A81" s="29"/>
      <c r="B81" s="27"/>
      <c r="C81" s="27"/>
      <c r="D81" s="27"/>
      <c r="E81" s="27"/>
      <c r="F81" s="27"/>
      <c r="G81" s="25"/>
    </row>
    <row r="82" spans="1:7" x14ac:dyDescent="0.55000000000000004">
      <c r="B82" s="27"/>
      <c r="C82" s="27"/>
      <c r="D82" s="27"/>
      <c r="E82" s="27"/>
      <c r="F82" s="27"/>
      <c r="G82" s="25"/>
    </row>
    <row r="83" spans="1:7" x14ac:dyDescent="0.55000000000000004">
      <c r="B83" s="25"/>
      <c r="C83" s="25"/>
      <c r="D83" s="25"/>
      <c r="E83" s="25"/>
      <c r="F83" s="25"/>
      <c r="G83" s="25"/>
    </row>
  </sheetData>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48"/>
  <sheetViews>
    <sheetView topLeftCell="A48" zoomScaleNormal="100" workbookViewId="0">
      <selection activeCell="B48" sqref="B48"/>
    </sheetView>
  </sheetViews>
  <sheetFormatPr defaultRowHeight="14.25" x14ac:dyDescent="0.45"/>
  <cols>
    <col min="1" max="1" width="16.46484375" customWidth="1"/>
    <col min="2" max="2" width="19.796875" customWidth="1"/>
  </cols>
  <sheetData>
    <row r="1" spans="1:2" s="41" customFormat="1" ht="15" x14ac:dyDescent="0.55000000000000004">
      <c r="A1" s="36" t="s">
        <v>29</v>
      </c>
    </row>
    <row r="2" spans="1:2" s="41" customFormat="1" ht="15" x14ac:dyDescent="0.55000000000000004">
      <c r="A2" s="36" t="s">
        <v>30</v>
      </c>
    </row>
    <row r="3" spans="1:2" ht="17.25" x14ac:dyDescent="0.6">
      <c r="A3" s="39" t="s">
        <v>31</v>
      </c>
    </row>
    <row r="4" spans="1:2" ht="17.25" x14ac:dyDescent="0.6">
      <c r="A4" s="39"/>
    </row>
    <row r="5" spans="1:2" ht="17.25" x14ac:dyDescent="0.6">
      <c r="A5" s="39"/>
    </row>
    <row r="6" spans="1:2" ht="17.25" x14ac:dyDescent="0.6">
      <c r="A6" s="39"/>
    </row>
    <row r="7" spans="1:2" ht="17.25" x14ac:dyDescent="0.6">
      <c r="A7" s="39"/>
    </row>
    <row r="8" spans="1:2" ht="17.25" x14ac:dyDescent="0.6">
      <c r="A8" s="39"/>
    </row>
    <row r="9" spans="1:2" ht="17.25" x14ac:dyDescent="0.6">
      <c r="A9" s="39"/>
    </row>
    <row r="10" spans="1:2" ht="17.25" x14ac:dyDescent="0.6">
      <c r="A10" s="39"/>
    </row>
    <row r="11" spans="1:2" ht="17.25" x14ac:dyDescent="0.6">
      <c r="A11" s="39"/>
    </row>
    <row r="12" spans="1:2" x14ac:dyDescent="0.45">
      <c r="A12" s="57"/>
    </row>
    <row r="13" spans="1:2" x14ac:dyDescent="0.45">
      <c r="A13" s="57"/>
      <c r="B13" s="59"/>
    </row>
    <row r="14" spans="1:2" x14ac:dyDescent="0.45">
      <c r="B14" s="59"/>
    </row>
    <row r="15" spans="1:2" x14ac:dyDescent="0.45">
      <c r="B15" s="59"/>
    </row>
    <row r="16" spans="1:2" x14ac:dyDescent="0.45">
      <c r="B16" s="59"/>
    </row>
    <row r="20" spans="1:2" ht="17.25" x14ac:dyDescent="0.6">
      <c r="A20" s="39" t="s">
        <v>32</v>
      </c>
    </row>
    <row r="21" spans="1:2" ht="17.25" x14ac:dyDescent="0.6">
      <c r="A21" s="39"/>
    </row>
    <row r="22" spans="1:2" ht="17.25" x14ac:dyDescent="0.6">
      <c r="A22" s="39"/>
    </row>
    <row r="23" spans="1:2" ht="17.25" x14ac:dyDescent="0.6">
      <c r="A23" s="39"/>
    </row>
    <row r="24" spans="1:2" ht="17.25" x14ac:dyDescent="0.6">
      <c r="A24" s="39"/>
    </row>
    <row r="25" spans="1:2" ht="17.25" x14ac:dyDescent="0.6">
      <c r="A25" s="39"/>
    </row>
    <row r="26" spans="1:2" ht="17.25" x14ac:dyDescent="0.6">
      <c r="A26" s="39"/>
    </row>
    <row r="27" spans="1:2" ht="17.25" x14ac:dyDescent="0.6">
      <c r="A27" s="39"/>
    </row>
    <row r="28" spans="1:2" ht="17.25" x14ac:dyDescent="0.6">
      <c r="A28" s="39"/>
    </row>
    <row r="29" spans="1:2" ht="17.25" x14ac:dyDescent="0.6">
      <c r="A29" s="39"/>
    </row>
    <row r="30" spans="1:2" x14ac:dyDescent="0.45">
      <c r="A30" s="57"/>
    </row>
    <row r="31" spans="1:2" x14ac:dyDescent="0.45">
      <c r="B31" s="59"/>
    </row>
    <row r="36" spans="1:3" ht="17.25" x14ac:dyDescent="0.6">
      <c r="A36" s="39" t="s">
        <v>33</v>
      </c>
    </row>
    <row r="37" spans="1:3" ht="17.25" x14ac:dyDescent="0.6">
      <c r="A37" s="39"/>
    </row>
    <row r="38" spans="1:3" ht="17.25" x14ac:dyDescent="0.6">
      <c r="A38" s="39"/>
    </row>
    <row r="39" spans="1:3" ht="17.25" x14ac:dyDescent="0.6">
      <c r="A39" s="39"/>
    </row>
    <row r="40" spans="1:3" ht="17.25" x14ac:dyDescent="0.6">
      <c r="A40" s="39"/>
    </row>
    <row r="41" spans="1:3" ht="17.25" x14ac:dyDescent="0.6">
      <c r="A41" s="39"/>
    </row>
    <row r="42" spans="1:3" ht="17.25" x14ac:dyDescent="0.6">
      <c r="A42" s="39"/>
    </row>
    <row r="43" spans="1:3" ht="17.25" x14ac:dyDescent="0.6">
      <c r="A43" s="39"/>
    </row>
    <row r="45" spans="1:3" ht="15.75" x14ac:dyDescent="0.45">
      <c r="A45" s="21" t="s">
        <v>5</v>
      </c>
      <c r="B45" s="22"/>
      <c r="C45" s="23"/>
    </row>
    <row r="46" spans="1:3" ht="255" x14ac:dyDescent="0.55000000000000004">
      <c r="A46" s="24" t="s">
        <v>34</v>
      </c>
      <c r="B46" s="24" t="s">
        <v>260</v>
      </c>
      <c r="C46" s="3"/>
    </row>
    <row r="47" spans="1:3" ht="409.5" x14ac:dyDescent="0.55000000000000004">
      <c r="A47" s="24" t="s">
        <v>35</v>
      </c>
      <c r="B47" s="24" t="s">
        <v>261</v>
      </c>
      <c r="C47" s="40"/>
    </row>
    <row r="48" spans="1:3" ht="195" x14ac:dyDescent="0.45">
      <c r="A48" s="24" t="s">
        <v>36</v>
      </c>
      <c r="B48" s="24" t="s">
        <v>242</v>
      </c>
    </row>
  </sheetData>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Comments</vt:lpstr>
      <vt:lpstr>1(Data)</vt:lpstr>
      <vt:lpstr>3(Data providers)</vt:lpstr>
      <vt:lpstr>7(Analytics)</vt:lpstr>
      <vt:lpstr>9-10-11(User stats)</vt:lpstr>
      <vt:lpstr>'1(Data)'!_ftnref1</vt:lpstr>
      <vt:lpstr>'1(Data)'!_ftnref2</vt:lpstr>
      <vt:lpstr>'1(Data)'!_ftnref3</vt:lpstr>
      <vt:lpstr>'1(Data)'!_ftnref4</vt:lpstr>
      <vt:lpstr>'1(Data)'!_ftnref5</vt:lpstr>
      <vt:lpstr>'1(Data)'!_ftnref6</vt:lpstr>
      <vt:lpstr>'1(Data)'!_Toc509591800</vt:lpstr>
      <vt:lpstr>'3(Data providers)'!_Toc509591802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dick</cp:lastModifiedBy>
  <dcterms:created xsi:type="dcterms:W3CDTF">2020-10-02T11:38:33Z</dcterms:created>
  <dcterms:modified xsi:type="dcterms:W3CDTF">2021-10-24T10:57:39Z</dcterms:modified>
</cp:coreProperties>
</file>