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Graeme Duncan\Documents\"/>
    </mc:Choice>
  </mc:AlternateContent>
  <xr:revisionPtr revIDLastSave="0" documentId="8_{2018F739-8308-4F34-AE55-F225F449F001}" xr6:coauthVersionLast="46" xr6:coauthVersionMax="46" xr10:uidLastSave="{00000000-0000-0000-0000-000000000000}"/>
  <bookViews>
    <workbookView xWindow="-120" yWindow="-120" windowWidth="38640" windowHeight="21240" tabRatio="773" firstSheet="1" activeTab="1" xr2:uid="{00000000-000D-0000-FFFF-FFFF00000000}"/>
  </bookViews>
  <sheets>
    <sheet name="Themes" sheetId="23" r:id="rId1"/>
    <sheet name="Comments" sheetId="32" r:id="rId2"/>
    <sheet name="1(Data)" sheetId="29" r:id="rId3"/>
    <sheet name="2(Products)" sheetId="24" r:id="rId4"/>
    <sheet name="3(Data providers)" sheetId="3" r:id="rId5"/>
    <sheet name="4(Web services)" sheetId="11" r:id="rId6"/>
    <sheet name="5(User stats)&amp;6(Use case stats)" sheetId="13" r:id="rId7"/>
    <sheet name="7(Analytics)" sheetId="28" r:id="rId8"/>
    <sheet name="8(User friendliness)" sheetId="26" r:id="rId9"/>
    <sheet name="9-10-11(User stats)" sheetId="27" r:id="rId10"/>
  </sheets>
  <definedNames>
    <definedName name="_ftn1" localSheetId="2">'1(Data)'!#REF!</definedName>
    <definedName name="_ftn2" localSheetId="2">'1(Data)'!#REF!</definedName>
    <definedName name="_ftn3" localSheetId="2">'1(Data)'!$A$31</definedName>
    <definedName name="_ftn4" localSheetId="2">'1(Data)'!#REF!</definedName>
    <definedName name="_ftn5" localSheetId="2">'1(Data)'!#REF!</definedName>
    <definedName name="_ftn6" localSheetId="2">'1(Data)'!$A$35</definedName>
    <definedName name="_ftnref1" localSheetId="2">'1(Data)'!$A$6</definedName>
    <definedName name="_ftnref2" localSheetId="2">'1(Data)'!$B$6</definedName>
    <definedName name="_ftnref3" localSheetId="2">'1(Data)'!$C$6</definedName>
    <definedName name="_ftnref4" localSheetId="2">'1(Data)'!$P$6</definedName>
    <definedName name="_ftnref5" localSheetId="2">'1(Data)'!$Q$6</definedName>
    <definedName name="_ftnref6" localSheetId="2">'1(Data)'!$A$9</definedName>
    <definedName name="_Toc509591800" localSheetId="2">'1(Data)'!$A$1</definedName>
    <definedName name="_Toc509591802" localSheetId="4">'3(Data providers)'!$A$1</definedName>
    <definedName name="_Toc509591811" localSheetId="5">'4(Web services)'!$A$1</definedName>
    <definedName name="_Toc509591813" localSheetId="6">'5(User stats)&amp;6(Use case stats)'!$A$2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32" l="1"/>
  <c r="B4" i="32"/>
  <c r="P60" i="24"/>
  <c r="Q60" i="24"/>
  <c r="P47" i="29"/>
  <c r="J47" i="29"/>
  <c r="M47" i="29"/>
  <c r="Q62" i="24"/>
  <c r="N60" i="24"/>
  <c r="K60" i="24"/>
  <c r="O60" i="24"/>
  <c r="H62" i="24"/>
  <c r="H61" i="24"/>
  <c r="H63" i="24"/>
  <c r="H64" i="24"/>
  <c r="H65" i="24"/>
  <c r="H60" i="24"/>
  <c r="G47" i="29"/>
  <c r="G35" i="24"/>
  <c r="G16" i="24"/>
  <c r="D10" i="29"/>
  <c r="A16" i="32"/>
  <c r="A17" i="32"/>
  <c r="A15" i="32"/>
  <c r="A14" i="32"/>
  <c r="A13" i="32"/>
  <c r="A11" i="32" l="1"/>
  <c r="A12" i="32"/>
  <c r="A10" i="32"/>
  <c r="B10" i="32"/>
  <c r="A9" i="32"/>
  <c r="A8" i="32"/>
  <c r="A7" i="32"/>
  <c r="A5" i="32"/>
  <c r="A4" i="32"/>
  <c r="B17" i="32" l="1"/>
  <c r="B16" i="32"/>
  <c r="B15" i="32"/>
  <c r="B14" i="32"/>
  <c r="B13" i="32"/>
  <c r="B12" i="32"/>
  <c r="B11" i="32"/>
  <c r="B9" i="32"/>
  <c r="B8" i="32"/>
  <c r="B7"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tc={B35E462A-4BFA-42A5-92DD-49F30CFA1DDE}</author>
  </authors>
  <commentList>
    <comment ref="H21" authorId="0" shapeId="0" xr:uid="{B35E462A-4BFA-42A5-92DD-49F30CFA1DDE}">
      <text>
        <t>[Threaded comment]
Your version of Excel allows you to read this threaded comment; however, any edits to it will get removed if the file is opened in a newer version of Excel. Learn more: https://go.microsoft.com/fwlink/?linkid=870924
Comment:
    Harvested WMS, GB volume is not relevant.</t>
      </text>
    </comment>
  </commentList>
</comments>
</file>

<file path=xl/sharedStrings.xml><?xml version="1.0" encoding="utf-8"?>
<sst xmlns="http://schemas.openxmlformats.org/spreadsheetml/2006/main" count="2041" uniqueCount="769">
  <si>
    <t>Theme</t>
  </si>
  <si>
    <t>Sub-themes</t>
  </si>
  <si>
    <t>Portal</t>
  </si>
  <si>
    <t>Measurement unit</t>
  </si>
  <si>
    <t>Redundancy</t>
  </si>
  <si>
    <t>Reported unit</t>
  </si>
  <si>
    <t>Bathymetry</t>
  </si>
  <si>
    <t>Number of CDIs = Number of datasets</t>
  </si>
  <si>
    <t>No</t>
  </si>
  <si>
    <t>Datasets</t>
  </si>
  <si>
    <t>Geology</t>
  </si>
  <si>
    <t>Seabed Substrate, Sea-floor Geology, Coastal Behavior, Geological events and probabilities, Mineral Occurrences, Submerged Landscapes</t>
  </si>
  <si>
    <t>Count records (1 record = 1 data file), including the data needed to build data products.</t>
  </si>
  <si>
    <t>Records</t>
  </si>
  <si>
    <t>Seabed habitats</t>
  </si>
  <si>
    <t>Seabed habitats (littoral, sublittoral and deep sea), Chemistry (Dissolved gasses), Physics (Optical properties, Temperature at the seabed, Salinity at the seabed, Currents at the seabed, Waves at the seabed)</t>
  </si>
  <si>
    <t>Number of data records, meaning the total number of lines of all data sets</t>
  </si>
  <si>
    <t>Physics</t>
  </si>
  <si>
    <t>Temperature in the water column, Salinity in the water column, Sea surface currents, Water Optical properties, Sea Level, Atmospheric parameters, Water Conductivity/Biogeochemical, Waves, Winds, River, Underwater noise, Ice coverage</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</si>
  <si>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</si>
  <si>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</si>
  <si>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</si>
  <si>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Chemistry</t>
  </si>
  <si>
    <t>Acidity, Antifoulants, Chlorophyll, Dissolved gasses, Fertilizers, Hydrocarbons, Heavy metals, Organic Matter, Marine litter, Polychlorinated biphenyls, Pesticides and biocides, Radionuclides, Silicates</t>
  </si>
  <si>
    <t>Yes, one CDI can cover several themes</t>
  </si>
  <si>
    <t>Biology</t>
  </si>
  <si>
    <t>Algae, Angiosperms, Benthos, Birds, Fish, Mammals, Phytoplankton, Reptiles, Zooplankton</t>
  </si>
  <si>
    <t>Count datasets</t>
  </si>
  <si>
    <t>Yes</t>
  </si>
  <si>
    <t>Datasets (can contain records from different subthemes/ functional groups)</t>
  </si>
  <si>
    <t>Human Activities</t>
  </si>
  <si>
    <t>Aggregate extraction, Algae production, Aquaculture, Cables, Cultural heritage, Dredging, Environment, Fisheries, Hydrocarbon extraction, Main Ports, Nuclear power plants, Ocean energy facilities, Other forms of area management/designation, Pipelines, Shipping density, Waste, Wind farms</t>
  </si>
  <si>
    <t>Add up points, lines and polygons. For points, lines and polygons linking to a related table, also count records from related tables add append below the number of parent records. Temporal, automatically acquired, new records are counted.</t>
  </si>
  <si>
    <t>Grid cells</t>
  </si>
  <si>
    <t>(+ Related records when relevant [1])</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</si>
  <si>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</si>
  <si>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</si>
  <si>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Comments on the progress indicators in the excel template</t>
  </si>
  <si>
    <t>Progress indicator</t>
  </si>
  <si>
    <t xml:space="preserve">Comment </t>
  </si>
  <si>
    <t>1 Status/Volume and coverage of all available acquired data</t>
  </si>
  <si>
    <t>2 Status/Total number and the coverage of all built &amp; external data products</t>
  </si>
  <si>
    <t>Indicator 1: Current status and coverage of total available thematic data</t>
  </si>
  <si>
    <t>The purpose of this sheet is to provide a status overview of the different sub-theme data available on the portal and the download frequency by users</t>
  </si>
  <si>
    <t>On this sheet, there are 3 tables to fill in</t>
  </si>
  <si>
    <t>Please refer to "Explanation of the trends and statistics" below</t>
  </si>
  <si>
    <t>1.A) Volume and coverage of available data</t>
  </si>
  <si>
    <t>Reporting date</t>
  </si>
  <si>
    <t>Portal name</t>
  </si>
  <si>
    <t>Volume unit [1]</t>
  </si>
  <si>
    <r>
      <t xml:space="preserve">Sub-theme </t>
    </r>
    <r>
      <rPr>
        <sz val="10"/>
        <color rgb="FF333333"/>
        <rFont val="Open Sans"/>
        <family val="2"/>
      </rPr>
      <t>[2]</t>
    </r>
  </si>
  <si>
    <r>
      <t>Total data</t>
    </r>
    <r>
      <rPr>
        <b/>
        <i/>
        <sz val="10"/>
        <color rgb="FFFF0000"/>
        <rFont val="Open Sans"/>
        <family val="2"/>
      </rPr>
      <t xml:space="preserve"> </t>
    </r>
    <r>
      <rPr>
        <b/>
        <i/>
        <sz val="10"/>
        <color rgb="FF333333"/>
        <rFont val="Open Sans"/>
        <family val="2"/>
      </rPr>
      <t xml:space="preserve">volume per sub-theme 
(refer to </t>
    </r>
    <r>
      <rPr>
        <sz val="10"/>
        <color rgb="FF333333"/>
        <rFont val="Open Sans"/>
        <family val="2"/>
      </rPr>
      <t>[1])</t>
    </r>
  </si>
  <si>
    <r>
      <t>Total data</t>
    </r>
    <r>
      <rPr>
        <b/>
        <i/>
        <sz val="10"/>
        <color rgb="FFFF0000"/>
        <rFont val="Open Sans"/>
        <family val="2"/>
      </rPr>
      <t xml:space="preserve"> </t>
    </r>
    <r>
      <rPr>
        <b/>
        <i/>
        <sz val="10"/>
        <color rgb="FF333333"/>
        <rFont val="Open Sans"/>
        <family val="2"/>
      </rPr>
      <t>volume per sub-theme (previous quarter)</t>
    </r>
  </si>
  <si>
    <r>
      <t xml:space="preserve">Trend in total data volume (%) </t>
    </r>
    <r>
      <rPr>
        <sz val="10"/>
        <color rgb="FF333333"/>
        <rFont val="Open Sans"/>
        <family val="2"/>
      </rPr>
      <t>[3]</t>
    </r>
  </si>
  <si>
    <r>
      <t xml:space="preserve">Total data Volume in GigaBytes </t>
    </r>
    <r>
      <rPr>
        <sz val="10"/>
        <color rgb="FF333333"/>
        <rFont val="Open Sans"/>
        <family val="2"/>
      </rPr>
      <t>[4]</t>
    </r>
  </si>
  <si>
    <r>
      <t xml:space="preserve">Sea-basins </t>
    </r>
    <r>
      <rPr>
        <sz val="12"/>
        <color rgb="FF333333"/>
        <rFont val="Open Sans"/>
        <family val="2"/>
      </rPr>
      <t>[5]</t>
    </r>
  </si>
  <si>
    <t>Atlantic (%)</t>
  </si>
  <si>
    <t>Arctic (%)</t>
  </si>
  <si>
    <t>Baltic (%)</t>
  </si>
  <si>
    <t>Black Sea (%)</t>
  </si>
  <si>
    <t>Med Sea (%)</t>
  </si>
  <si>
    <t>North Sea (%)</t>
  </si>
  <si>
    <t>Other Seas (%)</t>
  </si>
  <si>
    <t>Other seas Phase IV (%)</t>
  </si>
  <si>
    <t>Sub-theme</t>
  </si>
  <si>
    <t>Total % area covered by all data</t>
  </si>
  <si>
    <t>% area covered by data added this quarter</t>
  </si>
  <si>
    <t>Please highlight newly added data within this reporting period.</t>
  </si>
  <si>
    <t xml:space="preserve">[1] Indicate the volume unit of measurement: “records”, “data sets”, or “platforms”. </t>
  </si>
  <si>
    <t>[2] The list of sub-themes is provided in the first tab.</t>
  </si>
  <si>
    <t>[3] Trend is calculated from the figures at the end of the last quarter as compared with the figures at this stage.</t>
  </si>
  <si>
    <t>Explanation of trend value in the narrative.</t>
  </si>
  <si>
    <t>[4] The list of sub-themes is provided in the first tab and should be used to fill in column A under sub-themes.</t>
  </si>
  <si>
    <t>[5] Data Density: To calculate how much data available per sea-basin. Calculate total % area covered by all data; indicate % area covered by data added in this quarter (e.g.: 30% ; 5%).</t>
  </si>
  <si>
    <t>Please use the following figures: Atlantic 7.281.229 km²; Arctic 5.610.745 km²; Baltic 392.215 km²; Black Sea 473.894 km²; Mediterranean Sea 2.516.652 km²; North Sea 654.179 km².</t>
  </si>
  <si>
    <t>If you don't use the above sea-basin figures, please indicate why you do not use them, as from when, and what do you use instead and why?</t>
  </si>
  <si>
    <t>Provide detailed description of geospatial density of the data in the narrative.</t>
  </si>
  <si>
    <t>1.B) Usage of data in this quarter</t>
  </si>
  <si>
    <r>
      <t>Manual download unit</t>
    </r>
    <r>
      <rPr>
        <sz val="10"/>
        <color rgb="FFFF0000"/>
        <rFont val="Open Sans"/>
        <family val="2"/>
      </rPr>
      <t xml:space="preserve"> </t>
    </r>
    <r>
      <rPr>
        <sz val="10"/>
        <color rgb="FF333333"/>
        <rFont val="Open Sans"/>
        <family val="2"/>
      </rPr>
      <t>[1]</t>
    </r>
  </si>
  <si>
    <t>Trend on data</t>
  </si>
  <si>
    <t>Web service Trends</t>
  </si>
  <si>
    <t>Name of sub-theme/ interface</t>
  </si>
  <si>
    <t>Breakdown of sub-theme</t>
  </si>
  <si>
    <r>
      <t xml:space="preserve">Unit and Total Volume </t>
    </r>
    <r>
      <rPr>
        <b/>
        <sz val="10"/>
        <color rgb="FF333333"/>
        <rFont val="Open Sans"/>
        <family val="2"/>
      </rPr>
      <t>available</t>
    </r>
    <r>
      <rPr>
        <sz val="10"/>
        <color rgb="FF333333"/>
        <rFont val="Open Sans"/>
        <family val="2"/>
      </rPr>
      <t xml:space="preserve"> for download [2]</t>
    </r>
  </si>
  <si>
    <r>
      <t xml:space="preserve">Total Volume </t>
    </r>
    <r>
      <rPr>
        <b/>
        <sz val="10"/>
        <color rgb="FF333333"/>
        <rFont val="Open Sans"/>
        <family val="2"/>
      </rPr>
      <t>downloaded</t>
    </r>
    <r>
      <rPr>
        <sz val="10"/>
        <color rgb="FF333333"/>
        <rFont val="Open Sans"/>
        <family val="2"/>
      </rPr>
      <t xml:space="preserve"> in GigaBytes [3]</t>
    </r>
  </si>
  <si>
    <r>
      <t xml:space="preserve">Number of </t>
    </r>
    <r>
      <rPr>
        <b/>
        <sz val="10"/>
        <color rgb="FF333333"/>
        <rFont val="Open Sans"/>
        <family val="2"/>
      </rPr>
      <t>manual</t>
    </r>
    <r>
      <rPr>
        <sz val="10"/>
        <color rgb="FF333333"/>
        <rFont val="Open Sans"/>
        <family val="2"/>
      </rPr>
      <t xml:space="preserve"> </t>
    </r>
    <r>
      <rPr>
        <b/>
        <sz val="10"/>
        <color rgb="FF333333"/>
        <rFont val="Open Sans"/>
        <family val="2"/>
      </rPr>
      <t>downloads</t>
    </r>
    <r>
      <rPr>
        <sz val="10"/>
        <color rgb="FF333333"/>
        <rFont val="Open Sans"/>
        <family val="2"/>
      </rPr>
      <t xml:space="preserve"> 
(</t>
    </r>
    <r>
      <rPr>
        <b/>
        <sz val="10"/>
        <color rgb="FF333333"/>
        <rFont val="Open Sans"/>
        <family val="2"/>
      </rPr>
      <t>this quarter</t>
    </r>
    <r>
      <rPr>
        <sz val="10"/>
        <color rgb="FF333333"/>
        <rFont val="Open Sans"/>
        <family val="2"/>
      </rPr>
      <t>)</t>
    </r>
  </si>
  <si>
    <r>
      <t xml:space="preserve">Number of </t>
    </r>
    <r>
      <rPr>
        <b/>
        <sz val="10"/>
        <color rgb="FF333333"/>
        <rFont val="Open Sans"/>
        <family val="2"/>
      </rPr>
      <t>manual</t>
    </r>
    <r>
      <rPr>
        <sz val="10"/>
        <color rgb="FF333333"/>
        <rFont val="Open Sans"/>
        <family val="2"/>
      </rPr>
      <t xml:space="preserve"> </t>
    </r>
    <r>
      <rPr>
        <b/>
        <sz val="10"/>
        <color rgb="FF333333"/>
        <rFont val="Open Sans"/>
        <family val="2"/>
      </rPr>
      <t xml:space="preserve">downloads
</t>
    </r>
    <r>
      <rPr>
        <sz val="10"/>
        <color rgb="FF333333"/>
        <rFont val="Open Sans"/>
        <family val="2"/>
      </rPr>
      <t>(</t>
    </r>
    <r>
      <rPr>
        <b/>
        <sz val="10"/>
        <color rgb="FF333333"/>
        <rFont val="Open Sans"/>
        <family val="2"/>
      </rPr>
      <t>previous quarter</t>
    </r>
    <r>
      <rPr>
        <sz val="10"/>
        <color rgb="FF333333"/>
        <rFont val="Open Sans"/>
        <family val="2"/>
      </rPr>
      <t>)</t>
    </r>
  </si>
  <si>
    <r>
      <t xml:space="preserve">Trend number of downloads (%) </t>
    </r>
    <r>
      <rPr>
        <sz val="10"/>
        <color rgb="FF333333"/>
        <rFont val="Open Sans"/>
        <family val="2"/>
      </rPr>
      <t>[4]</t>
    </r>
  </si>
  <si>
    <r>
      <t xml:space="preserve">Number of </t>
    </r>
    <r>
      <rPr>
        <b/>
        <sz val="10"/>
        <color rgb="FF333333"/>
        <rFont val="Open Sans"/>
        <family val="2"/>
      </rPr>
      <t>Map</t>
    </r>
    <r>
      <rPr>
        <sz val="10"/>
        <color rgb="FF333333"/>
        <rFont val="Open Sans"/>
        <family val="2"/>
      </rPr>
      <t xml:space="preserve"> </t>
    </r>
    <r>
      <rPr>
        <b/>
        <sz val="10"/>
        <color rgb="FF333333"/>
        <rFont val="Open Sans"/>
        <family val="2"/>
      </rPr>
      <t>visualisations</t>
    </r>
    <r>
      <rPr>
        <sz val="10"/>
        <color rgb="FF333333"/>
        <rFont val="Open Sans"/>
        <family val="2"/>
      </rPr>
      <t xml:space="preserve"> (this quarter)</t>
    </r>
  </si>
  <si>
    <t>Number of Map visualisations (previous quarter)</t>
  </si>
  <si>
    <r>
      <t xml:space="preserve">Trend number of map visualisations (%) </t>
    </r>
    <r>
      <rPr>
        <sz val="10"/>
        <color rgb="FF333333"/>
        <rFont val="Open Sans"/>
        <family val="2"/>
      </rPr>
      <t>[4]</t>
    </r>
  </si>
  <si>
    <r>
      <t xml:space="preserve">Number of </t>
    </r>
    <r>
      <rPr>
        <b/>
        <sz val="10"/>
        <color rgb="FF333333"/>
        <rFont val="Open Sans"/>
        <family val="2"/>
      </rPr>
      <t>WMS</t>
    </r>
    <r>
      <rPr>
        <sz val="10"/>
        <color rgb="FF333333"/>
        <rFont val="Open Sans"/>
        <family val="2"/>
      </rPr>
      <t xml:space="preserve"> requests (this quarter)</t>
    </r>
  </si>
  <si>
    <t>Number of WMS requests 
(previous quarter)</t>
  </si>
  <si>
    <r>
      <t xml:space="preserve">Trend number of WMS requests (%) </t>
    </r>
    <r>
      <rPr>
        <sz val="10"/>
        <color rgb="FF333333"/>
        <rFont val="Open Sans"/>
        <family val="2"/>
      </rPr>
      <t>[4]</t>
    </r>
  </si>
  <si>
    <r>
      <t xml:space="preserve">Number of </t>
    </r>
    <r>
      <rPr>
        <b/>
        <sz val="10"/>
        <color rgb="FF333333"/>
        <rFont val="Open Sans"/>
        <family val="2"/>
      </rPr>
      <t>WFS</t>
    </r>
    <r>
      <rPr>
        <sz val="10"/>
        <color rgb="FF333333"/>
        <rFont val="Open Sans"/>
        <family val="2"/>
      </rPr>
      <t xml:space="preserve"> requests 
(this quarter)</t>
    </r>
  </si>
  <si>
    <t>Number of WFS requests 
(previous quarter)</t>
  </si>
  <si>
    <r>
      <t xml:space="preserve">Trend number of WFS requests (%) </t>
    </r>
    <r>
      <rPr>
        <sz val="10"/>
        <color rgb="FF333333"/>
        <rFont val="Open Sans"/>
        <family val="2"/>
      </rPr>
      <t>[4]</t>
    </r>
  </si>
  <si>
    <t>[1] Define unit of manual download (e.g. datasets, requests, records, …); additional explanation can be provided in the narrative.</t>
  </si>
  <si>
    <t>[2] Indicate the unit and total volume of downloadable items in relation to the unit in which they are downloadable (e.g. the total volume or number of CDIs/records/datasets/... available for download) – clearly specify the unit.</t>
  </si>
  <si>
    <t>[3] Decimal definition 1 GB = 1000^3 bytes.</t>
  </si>
  <si>
    <t>[4] Trend compares the result with previous period.</t>
  </si>
  <si>
    <t>Explanation of the trends and statistics</t>
  </si>
  <si>
    <t>1A) Volume and coverage of available data</t>
  </si>
  <si>
    <t>1B) Usage of data in this quarter</t>
  </si>
  <si>
    <t>Indicator 2: Current status and coverage of total number of data products</t>
  </si>
  <si>
    <t>The purpose of this sheet is to provide a status overview of the different sub-theme data products available on the portal and the download frequency by users</t>
  </si>
  <si>
    <t>2.A) Volume and coverage of available data products</t>
  </si>
  <si>
    <r>
      <t xml:space="preserve">Total number of </t>
    </r>
    <r>
      <rPr>
        <b/>
        <i/>
        <u/>
        <sz val="10"/>
        <color rgb="FF333333"/>
        <rFont val="Open Sans"/>
        <family val="2"/>
      </rPr>
      <t>built</t>
    </r>
    <r>
      <rPr>
        <b/>
        <i/>
        <sz val="10"/>
        <color rgb="FF333333"/>
        <rFont val="Open Sans"/>
        <family val="2"/>
      </rPr>
      <t xml:space="preserve"> data products in portal </t>
    </r>
    <r>
      <rPr>
        <sz val="10"/>
        <color rgb="FF333333"/>
        <rFont val="Open Sans"/>
        <family val="2"/>
      </rPr>
      <t>[1]</t>
    </r>
  </si>
  <si>
    <r>
      <t xml:space="preserve">Total number of </t>
    </r>
    <r>
      <rPr>
        <b/>
        <i/>
        <u/>
        <sz val="10"/>
        <color rgb="FF333333"/>
        <rFont val="Open Sans"/>
        <family val="2"/>
      </rPr>
      <t>external</t>
    </r>
    <r>
      <rPr>
        <b/>
        <i/>
        <sz val="10"/>
        <color rgb="FF333333"/>
        <rFont val="Open Sans"/>
        <family val="2"/>
      </rPr>
      <t xml:space="preserve"> data products in portal </t>
    </r>
    <r>
      <rPr>
        <sz val="10"/>
        <color rgb="FF333333"/>
        <rFont val="Open Sans"/>
        <family val="2"/>
      </rPr>
      <t>[1]</t>
    </r>
  </si>
  <si>
    <t>Name of the data product 
(description in the narrative)</t>
  </si>
  <si>
    <t>Date product was built/ updated</t>
  </si>
  <si>
    <t>Is the product built internally or externally?</t>
  </si>
  <si>
    <t>Total number of products per sub-theme</t>
  </si>
  <si>
    <t>Total number of products per sub-theme (previous quarter)</t>
  </si>
  <si>
    <r>
      <t xml:space="preserve">Trend in total number of products (%) </t>
    </r>
    <r>
      <rPr>
        <sz val="10"/>
        <color rgb="FF333333"/>
        <rFont val="Open Sans"/>
        <family val="2"/>
      </rPr>
      <t>[3]</t>
    </r>
  </si>
  <si>
    <r>
      <t xml:space="preserve">Total data product Volume in GigaBytes </t>
    </r>
    <r>
      <rPr>
        <sz val="10"/>
        <color rgb="FF333333"/>
        <rFont val="Open Sans"/>
        <family val="2"/>
      </rPr>
      <t>[4]</t>
    </r>
  </si>
  <si>
    <t>Total % covered by product</t>
  </si>
  <si>
    <t>% covered by products added this quarter</t>
  </si>
  <si>
    <t>Please highlight newly added data products within this reporting period.</t>
  </si>
  <si>
    <t>[1] Total number of (external) data products.</t>
  </si>
  <si>
    <t>[3] Explanation of trend value in the narrative.</t>
  </si>
  <si>
    <t>[4] Decimal definition 1 GB = 1000^3 bytes</t>
  </si>
  <si>
    <t>[5] Product Density: How much products available per sea-basin. Calculate total % area covered by all products; indicate % area covered by products added in this quarter (e.g.: 30% ; 5%).</t>
  </si>
  <si>
    <t>Provide detailed description of geospatial density of the products in the narrative.</t>
  </si>
  <si>
    <t>2.B) Usage of data products in this quarter</t>
  </si>
  <si>
    <t>Trend on data products</t>
  </si>
  <si>
    <t>Is it: a Data product or an External product?</t>
  </si>
  <si>
    <r>
      <t xml:space="preserve">Number of manual </t>
    </r>
    <r>
      <rPr>
        <b/>
        <sz val="10"/>
        <color rgb="FF333333"/>
        <rFont val="Open Sans"/>
        <family val="2"/>
      </rPr>
      <t>downloads</t>
    </r>
    <r>
      <rPr>
        <sz val="10"/>
        <color rgb="FF333333"/>
        <rFont val="Open Sans"/>
        <family val="2"/>
      </rPr>
      <t xml:space="preserve"> 
(</t>
    </r>
    <r>
      <rPr>
        <b/>
        <sz val="10"/>
        <color rgb="FF333333"/>
        <rFont val="Open Sans"/>
        <family val="2"/>
      </rPr>
      <t>this quarter</t>
    </r>
    <r>
      <rPr>
        <sz val="10"/>
        <color rgb="FF333333"/>
        <rFont val="Open Sans"/>
        <family val="2"/>
      </rPr>
      <t>)</t>
    </r>
  </si>
  <si>
    <r>
      <t xml:space="preserve">Number of manual </t>
    </r>
    <r>
      <rPr>
        <b/>
        <sz val="10"/>
        <color rgb="FF333333"/>
        <rFont val="Open Sans"/>
        <family val="2"/>
      </rPr>
      <t xml:space="preserve">downloads
</t>
    </r>
    <r>
      <rPr>
        <sz val="10"/>
        <color rgb="FF333333"/>
        <rFont val="Open Sans"/>
        <family val="2"/>
      </rPr>
      <t>(</t>
    </r>
    <r>
      <rPr>
        <b/>
        <sz val="10"/>
        <color rgb="FF333333"/>
        <rFont val="Open Sans"/>
        <family val="2"/>
      </rPr>
      <t>previous quarter</t>
    </r>
    <r>
      <rPr>
        <sz val="10"/>
        <color rgb="FF333333"/>
        <rFont val="Open Sans"/>
        <family val="2"/>
      </rPr>
      <t>)</t>
    </r>
  </si>
  <si>
    <r>
      <t xml:space="preserve">Trend # of manual downloads (%) </t>
    </r>
    <r>
      <rPr>
        <sz val="10"/>
        <color rgb="FF333333"/>
        <rFont val="Open Sans"/>
        <family val="2"/>
      </rPr>
      <t>[4]</t>
    </r>
  </si>
  <si>
    <r>
      <t xml:space="preserve">Trend # of map visualisations (%) </t>
    </r>
    <r>
      <rPr>
        <sz val="10"/>
        <color rgb="FF333333"/>
        <rFont val="Open Sans"/>
        <family val="2"/>
      </rPr>
      <t>[4]</t>
    </r>
  </si>
  <si>
    <r>
      <t xml:space="preserve">Trend # of WMS requests (%) </t>
    </r>
    <r>
      <rPr>
        <sz val="10"/>
        <color rgb="FF333333"/>
        <rFont val="Open Sans"/>
        <family val="2"/>
      </rPr>
      <t>[4]</t>
    </r>
  </si>
  <si>
    <r>
      <t xml:space="preserve">Trend # of WFS requests (%) </t>
    </r>
    <r>
      <rPr>
        <sz val="10"/>
        <color rgb="FF333333"/>
        <rFont val="Open Sans"/>
        <family val="2"/>
      </rPr>
      <t>[4]</t>
    </r>
  </si>
  <si>
    <t>2A) Volume and coverage of available data products</t>
  </si>
  <si>
    <t>2B) Usage of data products in this quarter</t>
  </si>
  <si>
    <t>Indicator 3: Organisations supplying/approached to supply data and data products within this quarter</t>
  </si>
  <si>
    <t>The purpose of this indicator is to have an oversight of the types of organisations supplying data and to measure the extent of restricted data</t>
  </si>
  <si>
    <t>List all organisations that have supplied data voluntarily or upon request/approach witin this quarter</t>
  </si>
  <si>
    <t>Organisation name</t>
  </si>
  <si>
    <t>Organisation type [1]</t>
  </si>
  <si>
    <t>Country</t>
  </si>
  <si>
    <t>Approached or volunteered?</t>
  </si>
  <si>
    <t>Type of data sought/supplied: data, data product, both?</t>
  </si>
  <si>
    <t>Sub-theme(s)</t>
  </si>
  <si>
    <t>% of restricted data [2] 
(or #restricted/# not restricted)</t>
  </si>
  <si>
    <t>If not supplied upon approaching: reason why? (reply from organisation)</t>
  </si>
  <si>
    <t xml:space="preserve">[1] The organisation types are: </t>
  </si>
  <si>
    <t>Academia/Research</t>
  </si>
  <si>
    <t>Government/Public administration</t>
  </si>
  <si>
    <t>Business and Private company</t>
  </si>
  <si>
    <t>NGOs/Civil society</t>
  </si>
  <si>
    <t>Others</t>
  </si>
  <si>
    <t xml:space="preserve">[2] Restricted data is defined as 'non-public data'. </t>
  </si>
  <si>
    <t>3) Organisations supplying/ approached to supply data anad data products</t>
  </si>
  <si>
    <t>Indicator 4: Online 'Web' interfaces to access or view data</t>
  </si>
  <si>
    <t>The purpose of this indicator is to provide detail on the status of the various interfaces to data &amp; products on the portals</t>
  </si>
  <si>
    <t>Express as a percentage data and products available in each service</t>
  </si>
  <si>
    <t>Machine Interface 
(Data accessed programmatically - Software that would receive data/data products/external data products through software)</t>
  </si>
  <si>
    <t>Sub-theme/ interface name</t>
  </si>
  <si>
    <t>WMS</t>
  </si>
  <si>
    <t>WFS</t>
  </si>
  <si>
    <t>WCS</t>
  </si>
  <si>
    <t>Add any other interfaces as required/available</t>
  </si>
  <si>
    <t>Were there any changes compared to the previous quarter?</t>
  </si>
  <si>
    <t>4) Online 'Web' interfaces to access or view data</t>
  </si>
  <si>
    <t>Indicator 5: Statistics on information volunteered through download forms</t>
  </si>
  <si>
    <t>The purpose of this indicator is to gauge the extent of the dedicated community</t>
  </si>
  <si>
    <t>Data derived from the portal's download form(s)</t>
  </si>
  <si>
    <r>
      <t>Interfaces</t>
    </r>
    <r>
      <rPr>
        <sz val="10"/>
        <color rgb="FF333333"/>
        <rFont val="Open Sans"/>
        <family val="2"/>
      </rPr>
      <t xml:space="preserve"> [1]</t>
    </r>
  </si>
  <si>
    <t>Means of information collection</t>
  </si>
  <si>
    <t>Number of users giving information [2]</t>
  </si>
  <si>
    <t>Total number of users for quarterly period</t>
  </si>
  <si>
    <t>Total number of users since start of Phase III (optional)</t>
  </si>
  <si>
    <t>Organisation type</t>
  </si>
  <si>
    <t>% of users [3]</t>
  </si>
  <si>
    <t>Main use cases and application areas [4]</t>
  </si>
  <si>
    <t>Countries and regions [5]</t>
  </si>
  <si>
    <t>% of users [6]</t>
  </si>
  <si>
    <t>Albania</t>
  </si>
  <si>
    <t>Andorra</t>
  </si>
  <si>
    <t>Armenia</t>
  </si>
  <si>
    <t>Austria</t>
  </si>
  <si>
    <t>Azerbaijan</t>
  </si>
  <si>
    <t>Belarus</t>
  </si>
  <si>
    <t>Belgium</t>
  </si>
  <si>
    <t>Bosnia and Herzegovina</t>
  </si>
  <si>
    <t>Bulgaria</t>
  </si>
  <si>
    <t>Croatia</t>
  </si>
  <si>
    <t xml:space="preserve">Cyprus </t>
  </si>
  <si>
    <t>Czech Republic (Czechia)</t>
  </si>
  <si>
    <t>Denmark</t>
  </si>
  <si>
    <t>Estonia</t>
  </si>
  <si>
    <t>Finland</t>
  </si>
  <si>
    <t>France</t>
  </si>
  <si>
    <t>Georgia</t>
  </si>
  <si>
    <t>Germany</t>
  </si>
  <si>
    <t>Greece</t>
  </si>
  <si>
    <t>Hungary</t>
  </si>
  <si>
    <t>Iceland</t>
  </si>
  <si>
    <t>Ireland</t>
  </si>
  <si>
    <t>Italy</t>
  </si>
  <si>
    <t>Latvia</t>
  </si>
  <si>
    <t>Liechtenstein</t>
  </si>
  <si>
    <t>Lithuania</t>
  </si>
  <si>
    <t>Luxembourg</t>
  </si>
  <si>
    <t>Malta</t>
  </si>
  <si>
    <t>Moldova</t>
  </si>
  <si>
    <t>Monaco</t>
  </si>
  <si>
    <t>Montenegro</t>
  </si>
  <si>
    <t>Netherlands</t>
  </si>
  <si>
    <t>North Macedonia</t>
  </si>
  <si>
    <t>Norway</t>
  </si>
  <si>
    <t>Poland</t>
  </si>
  <si>
    <t>Portugal</t>
  </si>
  <si>
    <t>Romania</t>
  </si>
  <si>
    <t>Russia</t>
  </si>
  <si>
    <t>San Marino</t>
  </si>
  <si>
    <t>Serbia</t>
  </si>
  <si>
    <t>Slovakia</t>
  </si>
  <si>
    <t>Slovenia</t>
  </si>
  <si>
    <t>Spain</t>
  </si>
  <si>
    <t>Sweden</t>
  </si>
  <si>
    <t>Switzerland</t>
  </si>
  <si>
    <t>Turkey</t>
  </si>
  <si>
    <t>Ukraine</t>
  </si>
  <si>
    <t>United Kingdom</t>
  </si>
  <si>
    <t>Vatican City</t>
  </si>
  <si>
    <t>Sum European countries</t>
  </si>
  <si>
    <t>Asia</t>
  </si>
  <si>
    <t>North America</t>
  </si>
  <si>
    <t>South America</t>
  </si>
  <si>
    <t>Central America</t>
  </si>
  <si>
    <t>Oceania</t>
  </si>
  <si>
    <t>Africa</t>
  </si>
  <si>
    <t>[1] Which portal interfaces are concerned by the table statistics: e.g. map viewer, data download service? Some interfaces like web-services are not well suited for user information gathering and can be reported in a separate table.</t>
  </si>
  <si>
    <t>[2] Relevant when the user form is optional.</t>
  </si>
  <si>
    <t>[3] Percentage of users which belong to this organisation type.</t>
  </si>
  <si>
    <t>[4] Compile a bullet-point list of use cases from user form or oral feedback. A few words per use-case suffice. These use cases can be repeated in each interface table.</t>
  </si>
  <si>
    <t>[5] Distribution of users per region. European countries taken from https://europa.eu/european-union/about-eu/countries_en</t>
  </si>
  <si>
    <t>[6] Percentage of users belonging to this region.</t>
  </si>
  <si>
    <t>Indicator 6: Published use cases</t>
  </si>
  <si>
    <t>Refer to the guidance provided by the EMODnet Secretariat ("EMODnet Use Cases: Guidance and Procedures")</t>
  </si>
  <si>
    <t>Use case title</t>
  </si>
  <si>
    <t>Release date</t>
  </si>
  <si>
    <t>Number of views on Portal in reporting period (if applicable)</t>
  </si>
  <si>
    <t>Appears in Central Portal</t>
  </si>
  <si>
    <t>Number of views on Central Portal in reporting period</t>
  </si>
  <si>
    <t>5) Statistics on information volunteered through download forms</t>
  </si>
  <si>
    <t>6) Published use cases</t>
  </si>
  <si>
    <t>Copy-paste screenshots of the graphs of the information from dashboard</t>
  </si>
  <si>
    <t xml:space="preserve">Indicator 7: Portal &amp; Social Media visibility </t>
  </si>
  <si>
    <t>7.1 Visibility &amp; Analytics (Portal overview)</t>
  </si>
  <si>
    <t>Analytics tool</t>
  </si>
  <si>
    <t>Matomo</t>
  </si>
  <si>
    <t>7.2 SEO assessment - Acquisitions</t>
  </si>
  <si>
    <t xml:space="preserve">Indicator 8.1: Technical monitoring </t>
  </si>
  <si>
    <t>Copy-paste screenshot of the graphs of the information from dashboard</t>
  </si>
  <si>
    <t>Indicator 8.2: Portal user-friendliness: visual harmonisation score</t>
  </si>
  <si>
    <t>The scores are provided by Trust-IT</t>
  </si>
  <si>
    <t>Visual harmonisation  score</t>
  </si>
  <si>
    <t>Harmonisation elements</t>
  </si>
  <si>
    <t>Description</t>
  </si>
  <si>
    <t>Logo usage</t>
  </si>
  <si>
    <t>subtotal</t>
  </si>
  <si>
    <t>Logo position</t>
  </si>
  <si>
    <t>(+ - =)</t>
  </si>
  <si>
    <t>Logo type</t>
  </si>
  <si>
    <t>Logo size</t>
  </si>
  <si>
    <t>Logo url</t>
  </si>
  <si>
    <t>Font usage</t>
  </si>
  <si>
    <t>Font type</t>
  </si>
  <si>
    <t>Font usage (capital letters, etc.)</t>
  </si>
  <si>
    <t>Font spacing</t>
  </si>
  <si>
    <t>Font colour</t>
  </si>
  <si>
    <t>Font justification</t>
  </si>
  <si>
    <t>Webportal header</t>
  </si>
  <si>
    <t>Pattern usage</t>
  </si>
  <si>
    <t>Header size</t>
  </si>
  <si>
    <t xml:space="preserve">Search box </t>
  </si>
  <si>
    <t>Contact Us button</t>
  </si>
  <si>
    <t>Submit Data button</t>
  </si>
  <si>
    <t xml:space="preserve">Favicon </t>
  </si>
  <si>
    <t>Stripline colour</t>
  </si>
  <si>
    <t>Footer structure</t>
  </si>
  <si>
    <t>Footer size</t>
  </si>
  <si>
    <t>Footer elements</t>
  </si>
  <si>
    <t>Footer visuals</t>
  </si>
  <si>
    <t>EC Acknowledgement</t>
  </si>
  <si>
    <t>EC flag</t>
  </si>
  <si>
    <t>Link to social media</t>
  </si>
  <si>
    <t>Social Media icons</t>
  </si>
  <si>
    <t>Policy Privacy</t>
  </si>
  <si>
    <t>Presence</t>
  </si>
  <si>
    <t>GDPR compliant [2]</t>
  </si>
  <si>
    <t>Main menu</t>
  </si>
  <si>
    <t xml:space="preserve">User experience </t>
  </si>
  <si>
    <t xml:space="preserve">Sub menu </t>
  </si>
  <si>
    <t>Menu tabs terminology</t>
  </si>
  <si>
    <t>Menu size</t>
  </si>
  <si>
    <t>Responsive</t>
  </si>
  <si>
    <t>[1] Compliant with the visual guidelines (3pt), Not completely compliant with the visual guidelines (1pt), Not compliant (0 pt).</t>
  </si>
  <si>
    <t>[2] The “GDPR compliant” parameter is aimed at evaluating the correct adoption of the GDPR elements related to websites.
The parameter doesn’t assess the Privacy Policy text per se, as this must be done by legal experts.
The total score is the result of the assessment of the following elements:</t>
  </si>
  <si>
    <r>
      <t xml:space="preserve">SSL: </t>
    </r>
    <r>
      <rPr>
        <sz val="9"/>
        <color rgb="FF333333"/>
        <rFont val="Open Sans"/>
        <family val="2"/>
      </rPr>
      <t xml:space="preserve">The website </t>
    </r>
    <r>
      <rPr>
        <b/>
        <sz val="9"/>
        <color rgb="FF333333"/>
        <rFont val="Open Sans"/>
        <family val="2"/>
      </rPr>
      <t>MUST</t>
    </r>
    <r>
      <rPr>
        <sz val="9"/>
        <color rgb="FF333333"/>
        <rFont val="Open Sans"/>
        <family val="2"/>
      </rPr>
      <t xml:space="preserve"> have an SSL Certificate</t>
    </r>
  </si>
  <si>
    <r>
      <t xml:space="preserve">Cookies: </t>
    </r>
    <r>
      <rPr>
        <sz val="9"/>
        <color rgb="FF333333"/>
        <rFont val="Open Sans"/>
        <family val="2"/>
      </rPr>
      <t>The Cookies notification must be visible</t>
    </r>
  </si>
  <si>
    <t xml:space="preserve">Forms: </t>
  </si>
  <si>
    <t>All webforms must have checkboxes stating “I accept the Privacy Policy” with a link to the Privacy Policy</t>
  </si>
  <si>
    <t>All webforms must clearly indicate what mailing service is used and it has to be reported in the Privacy Policy</t>
  </si>
  <si>
    <t>Where a Newsletter signup exists, the website needs to indicate WHY user’s personal data is collected</t>
  </si>
  <si>
    <t>Layout:</t>
  </si>
  <si>
    <t>The Privacy Policy must be linked in all the webpages</t>
  </si>
  <si>
    <t>8.1) Technical monitoring</t>
  </si>
  <si>
    <t>8.2) Visual Harmonisation score</t>
  </si>
  <si>
    <t>Indicator 9: Visibility &amp; Analytics for web pages</t>
  </si>
  <si>
    <t>Indicator 10: Visibility &amp; Analytics for web sections</t>
  </si>
  <si>
    <t>Indicator 11: Average visit duration for web pages</t>
  </si>
  <si>
    <t>9) Visibility &amp; analytics for web pages</t>
  </si>
  <si>
    <t>10) Visibility &amp; analytics for web sections</t>
  </si>
  <si>
    <t>11) Average visit duration for web pages</t>
  </si>
  <si>
    <t>Seabed Habitats</t>
  </si>
  <si>
    <t>Sample survey points (all, EUNIS, bounding boxes)</t>
  </si>
  <si>
    <t>355441 records</t>
  </si>
  <si>
    <t>Broad-scale seabed habitat map for Europe (EUSeaMap) (5 products)</t>
  </si>
  <si>
    <t>Internally</t>
  </si>
  <si>
    <t>Environmental variables that influence habitat type: Optical properties</t>
  </si>
  <si>
    <t>Environmental variables that influence habitat type: Optical properties, Salinity, Waves, Currents, Ice Cover</t>
  </si>
  <si>
    <t>Both</t>
  </si>
  <si>
    <t>Environmental variables that influence habitat type: Depth, Salinity, Waves, Currents</t>
  </si>
  <si>
    <t>NA</t>
  </si>
  <si>
    <t>Environmental variables that influence habitat type: Confidence assessments</t>
  </si>
  <si>
    <t>Density of dissolved oxygen at the seabed (Black Sea)</t>
  </si>
  <si>
    <t>Individual habitat maps from surveys (EUNIS, Habitats Directive Annex I, Other classification systems)</t>
  </si>
  <si>
    <t>Externally</t>
  </si>
  <si>
    <t>Individual modelled maps of specific habitats</t>
  </si>
  <si>
    <t>Composite data products: OSPAR threatened and/or declining habitats (polygon/point data)</t>
  </si>
  <si>
    <t>Composite data products: Habitats Directive - Official 2013 reported distributions</t>
  </si>
  <si>
    <t>Composite data products: Habitats Directive - Official 2018 reported distributions</t>
  </si>
  <si>
    <t>Composite data products: Important marine habitats in Norway</t>
  </si>
  <si>
    <t>N/A</t>
  </si>
  <si>
    <t>Composite data products: Essential Ocean Variables (3 products)</t>
  </si>
  <si>
    <t>Habitats directive - UK official composite Annex I datasets (3 products)</t>
  </si>
  <si>
    <t>Habitats directive - Scottish composite Annex I datasets (1 products)</t>
  </si>
  <si>
    <t>Collection of individual habitat maps from surveys (EUNIS, Habitats Directive Annex I, Other classification systems)</t>
  </si>
  <si>
    <t>Collection of individual modelled maps of specific habitats</t>
  </si>
  <si>
    <t xml:space="preserve">Seabed Habitats </t>
  </si>
  <si>
    <t>Broad-scale habitat map (EUSeaMap), Composite data products (OSPAR, EOVs)</t>
  </si>
  <si>
    <t>EMODnet data product, External data product</t>
  </si>
  <si>
    <t>18 datasets</t>
  </si>
  <si>
    <t>Modelled habitat maps</t>
  </si>
  <si>
    <t>External data products</t>
  </si>
  <si>
    <t>3 datasets</t>
  </si>
  <si>
    <t>Individual habitat maps from survey</t>
  </si>
  <si>
    <t>External data product</t>
  </si>
  <si>
    <t xml:space="preserve">Environmental variables (i.e. kinetic energy, optical properties etc.) </t>
  </si>
  <si>
    <t>24 datasets</t>
  </si>
  <si>
    <t xml:space="preserve">Chemistry </t>
  </si>
  <si>
    <t xml:space="preserve">Dissolved gasses </t>
  </si>
  <si>
    <t>EMODnet data product</t>
  </si>
  <si>
    <t>1 dataset</t>
  </si>
  <si>
    <t>Admin</t>
  </si>
  <si>
    <t>EUSeaMap 2019 Regions</t>
  </si>
  <si>
    <t>906 datasets</t>
  </si>
  <si>
    <t>https://ows.emodnet-seabedhabitats.eu/geoserver/emodnet_view/wms</t>
  </si>
  <si>
    <t>https://ows.emodnet-seabedhabitats.eu/geoserver/emodnet_open/wfs</t>
  </si>
  <si>
    <t>https://ows.emodnet-seabedhabitats.eu/geoserver/emodnet_open/wcs</t>
  </si>
  <si>
    <t>https://ows.emodnet-seabedhabitats.eu/geoserver/emodnet_view_maplibrary/wms</t>
  </si>
  <si>
    <t>https://ows.emodnet-seabedhabitats.eu/geoserver/emodnet_open_maplibrary/wfs</t>
  </si>
  <si>
    <t>https://ows.emodnet-seabedhabitats.eu/geoserver/emodnet_open_maplibrary/wcs</t>
  </si>
  <si>
    <t>9.2 Visual Harmonisation score</t>
  </si>
  <si>
    <r>
      <t xml:space="preserve">Score [1]
</t>
    </r>
    <r>
      <rPr>
        <sz val="10"/>
        <color rgb="FF333333"/>
        <rFont val="Open Sans"/>
        <family val="2"/>
      </rPr>
      <t>(3 1 0)</t>
    </r>
  </si>
  <si>
    <r>
      <t xml:space="preserve">Trend
</t>
    </r>
    <r>
      <rPr>
        <sz val="10"/>
        <color rgb="FF333333"/>
        <rFont val="Open Sans"/>
        <family val="2"/>
      </rPr>
      <t>(+ - =)</t>
    </r>
  </si>
  <si>
    <t>=</t>
  </si>
  <si>
    <t xml:space="preserve"> 15/15</t>
  </si>
  <si>
    <t>+</t>
  </si>
  <si>
    <t xml:space="preserve"> 21/21</t>
  </si>
  <si>
    <t>-</t>
  </si>
  <si>
    <t>`6/6</t>
  </si>
  <si>
    <t>No changes to services. Move to new Geoserver delayed by person circumstances of relevant staff, though still in pipeline.</t>
  </si>
  <si>
    <t>Increase in conformity of footer structure and webportal header scores in comparison to previous (final) report, suggesting greater conformance.</t>
  </si>
  <si>
    <t xml:space="preserve">Assessing progress towards an ecologically coherent MPA network in Secretary of State waters in 2016 </t>
  </si>
  <si>
    <t xml:space="preserve">Applying modelled - broad scale habitat maps in MPA network evaluations: the Western Mediterranean Sea Case Study </t>
  </si>
  <si>
    <t>Seagrass detection in the Mediterranean: A supervised learning approach</t>
  </si>
  <si>
    <t>EMODnet Seabed Habitats is crucial in assessing the extent of physical damage to benthic habitats in the North-East Atlantic (12/06/2018)</t>
  </si>
  <si>
    <t>EMODnet plays a role in building the first submarine electricity interconnection between Spain and France (28/08/2018)</t>
  </si>
  <si>
    <t>The contribution of EMODnet Seabed Habitats in reporting on the 2011-2016 HELCOM ‘State of the Baltic Sea’</t>
  </si>
  <si>
    <t>Ecological impact assessments - the case for offshore windfarm proposals</t>
  </si>
  <si>
    <t>OSPAR intermediate assessments:  evaluation the ecological status of the marine environment in the NE atlantic</t>
  </si>
  <si>
    <t>European IUCN Red Listed Marine Habitats</t>
  </si>
  <si>
    <t>Supporting implementation of transboundary maritime spatial planning in the Celtic Sea</t>
  </si>
  <si>
    <t>Mapping the distribution of marine ecosystem service capacity across European seas</t>
  </si>
  <si>
    <t>A blue carbon audit of Orkney waters</t>
  </si>
  <si>
    <t>Cumulative impact assessment in the Adriatic-Ionian Sea</t>
  </si>
  <si>
    <t>Ecological coherence assessments of Marine Protected areas network in the Baltic</t>
  </si>
  <si>
    <t>Mapping potential cumulative impacts of multiple anthropogenic stressors in Danish marine waters</t>
  </si>
  <si>
    <t>Mapping habitats and biotopes to strengthen the information base of Marine Protected Areas in Scottish waters</t>
  </si>
  <si>
    <t>Assessing oil spill sensitivity in unsheltered coastal environments</t>
  </si>
  <si>
    <t>EMODnet Seabed Habitat supports research on Seabird habitat loss from the development of offshore wind turbines</t>
  </si>
  <si>
    <t>Quantifying natural capital along the Portuguese continental shelf</t>
  </si>
  <si>
    <t>A data-driven framework for ecosystem-based Maritime Spatial Planning in Danish marine waters</t>
  </si>
  <si>
    <t>Developing benthic monitoring programmes to support precise and representative status assessments: a case study from the Baltic Sea</t>
  </si>
  <si>
    <t>Blue Carbon - climate adaptation, CO2 uptake and requestration of carbon in Nordic blue forests</t>
  </si>
  <si>
    <t>Assessing natural capital value in marine ecosystems through an environmental accounting model: A case study in Southern Italy</t>
  </si>
  <si>
    <t>Seasonality of spatial patterns of abundance, biomass and biodiversity in a demersal community of the NW Mediterranean Sea</t>
  </si>
  <si>
    <t>Environmental scoping for an electrical interconnector between France and UK</t>
  </si>
  <si>
    <t>Contributing to the debate on the decommissioning of offshore infrastructure</t>
  </si>
  <si>
    <t>Development of a pilot 'European seafloor integrity account'</t>
  </si>
  <si>
    <t>Investigating the effectiveness of MPA boundaires for low-resillience habtiats</t>
  </si>
  <si>
    <t>Ecosystem damage form anthropogenic seabed disturbance a life cycle impact assessment for european seas</t>
  </si>
  <si>
    <t>Working towards reducing fisheries discards in the Mediterannean</t>
  </si>
  <si>
    <t>Predictive mapping of seabed features within protected areas in Scottish Marine Areas</t>
  </si>
  <si>
    <t>Assessing the impacts of trawling on seabed habitats</t>
  </si>
  <si>
    <t>Evaluating the impacts of marine renewable energy installations on benthic assemblages</t>
  </si>
  <si>
    <t>Evaluating habitat representativeness across a set of marine protected areas at the mid-atlantic ridge</t>
  </si>
  <si>
    <t>Assessing the sensitivity of bivalve populations to global warming</t>
  </si>
  <si>
    <t>Determining the relative impacts of multiple human stressors in coastal waters in the north sea - baltic sea transitional zone</t>
  </si>
  <si>
    <t>Assessing the ecological coherence and protection of valuable biodiversity in portuguese MPAs</t>
  </si>
  <si>
    <t>Mapping ecosystem services provided by benthic habitats in the eruopean north atlantic ocean</t>
  </si>
  <si>
    <t>Assessing ecosystem services richness and exposure to anthropogenic threats in Lithuania</t>
  </si>
  <si>
    <t>Assessment of Romanian circalittoral soft bottom benthic habitats</t>
  </si>
  <si>
    <t>Predictive mapping to support inshore wintering waterfowl and pSPA designation in Scotland</t>
  </si>
  <si>
    <t>Spatial Analysis of MPA Networks in European Seas</t>
  </si>
  <si>
    <t>A Methodology and Tool for Mapping the Risk of Cumulative Effects on Benthic Habitats</t>
  </si>
  <si>
    <t>Assessing Europe's Marine Protected Area networks</t>
  </si>
  <si>
    <t>Predict effects of an invasive polychaete in the Baltic</t>
  </si>
  <si>
    <t>Using habitat data in the conservation of European red listed species - harbour porpoise</t>
  </si>
  <si>
    <t>Regional variation in the diet of grey seals</t>
  </si>
  <si>
    <t>Identifying previously unknown soft coral habitats</t>
  </si>
  <si>
    <t>Redefining the circalittoral zone and its assemblages from the Azores insular shelves</t>
  </si>
  <si>
    <t>Modelling of european hake nurseries in the Mediterranean Sea: An ecological niche approach</t>
  </si>
  <si>
    <t>Unknown</t>
  </si>
  <si>
    <t>Unspecified Europe</t>
  </si>
  <si>
    <t>No new data uploaded during the quarter as per workplan.</t>
  </si>
  <si>
    <t>6 Finnish habitat maps removed from the portal at request of data provider (due to security concerns) - bounding boxes and metadata retained. No new data added this quarter as per workplan.</t>
  </si>
  <si>
    <t>Stats remain consistent since the start of the phase (October 2021)</t>
  </si>
  <si>
    <t>Key trends are increase in duration spent on documentation site area (possibly linked with viewing of EUSeaMap 2021 papers) and lowered duration on data exchange format area, which ties in with the reduced activity on data submission commonly happens at the start of a phase.</t>
  </si>
  <si>
    <t>Pageviews remaining  generally consistent since the start of the phase.</t>
  </si>
  <si>
    <t>Roughly 50% of "users" (treated as individual download events) gave some form of information. From those giving sector information, heavy slant towards academia, which is consistent with previous quarters. Geographic percentages remain similarly consistent.</t>
  </si>
  <si>
    <t>Much heavier viewership of Mediterranean case studies (along with the UK-French interconnector study) in comparison to other regions. Reasoning uncertain. Recommend publication of further use cases on the central portal is tied in with centralisation work to avoid duplication of effort.</t>
  </si>
  <si>
    <t>Response times improved since previous (final report) and satisfactory. Previous high response time likely an anomaly (no intentional change made to server).</t>
  </si>
  <si>
    <t>BVI Gov, JNCC</t>
  </si>
  <si>
    <t>Caribbean Sea</t>
  </si>
  <si>
    <t>Approached</t>
  </si>
  <si>
    <t>data product</t>
  </si>
  <si>
    <t>Individual habitat maps from surveys - seabed habitats</t>
  </si>
  <si>
    <t>JNCC85</t>
  </si>
  <si>
    <t>British Virgin Islands - coastal habitat map 2018</t>
  </si>
  <si>
    <t>CCMAR</t>
  </si>
  <si>
    <t>PT</t>
  </si>
  <si>
    <t>Volunteered</t>
  </si>
  <si>
    <t>data</t>
  </si>
  <si>
    <t>Survey sample points - seabed habitats</t>
  </si>
  <si>
    <t>CCMAR02</t>
  </si>
  <si>
    <t>Coral gardens - Western Iberia Coast</t>
  </si>
  <si>
    <t>Channel Coast Observatory</t>
  </si>
  <si>
    <t>GB</t>
  </si>
  <si>
    <t>Individual habitat maps from surveys - coastal wetlands</t>
  </si>
  <si>
    <t>JNCC03</t>
  </si>
  <si>
    <t>Series of coastal monitoring maps containing wetland types data covering most of the English coast (2013 Habitat mapping layer)</t>
  </si>
  <si>
    <t>DEAL Guadeloupe</t>
  </si>
  <si>
    <t>IFREMER01</t>
  </si>
  <si>
    <t>Atlas of wetlands in Guadeloupe</t>
  </si>
  <si>
    <t>Dreal Bretagne</t>
  </si>
  <si>
    <t>FR</t>
  </si>
  <si>
    <t>IFREMER10</t>
  </si>
  <si>
    <t>Intertidal habitats (habitat directive classification) of Natura 2000 FR5300015 site - Baie de Morlaix</t>
  </si>
  <si>
    <t>IFREMER11</t>
  </si>
  <si>
    <t>Intertidal habitats (habitat directive classification) of Natura 2000 FR5300015 site - Baie de Morlaix [Partie 2/3 : saltmarshes]</t>
  </si>
  <si>
    <t>IFREMER12</t>
  </si>
  <si>
    <t>Intertidal habitats (habitat directive classification) of Natura 2000 FR5300016 site - Anse de Goulven, Dunes de Keremma (2005) [Part 1/2]</t>
  </si>
  <si>
    <t>IFREMER13</t>
  </si>
  <si>
    <t>Intertidal habitats (habitat directive classification) of Natura 2000 FR5300017 site - Abers, Côtes des Légendes (2001)</t>
  </si>
  <si>
    <t>IFREMER14</t>
  </si>
  <si>
    <t>Intertidal habitats (habitat directive classification) of Natura 2000 FR5300017 site - Aber Benoît, aber Wrac'h (2010) [Part 1/2]</t>
  </si>
  <si>
    <t>IFREMER15</t>
  </si>
  <si>
    <t>Intertidal habitats (habitat directive classification) of Natura 2000 FR5300017 site - Aber Benoît, aber Wrac'h (2009) [Part 2/2 : saltmarshes]</t>
  </si>
  <si>
    <t>IFREMER16</t>
  </si>
  <si>
    <t>Intertidal habitats (habitat directive classification) of Natura 2000 FR5300023 site - Archipel des Glénan(2005)</t>
  </si>
  <si>
    <t>IFREMER17</t>
  </si>
  <si>
    <t>Intertidal habitats (habitat directive classification) of Natura 2000 FR5300024 site - Rivière Elorn (2012) [Part 1/2]</t>
  </si>
  <si>
    <t>IFREMER18</t>
  </si>
  <si>
    <t>Intertidal habitats (habitat directive classification) of Natura 2000 FR5300027 site - Massif dunaire Gâvres - Quiberon, zones humides associées (2004) [Part 1/3]</t>
  </si>
  <si>
    <t>IFREMER19</t>
  </si>
  <si>
    <t>Intertidal habitats (habitat directive classification) of Natura 2000 FR5300027 site - Massif dunaire Gâvres - Quiberon, zones humides associées (2004) [Part 2/3]</t>
  </si>
  <si>
    <t>IFREMER20</t>
  </si>
  <si>
    <t>Intertidal habitats (habitat directive classification) of Natura 2000 FR5300028 site - Rivière d'Etel (2005).</t>
  </si>
  <si>
    <t>IFREMER21</t>
  </si>
  <si>
    <t>Intertidal habitats (habitat directive classification) of Natura 2000 FR5300029 site - Golfe du Morbihan (2002)</t>
  </si>
  <si>
    <t>IFREMER22</t>
  </si>
  <si>
    <t>Intertidal habitats (habitat directive classification) of Natura 2000 FR5300030 site - Rivière de Penerf (2002)</t>
  </si>
  <si>
    <t>IFREMER23</t>
  </si>
  <si>
    <t>Intertidal and subtidal habitats (habitat directive classification) of Natura 2000 FR5300032 site - Belle-Ile en mer (2006) [Part 1/2]</t>
  </si>
  <si>
    <t>IFREMER24</t>
  </si>
  <si>
    <t>Intertidal and subtidal habitats (habitat directive classification) of Natura 2000 FR5300034 site - Estuaire de la Vilaine (2008) [Part 1/2]</t>
  </si>
  <si>
    <t>IFREMER25</t>
  </si>
  <si>
    <t>Intertidal habitats (habitat directive classification) of Natura 2000 FR5300043 site - Guisseny (2001) [Part 1/2]</t>
  </si>
  <si>
    <t>IFREMER26</t>
  </si>
  <si>
    <t>Intertidal habitats (habitat directive classification) of FR5300043 site - Guisseny (2001) [Part 2/2 : saltmarshes]</t>
  </si>
  <si>
    <t>IFREMER27</t>
  </si>
  <si>
    <t>Intertidal habitats (habitat directive classification) of FR5300045 site - Pointe de Corsen, Le Conquet (2001) [Part 1/2]</t>
  </si>
  <si>
    <t>IFREMER28</t>
  </si>
  <si>
    <t>Intertidal habitats (habitat directive classification) of FR5300045 site - Pointe de Corsen, Le Conquet (2001) [Part 2/2 : saltmarshes]</t>
  </si>
  <si>
    <t>IFREMER29</t>
  </si>
  <si>
    <t>Intertidal habitats (habitat directive classification) of FR5300046 site - Rade de Brest, Estuaire de l'Aulne (2009) [Part 1/3]</t>
  </si>
  <si>
    <t>IFREMER30</t>
  </si>
  <si>
    <t>Intertidal habitats (habitat directive classification) of FR5300046 site - Rade de Brest, Estuaire de l'Aulne (2009) [Part 2/3 : saltmarshes]</t>
  </si>
  <si>
    <t>IFREMER31</t>
  </si>
  <si>
    <t>Intertidal habitats (habitat directive classification) of FR5300048 site - Marais de Mousterlin (2007).</t>
  </si>
  <si>
    <t>IFREMER32</t>
  </si>
  <si>
    <t>Intertidal habitats (habitat directive classification) of FR5300049 site - Dunes et étangs de Trévignon (2004).</t>
  </si>
  <si>
    <t>IFREMER33</t>
  </si>
  <si>
    <t>Intertidal habitats (habitat directive classification) of FR5300059 site - Rivière Laïta (2005).</t>
  </si>
  <si>
    <t>IFREMER34</t>
  </si>
  <si>
    <t>Intertidal and subtidal habitats (habitat directive classification) of Natura 2000 FR5300077 site - Baie du mont Saint-Michel (2002-2003)</t>
  </si>
  <si>
    <t>IFREMER07</t>
  </si>
  <si>
    <t>Intertidal habitats (habitat directive classification) of Natura 2000 FR5300009 site - Côte de granit rose, des îles Millau à Tomé, Archipel des sept îles (2006) [Part 1/2]</t>
  </si>
  <si>
    <t>IFREMER08</t>
  </si>
  <si>
    <t>Intertidal habitats (habitat directive classification) of Natura 2000 FR5300010 site -Côte de Trestel à Paimpol, Estuaires du Trieux et du Jaudy, Archipel de Bréhat et Trégor-Goëlo (2007) [Part 1/3]</t>
  </si>
  <si>
    <t>IFREMER09</t>
  </si>
  <si>
    <t>Intertidal habitats (habitat directive classification) of Natura 2000 FR5300010 site -Côte de Trestel à Paimpol, Estuaires du Trieux et du Jaudy, Archipel de Bréhat et Trégor-Goëlo (2007) [Part 2/3]</t>
  </si>
  <si>
    <t>Enviroment Protection Agency-DK</t>
  </si>
  <si>
    <t>DK</t>
  </si>
  <si>
    <t>GEUS02</t>
  </si>
  <si>
    <t>Habitat Directive Habitats in the Danish part of the North Sea</t>
  </si>
  <si>
    <t>GEUS04</t>
  </si>
  <si>
    <t>Habitat Directive habitats from the Danish Wadden Sea</t>
  </si>
  <si>
    <t>GEUS03</t>
  </si>
  <si>
    <t>170 point data from the Danish part of the North Sea including sediment and biological datasets</t>
  </si>
  <si>
    <t>Environment Agency</t>
  </si>
  <si>
    <t>JNCC01</t>
  </si>
  <si>
    <t>Saltmarsh extent data 2020</t>
  </si>
  <si>
    <t>European Environment Agency (EEA) under the framework of the Copernicus programme</t>
  </si>
  <si>
    <t>SYKE02</t>
  </si>
  <si>
    <t>Coastal wetland types larger than 25ha included in the Corine Land Cover 2018 classification</t>
  </si>
  <si>
    <t>Finnish Environment Institute</t>
  </si>
  <si>
    <t>FI</t>
  </si>
  <si>
    <t>SYKE04</t>
  </si>
  <si>
    <t>1 Habitats Directive Annex I habitat map in Finnish marine areas (Finland)</t>
  </si>
  <si>
    <t>GeoEcoMar</t>
  </si>
  <si>
    <t>RO</t>
  </si>
  <si>
    <t>GeoEcoMar01</t>
  </si>
  <si>
    <t>Geoecological mapping of Romanian Black Sea, 2019</t>
  </si>
  <si>
    <t>GeoEcoMar02</t>
  </si>
  <si>
    <t>Habitats mapping survey of the Romanian Black Sea, 2019</t>
  </si>
  <si>
    <t>GeoEcoMar03</t>
  </si>
  <si>
    <t>Monitoring network data of Romania, 2019</t>
  </si>
  <si>
    <t>GeoEcoMar04</t>
  </si>
  <si>
    <t>GeoEcoMar05</t>
  </si>
  <si>
    <t>Marine geoecological mapping of the Romanian Black Sea, 2020</t>
  </si>
  <si>
    <t>GeoEcoMar06</t>
  </si>
  <si>
    <t>Habitats mapping survey of the Romanian Black Sea, 2020</t>
  </si>
  <si>
    <t>HCMR-IO</t>
  </si>
  <si>
    <t>GR</t>
  </si>
  <si>
    <t>HCMR01</t>
  </si>
  <si>
    <t>WFD implementation in coastal waters / 2018-2019</t>
  </si>
  <si>
    <t>HCMR02</t>
  </si>
  <si>
    <t>MSFD implementation in deep waters 2020-2021</t>
  </si>
  <si>
    <t>HCMR03</t>
  </si>
  <si>
    <t>Site Survey and Environmental Sampling Habitat Assessment Baseline surveys services in the West Patraikos License Area</t>
  </si>
  <si>
    <t>HCMR04</t>
  </si>
  <si>
    <t>Coastal Η2020 project</t>
  </si>
  <si>
    <t>HELCOM</t>
  </si>
  <si>
    <t>Baltic Sea</t>
  </si>
  <si>
    <t>Individual habitat maps from surveys - essential fish habitats</t>
  </si>
  <si>
    <t>SYKE01</t>
  </si>
  <si>
    <t>Essential fish habitats in the Baltic Sea containing potentially maps on e.g. spawning areas for cod, European flounder, Baltic flounder, herring, sprat and recruitment areas for perch and pikeperch</t>
  </si>
  <si>
    <t>INFOMAR</t>
  </si>
  <si>
    <t>IE</t>
  </si>
  <si>
    <t>MI03</t>
  </si>
  <si>
    <t>2019 and 2020 Celtic Sea MBES survey data</t>
  </si>
  <si>
    <t>MI04</t>
  </si>
  <si>
    <t>Point dataset: Celtic Sea Folk Sediment Classes</t>
  </si>
  <si>
    <t>ISPRA</t>
  </si>
  <si>
    <t>IT</t>
  </si>
  <si>
    <t>ISPRA01</t>
  </si>
  <si>
    <t>Habitat map of "Capo Milazzo" marine protected area</t>
  </si>
  <si>
    <t>ISPRA02</t>
  </si>
  <si>
    <t>Habitat map of "Capo Testa" marine protected area</t>
  </si>
  <si>
    <t>ISPRA03</t>
  </si>
  <si>
    <t>Habitat map of area in front of Capo Spartivento</t>
  </si>
  <si>
    <t>ISPRA04</t>
  </si>
  <si>
    <t>Habitat map of area in front of Orosei Gulf</t>
  </si>
  <si>
    <t>ISPRA05</t>
  </si>
  <si>
    <t>ISPRA06</t>
  </si>
  <si>
    <t>ISPRA07</t>
  </si>
  <si>
    <t>ISPRA08</t>
  </si>
  <si>
    <t>JNCC</t>
  </si>
  <si>
    <t>JNCC13</t>
  </si>
  <si>
    <t>Protected area survey for Anton Dohrn and East Rockall Bank</t>
  </si>
  <si>
    <t>JNCC, CEFAS</t>
  </si>
  <si>
    <t>JNCC15</t>
  </si>
  <si>
    <t>Protected area survey for North Norfolk Sandbanks &amp; Saturn Reef</t>
  </si>
  <si>
    <t>JNCC16</t>
  </si>
  <si>
    <t>Protected area survey for Wight-Barfleur Reef &amp; Bassurelle Sandbank</t>
  </si>
  <si>
    <t>JNCC17</t>
  </si>
  <si>
    <t>Protected area survey for Swallow Sands</t>
  </si>
  <si>
    <t>JNCC18</t>
  </si>
  <si>
    <t>Protected area survey for North-East of Farnes Deep &amp; Farnes East</t>
  </si>
  <si>
    <t>JNCC20</t>
  </si>
  <si>
    <t>Protected area survey for Bassurelle Sandbank &amp; Wight-Barfleur Reef</t>
  </si>
  <si>
    <t>JNCC21</t>
  </si>
  <si>
    <t>Protected area survey for Barmade Bank</t>
  </si>
  <si>
    <t>JNCC22</t>
  </si>
  <si>
    <t>Protected area survey for Haig Fras &amp; Greater Haig Fras</t>
  </si>
  <si>
    <t>JNCC23</t>
  </si>
  <si>
    <t>Protected area survey for Pisces Reef</t>
  </si>
  <si>
    <t>JNCC25</t>
  </si>
  <si>
    <t>Protected area survey for North Norfolk Sandbanks, Inner Dowsing Race Bank and North Ridge &amp; Haisborough, Hammond and Winterton</t>
  </si>
  <si>
    <t>JNCC27</t>
  </si>
  <si>
    <t>Protected area survey for Croker Carbonate Slabs</t>
  </si>
  <si>
    <t>JNCC28</t>
  </si>
  <si>
    <t>Protected area survey for Dogger Bank</t>
  </si>
  <si>
    <t>JNCC29</t>
  </si>
  <si>
    <t>Protected area survey for North East Farnes Deep &amp; Swallow Sands</t>
  </si>
  <si>
    <t>JNCC30</t>
  </si>
  <si>
    <t>JNCC31</t>
  </si>
  <si>
    <t>Protected area survey for Haig Fras &amp; East of Haig Fras</t>
  </si>
  <si>
    <t>JNCC09</t>
  </si>
  <si>
    <t>Protected area survey for Farnes East, Fladen, Swallow Sands</t>
  </si>
  <si>
    <t>JNCC, Marine Scotland Science</t>
  </si>
  <si>
    <t>JNCC10</t>
  </si>
  <si>
    <t>Protected area survey for Annex I survey for Rockall Haddock Deepwater</t>
  </si>
  <si>
    <t>JNCC11</t>
  </si>
  <si>
    <t>Protected area survey for Wyville Tompson Ridge, Faroe Sheltand Sponge-Belt &amp; Rosenary Bank Seamount</t>
  </si>
  <si>
    <t>JNCC12</t>
  </si>
  <si>
    <t>Protected area survey for West Sheltand Shelf</t>
  </si>
  <si>
    <t>JNCC14</t>
  </si>
  <si>
    <t>Protected area survey for Wyville Tompson Ridge &amp; Faroe Sheltand Sponge-Belt</t>
  </si>
  <si>
    <t>JNCC19</t>
  </si>
  <si>
    <t>Protected area survey for Wyville Tompson Ridge, North-East Faroe Sheltand Channel &amp; West Shetland Shelf</t>
  </si>
  <si>
    <t>JNCC24</t>
  </si>
  <si>
    <t>Protected area survey for Pobie Bank</t>
  </si>
  <si>
    <t>JNCC32</t>
  </si>
  <si>
    <t>East of Gannet and Montrose Fields &amp; Norwegian Boundary Sediment Plain</t>
  </si>
  <si>
    <t>JNCC07</t>
  </si>
  <si>
    <t>Protected area survey for North West Jones Bank &amp; Canyons</t>
  </si>
  <si>
    <t>JNCC08</t>
  </si>
  <si>
    <t>Protected area survey for Rockall Haddock Chariot</t>
  </si>
  <si>
    <t>JNCC, Marine Scotland Science, Cefas</t>
  </si>
  <si>
    <t>JNCC04</t>
  </si>
  <si>
    <t>Set of 11 EUNIS habitat maps</t>
  </si>
  <si>
    <t>JNCC, Marine Scotland Science, SNH, Historic Environment Scotland</t>
  </si>
  <si>
    <t>JNCC26</t>
  </si>
  <si>
    <t>Protected area survey for Firth of Forth Banks complex</t>
  </si>
  <si>
    <t>Marine Institute</t>
  </si>
  <si>
    <t>MI02</t>
  </si>
  <si>
    <t>Series of maps displaying spawning and nursery grounds for 10 species of demersal fish</t>
  </si>
  <si>
    <t>MedMPA Project/University of Alicante</t>
  </si>
  <si>
    <t>IL</t>
  </si>
  <si>
    <t>CCMAR03</t>
  </si>
  <si>
    <t>Benthic Bionomy of Rosh HaNiqra</t>
  </si>
  <si>
    <t>DZ</t>
  </si>
  <si>
    <t>CCMAR04</t>
  </si>
  <si>
    <t>Habitat distribution Rachgoun</t>
  </si>
  <si>
    <t>CY</t>
  </si>
  <si>
    <t>CCMAR05</t>
  </si>
  <si>
    <t>Benthic Bionomy Akamas Penisula</t>
  </si>
  <si>
    <t>Metsähallitus</t>
  </si>
  <si>
    <t>SYKE03</t>
  </si>
  <si>
    <t>Habitat map - set: 2 Habitats Directive Annex I habitat maps in Finnish marine areas (Finland)</t>
  </si>
  <si>
    <t>MINOUW/CNR-IAM/CSIC/CCMAR</t>
  </si>
  <si>
    <t>Individual modelled maps of specific habitats - essential fish habitats</t>
  </si>
  <si>
    <t>CCMAR07</t>
  </si>
  <si>
    <t>Essential Fish Habitats of 4 commercial species: European hake, Atlantic horse mackerel, red mullet and deep-water rose shrimp</t>
  </si>
  <si>
    <t>Montserrat governement, JNCC</t>
  </si>
  <si>
    <t>JNCC83</t>
  </si>
  <si>
    <t>Montserrat land habitat map - including coastal wetland types (2018)</t>
  </si>
  <si>
    <t>Montserrat government, Blue Halo, Waitt institute</t>
  </si>
  <si>
    <t>JNCC82</t>
  </si>
  <si>
    <t>Raster model of fish nursery grounds for snapper and grouper</t>
  </si>
  <si>
    <t>National Parks and Wildlife Service</t>
  </si>
  <si>
    <t>MI01</t>
  </si>
  <si>
    <t>series of maps displaying national coverage of wetland habitat types: lagoons, intertidal flats, estuaries and saltmarshes</t>
  </si>
  <si>
    <t>NIVA</t>
  </si>
  <si>
    <t>NO</t>
  </si>
  <si>
    <t>NIVA03</t>
  </si>
  <si>
    <t>Habitat maps of Laminaria hyperborea kelp forests from the Norwegian parts of the NE Atlantic</t>
  </si>
  <si>
    <t>NIVA07</t>
  </si>
  <si>
    <t>Habitat maps of carbonate sand deposits from the Norwegian parts of the NE Atlantic</t>
  </si>
  <si>
    <t>NIVA05</t>
  </si>
  <si>
    <t>Point data (approx. 200 points) on Laminaria hyperborea kelp forests from the Norwegian parts of the NE Atlantic (from the National habitat mapping program) - covering areas not covered in earlier phases, including the Arctic parts of mainland Norway</t>
  </si>
  <si>
    <t>NIVA06</t>
  </si>
  <si>
    <t>Point data (approx. 100 points) on Saccharina latissima kelp forests from the Norwegian parts of the NE Atlantic (from the National habitat mapping program) - covering areas not covered in earlier phases, including the Arctic parts of mainland Norway</t>
  </si>
  <si>
    <t>NOAA</t>
  </si>
  <si>
    <t>JNCC76</t>
  </si>
  <si>
    <t>Fish Bay, Coral Bay, and the St. Thomas East End Reserve - US Virgin Islands- Shallow Habitat map (2013)</t>
  </si>
  <si>
    <t>JNCC79</t>
  </si>
  <si>
    <t>Benthic Habitat Mapping in Puerto Rico and the U.S. Virgin Islands for a Baseline Inventory (2002)</t>
  </si>
  <si>
    <t>JNCC80</t>
  </si>
  <si>
    <t>South West Puero Rico Benthic habiat map - (2012)</t>
  </si>
  <si>
    <t>JNCC81</t>
  </si>
  <si>
    <t>St. John, U.S. Virgin Islands National Park and Virgin Islands Reef National Monument - Habitat map (2009)</t>
  </si>
  <si>
    <t>JNCC84</t>
  </si>
  <si>
    <t>Buck Island- North of St Croix -US Virgin Islands - benthic habitat map (2012)</t>
  </si>
  <si>
    <t>Observatoire de l'eau Martinique</t>
  </si>
  <si>
    <t>IFREMER06</t>
  </si>
  <si>
    <t>Martinique - Inventory of wetlands 2012</t>
  </si>
  <si>
    <t>Parc national Guadeloupe</t>
  </si>
  <si>
    <t>IFREMER02</t>
  </si>
  <si>
    <t>Coastal bioceonosis of Grand Cul-de-Sac Marin lagoon, Guadeloupe, 1995</t>
  </si>
  <si>
    <t>IFREMER03</t>
  </si>
  <si>
    <t>Coastal bioceonosis of Grand Cul-de-Sac Marin lagoon, Guadeloupe, 2006</t>
  </si>
  <si>
    <t>Portuguese Environmental Agency (ICNF)</t>
  </si>
  <si>
    <t>CCMAR01</t>
  </si>
  <si>
    <t>Seabed Habitat (Habitat Directive) from Ria Formosa coastal lagoon</t>
  </si>
  <si>
    <t>Scottish Natural Heritage</t>
  </si>
  <si>
    <t>JNCC02</t>
  </si>
  <si>
    <t>Wetlands of International Importance (RAMSAR)</t>
  </si>
  <si>
    <t>Swedish Agency for Marine &amp; water Management</t>
  </si>
  <si>
    <t>SE</t>
  </si>
  <si>
    <t>GEUS05</t>
  </si>
  <si>
    <t>Habitat Directive habitats from the Swedish Natura2000 areas</t>
  </si>
  <si>
    <t>GEUS06</t>
  </si>
  <si>
    <t>Point samples from the Swedish waters in the Baltic</t>
  </si>
  <si>
    <t>The Nature Conservancy</t>
  </si>
  <si>
    <t>JNCC48</t>
  </si>
  <si>
    <t>Raster file containing coverage of seagrass habitats</t>
  </si>
  <si>
    <t>JNCC49</t>
  </si>
  <si>
    <t>Raster file containing coverage of sandy habitats</t>
  </si>
  <si>
    <t>JNCC50</t>
  </si>
  <si>
    <t>Raster file containing coverage of algal canopies</t>
  </si>
  <si>
    <t>JNCC51</t>
  </si>
  <si>
    <t>Raster file containing coverage of habitat complexity</t>
  </si>
  <si>
    <t>JNCC52</t>
  </si>
  <si>
    <t>Raster file containing coverage of live coral</t>
  </si>
  <si>
    <t>JNCC53</t>
  </si>
  <si>
    <t>Raster file containing bathymetric data</t>
  </si>
  <si>
    <t>JNCC54</t>
  </si>
  <si>
    <t>JNCC55</t>
  </si>
  <si>
    <t>JNCC56</t>
  </si>
  <si>
    <t>JNCC57</t>
  </si>
  <si>
    <t>JNCC58</t>
  </si>
  <si>
    <t>JNCC59</t>
  </si>
  <si>
    <t>UNEP</t>
  </si>
  <si>
    <t>Composite data products - seabed habitats</t>
  </si>
  <si>
    <t>JNCC74</t>
  </si>
  <si>
    <t>Global distribution of Coral reefs (2018)</t>
  </si>
  <si>
    <t>JNCC75</t>
  </si>
  <si>
    <t>Global distribution of Seagrasses (2017)</t>
  </si>
  <si>
    <t>Global</t>
  </si>
  <si>
    <t>JNCC61</t>
  </si>
  <si>
    <t>Global distribution of saltmarshes (2017)</t>
  </si>
  <si>
    <t>Survey sample points - coastal wetlands</t>
  </si>
  <si>
    <t>JNCC62</t>
  </si>
  <si>
    <t>UNEP-WCMC</t>
  </si>
  <si>
    <t>JNCC73</t>
  </si>
  <si>
    <t>Global Distribution of Cold-water Corals (2018)</t>
  </si>
  <si>
    <t>United States Department of Agriculture Forest Service</t>
  </si>
  <si>
    <t>JNCC86</t>
  </si>
  <si>
    <t>British Virgin Island Land cover (includes wetland type)</t>
  </si>
  <si>
    <t>Various, led by Aberyswyth University</t>
  </si>
  <si>
    <t>JNCC63</t>
  </si>
  <si>
    <t>Global Mangrove Watch (1996)</t>
  </si>
  <si>
    <t>JNCC64</t>
  </si>
  <si>
    <t>Global Mangrove Watch (2007)</t>
  </si>
  <si>
    <t>JNCC65</t>
  </si>
  <si>
    <t>Global Mangrove Watch (2008)</t>
  </si>
  <si>
    <t>JNCC66</t>
  </si>
  <si>
    <t>Global Mangrove Watch (2009)</t>
  </si>
  <si>
    <t>JNCC67</t>
  </si>
  <si>
    <t>Global Mangrove Watch (2010)</t>
  </si>
  <si>
    <t>JNCC68</t>
  </si>
  <si>
    <t>Global Mangrove Watch (2015)</t>
  </si>
  <si>
    <t>JNCC69</t>
  </si>
  <si>
    <t>Global Mangrove Watch (2016)</t>
  </si>
  <si>
    <t>Proposal Reference Number</t>
  </si>
  <si>
    <t>Excellent initial progress made with initial requests for data and data products from not only European continent but also carribean seas. All listed rows represent data or data products that have been successfully received by the relevant EMODnet partner during the quarter. They will then subsequently be QC'd and ingested into the portal throughout the phase.</t>
  </si>
  <si>
    <t>Considerable increase in number of manual downloads over the previous quarter, especially accounting for the December holiday period. Main peak in downloads appears to be November, possibly coinciding with greater communications coverage due to EUSeaMap 2021 news story. Increase in number of WMS and WFS requests despite Geoserver logging failing mid-december (now reinstated), so actual figures likely higher.</t>
  </si>
  <si>
    <t>Similar to Data, heavy increase in manual downloads of products. Also similar to data, peak downloads are in early November which potentially show a link with increased communications coverage due to the EUSeaMap 2021 news story on the central portal. WFS requests marginally down for composite products, though not significantly, likely impacted by a Geoserver logging error in mid-December (since rectified)</t>
  </si>
  <si>
    <t>Download page</t>
  </si>
  <si>
    <t>Download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</si>
</sst>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40" x14ac:knownFonts="1">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9"/>
      <color rgb="FF333333"/>
      <name val="Open Sans"/>
      <family val="2"/>
    </font>
    <font>
      <b/>
      <sz val="12"/>
      <color rgb="FF333333"/>
      <name val="Open Sans"/>
      <family val="2"/>
    </font>
    <font>
      <sz val="11"/>
      <color rgb="FF333333"/>
      <name val="Open Sans"/>
      <family val="2"/>
    </font>
    <font>
      <sz val="9"/>
      <color rgb="FF333333"/>
      <name val="Calibri"/>
      <family val="2"/>
      <scheme val="minor"/>
    </font>
    <font>
      <sz val="10"/>
      <color rgb="FF333333"/>
      <name val="Calibri"/>
      <family val="2"/>
      <scheme val="minor"/>
    </font>
    <font>
      <sz val="10"/>
      <color rgb="FFFF0000"/>
      <name val="Open Sans"/>
      <family val="2"/>
    </font>
    <font>
      <b/>
      <i/>
      <sz val="10"/>
      <color rgb="FF333333"/>
      <name val="Open Sans"/>
      <family val="2"/>
    </font>
    <font>
      <b/>
      <i/>
      <u/>
      <sz val="10"/>
      <color rgb="FF333333"/>
      <name val="Open Sans"/>
      <family val="2"/>
    </font>
    <font>
      <i/>
      <sz val="10"/>
      <name val="Open Sans"/>
      <family val="2"/>
    </font>
    <font>
      <sz val="9"/>
      <color rgb="FF7030A0"/>
      <name val="Open Sans"/>
      <family val="2"/>
    </font>
    <font>
      <strike/>
      <sz val="10"/>
      <color rgb="FF333333"/>
      <name val="Open Sans"/>
      <family val="2"/>
    </font>
    <font>
      <b/>
      <sz val="11"/>
      <color rgb="FF333333"/>
      <name val="Open Sans"/>
      <family val="2"/>
    </font>
    <font>
      <b/>
      <sz val="12"/>
      <color rgb="FFFFFFFF"/>
      <name val="Open Sans"/>
      <family val="2"/>
    </font>
    <font>
      <sz val="10"/>
      <color rgb="FFFFFFFF"/>
      <name val="Open Sans"/>
      <family val="2"/>
    </font>
    <font>
      <sz val="8"/>
      <color rgb="FF333333"/>
      <name val="Open Sans"/>
      <family val="2"/>
    </font>
    <font>
      <i/>
      <sz val="11"/>
      <color theme="8" tint="-0.249977111117893"/>
      <name val="Calibri"/>
      <family val="2"/>
      <scheme val="minor"/>
    </font>
    <font>
      <i/>
      <sz val="10"/>
      <color theme="8" tint="-0.249977111117893"/>
      <name val="Open Sans"/>
      <family val="2"/>
    </font>
    <font>
      <sz val="11"/>
      <color theme="1"/>
      <name val="Open Sans"/>
      <family val="2"/>
    </font>
    <font>
      <sz val="9"/>
      <color theme="1"/>
      <name val="Open Sans"/>
      <family val="2"/>
    </font>
    <font>
      <sz val="11"/>
      <color theme="0" tint="-0.34998626667073579"/>
      <name val="Open Sans"/>
      <family val="2"/>
    </font>
    <font>
      <b/>
      <i/>
      <sz val="10"/>
      <color rgb="FFFF0000"/>
      <name val="Open Sans"/>
      <family val="2"/>
    </font>
    <font>
      <sz val="11"/>
      <color rgb="FFFF0000"/>
      <name val="Open Sans"/>
      <family val="2"/>
    </font>
    <font>
      <sz val="12"/>
      <color rgb="FF333333"/>
      <name val="Open Sans"/>
      <family val="2"/>
    </font>
    <font>
      <sz val="11"/>
      <color theme="1"/>
      <name val="Calibri"/>
      <family val="2"/>
      <scheme val="minor"/>
    </font>
    <font>
      <sz val="10"/>
      <color rgb="FF333333"/>
      <name val="Open Sans"/>
      <family val="2"/>
    </font>
    <font>
      <u/>
      <sz val="11"/>
      <color theme="10"/>
      <name val="Calibri"/>
      <family val="2"/>
      <scheme val="minor"/>
    </font>
    <font>
      <i/>
      <sz val="10"/>
      <color rgb="FF333333"/>
      <name val="Open Sans"/>
      <family val="2"/>
    </font>
    <font>
      <sz val="11"/>
      <color theme="1"/>
      <name val="Arial"/>
      <family val="2"/>
    </font>
    <font>
      <b/>
      <sz val="10"/>
      <color rgb="FF333333"/>
      <name val="Open Sans"/>
      <family val="2"/>
    </font>
    <font>
      <sz val="11"/>
      <name val="Arial"/>
      <family val="2"/>
    </font>
    <font>
      <i/>
      <sz val="11"/>
      <color rgb="FF333333"/>
      <name val="Open Sans"/>
      <family val="2"/>
    </font>
    <font>
      <sz val="11"/>
      <color rgb="FF333333"/>
      <name val="Open Sans"/>
      <family val="2"/>
    </font>
    <font>
      <sz val="11"/>
      <name val="Calibri"/>
      <family val="2"/>
      <scheme val="minor"/>
    </font>
    <font>
      <sz val="11"/>
      <name val="Open Sans"/>
      <family val="2"/>
    </font>
    <font>
      <i/>
      <sz val="9"/>
      <color rgb="FF333333"/>
      <name val="Open Sans"/>
      <family val="2"/>
    </font>
  </fonts>
  <fills count="13">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5B9BD5"/>
        <bgColor rgb="FF5B9BD5"/>
      </patternFill>
    </fill>
    <fill>
      <patternFill patternType="solid">
        <fgColor rgb="FF0A71B4"/>
        <bgColor indexed="64"/>
      </patternFill>
    </fill>
    <fill>
      <patternFill patternType="solid">
        <fgColor rgb="FFD5A6BD"/>
        <bgColor rgb="FF000000"/>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FF"/>
        <bgColor rgb="FF000000"/>
      </patternFill>
    </fill>
    <fill>
      <patternFill patternType="solid">
        <fgColor rgb="FFDAEEF3"/>
        <bgColor rgb="FFDAEEF3"/>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4">
    <xf numFmtId="0" fontId="0" fillId="0" borderId="0"/>
    <xf numFmtId="9" fontId="28" fillId="0" borderId="0" applyFont="0" applyFill="0" applyBorder="0" applyAlignment="0" applyProtection="0"/>
    <xf numFmtId="0" fontId="30" fillId="0" borderId="0" applyNumberFormat="0" applyFill="0" applyBorder="0" applyAlignment="0" applyProtection="0"/>
    <xf numFmtId="0" fontId="32" fillId="0" borderId="0"/>
  </cellStyleXfs>
  <cellXfs count="193">
    <xf numFmtId="0" fontId="0" fillId="0" borderId="0" xfId="0"/>
    <xf numFmtId="0" fontId="2" fillId="3" borderId="1" xfId="0" applyFont="1" applyFill="1" applyBorder="1" applyAlignment="1">
      <alignment horizontal="left" wrapText="1"/>
    </xf>
    <xf numFmtId="0" fontId="5" fillId="3"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1" fillId="0" borderId="0" xfId="0" applyFont="1" applyAlignment="1">
      <alignment horizontal="justify" vertical="center"/>
    </xf>
    <xf numFmtId="0" fontId="1" fillId="3" borderId="1" xfId="0" applyFont="1" applyFill="1" applyBorder="1" applyAlignment="1">
      <alignment horizontal="center" wrapText="1"/>
    </xf>
    <xf numFmtId="0" fontId="6" fillId="0" borderId="0" xfId="0" applyFont="1"/>
    <xf numFmtId="0" fontId="4" fillId="0" borderId="0" xfId="0" applyFont="1" applyAlignment="1">
      <alignment vertical="center"/>
    </xf>
    <xf numFmtId="0" fontId="1" fillId="0" borderId="0" xfId="0" applyFont="1"/>
    <xf numFmtId="0" fontId="1" fillId="0" borderId="1" xfId="0" applyFont="1" applyBorder="1" applyAlignment="1">
      <alignment horizont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wrapText="1"/>
    </xf>
    <xf numFmtId="0" fontId="6" fillId="0" borderId="0" xfId="0" applyFont="1" applyAlignment="1">
      <alignment vertical="center"/>
    </xf>
    <xf numFmtId="0" fontId="7" fillId="0" borderId="0" xfId="0" applyFont="1" applyAlignment="1">
      <alignment vertical="center"/>
    </xf>
    <xf numFmtId="0" fontId="1" fillId="0" borderId="0" xfId="0" applyFont="1" applyAlignment="1">
      <alignment vertical="center"/>
    </xf>
    <xf numFmtId="0" fontId="5" fillId="3" borderId="1" xfId="0" applyFont="1" applyFill="1" applyBorder="1" applyAlignment="1">
      <alignment horizontal="justify" vertical="center"/>
    </xf>
    <xf numFmtId="0" fontId="8" fillId="0" borderId="1" xfId="0" applyFont="1" applyBorder="1" applyAlignment="1">
      <alignment wrapText="1"/>
    </xf>
    <xf numFmtId="0" fontId="9" fillId="0" borderId="0" xfId="0" applyFont="1"/>
    <xf numFmtId="0" fontId="1" fillId="0" borderId="1" xfId="0" applyFont="1" applyBorder="1" applyAlignment="1">
      <alignment horizontal="left"/>
    </xf>
    <xf numFmtId="0" fontId="1" fillId="0" borderId="1" xfId="0" applyFont="1" applyBorder="1" applyAlignment="1">
      <alignment horizontal="center"/>
    </xf>
    <xf numFmtId="0" fontId="1" fillId="3" borderId="1" xfId="0" applyFont="1" applyFill="1" applyBorder="1" applyAlignment="1">
      <alignment horizontal="right" wrapText="1"/>
    </xf>
    <xf numFmtId="0" fontId="4" fillId="0" borderId="0" xfId="0" applyFont="1"/>
    <xf numFmtId="0" fontId="2" fillId="3" borderId="2" xfId="0" applyFont="1" applyFill="1" applyBorder="1" applyAlignment="1">
      <alignment horizontal="left" wrapText="1"/>
    </xf>
    <xf numFmtId="0" fontId="10" fillId="0" borderId="0" xfId="0" applyFont="1"/>
    <xf numFmtId="0" fontId="1" fillId="0" borderId="1" xfId="0" applyFont="1" applyBorder="1" applyAlignment="1">
      <alignment horizontal="left" vertical="center" wrapText="1"/>
    </xf>
    <xf numFmtId="0" fontId="3" fillId="0" borderId="0" xfId="0" applyFont="1" applyAlignment="1">
      <alignment horizontal="center" vertical="center" wrapText="1"/>
    </xf>
    <xf numFmtId="0" fontId="11" fillId="5" borderId="2" xfId="0" applyFont="1" applyFill="1" applyBorder="1" applyAlignment="1">
      <alignment horizontal="center" wrapText="1"/>
    </xf>
    <xf numFmtId="0" fontId="5" fillId="0" borderId="0" xfId="0" applyFont="1" applyAlignment="1">
      <alignment vertical="center"/>
    </xf>
    <xf numFmtId="0" fontId="1" fillId="0" borderId="0" xfId="0" applyFont="1" applyAlignment="1">
      <alignment wrapText="1"/>
    </xf>
    <xf numFmtId="0" fontId="13" fillId="0" borderId="1" xfId="0" applyFont="1" applyBorder="1" applyAlignment="1">
      <alignment horizontal="center" vertical="center" wrapText="1"/>
    </xf>
    <xf numFmtId="0" fontId="5" fillId="0" borderId="0" xfId="0" applyFont="1"/>
    <xf numFmtId="0" fontId="5" fillId="0" borderId="1" xfId="0" applyFont="1" applyBorder="1" applyAlignment="1">
      <alignment horizontal="justify" vertical="center"/>
    </xf>
    <xf numFmtId="0" fontId="15" fillId="0" borderId="0" xfId="0" applyFont="1"/>
    <xf numFmtId="0" fontId="3" fillId="0" borderId="2" xfId="0" applyFont="1" applyBorder="1" applyAlignment="1">
      <alignment horizontal="center" vertical="center" wrapText="1"/>
    </xf>
    <xf numFmtId="0" fontId="6" fillId="0" borderId="0" xfId="0" applyFont="1" applyAlignment="1">
      <alignment vertical="top"/>
    </xf>
    <xf numFmtId="0" fontId="7" fillId="0" borderId="0" xfId="0" applyFont="1" applyAlignment="1">
      <alignment vertical="top"/>
    </xf>
    <xf numFmtId="0" fontId="3" fillId="0" borderId="0" xfId="0" applyFont="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1" fillId="4" borderId="1" xfId="0" applyFont="1" applyFill="1" applyBorder="1" applyAlignment="1">
      <alignment horizontal="center" vertical="top" wrapText="1"/>
    </xf>
    <xf numFmtId="0" fontId="1" fillId="0" borderId="0" xfId="0" applyFont="1" applyAlignment="1">
      <alignment vertical="top"/>
    </xf>
    <xf numFmtId="0" fontId="14" fillId="0" borderId="0" xfId="0" applyFont="1" applyAlignment="1">
      <alignment vertical="top"/>
    </xf>
    <xf numFmtId="0" fontId="10" fillId="0" borderId="0" xfId="0" applyFont="1" applyAlignment="1">
      <alignment vertical="top"/>
    </xf>
    <xf numFmtId="0" fontId="4" fillId="0" borderId="0" xfId="0" applyFont="1" applyAlignment="1">
      <alignment vertical="top"/>
    </xf>
    <xf numFmtId="0" fontId="2" fillId="2" borderId="0" xfId="0" applyFont="1" applyFill="1" applyAlignment="1">
      <alignment vertical="top"/>
    </xf>
    <xf numFmtId="0" fontId="2" fillId="0" borderId="0" xfId="0" applyFont="1" applyAlignment="1">
      <alignment vertical="top"/>
    </xf>
    <xf numFmtId="0" fontId="2" fillId="0" borderId="0" xfId="0" applyFont="1" applyAlignment="1">
      <alignment vertical="center"/>
    </xf>
    <xf numFmtId="0" fontId="11" fillId="5" borderId="1" xfId="0" applyFont="1" applyFill="1" applyBorder="1" applyAlignment="1">
      <alignment horizontal="center" wrapText="1"/>
    </xf>
    <xf numFmtId="0" fontId="16" fillId="2" borderId="0" xfId="0" applyFont="1" applyFill="1" applyAlignment="1">
      <alignment vertical="top"/>
    </xf>
    <xf numFmtId="0" fontId="3" fillId="3" borderId="3" xfId="0" applyFont="1" applyFill="1" applyBorder="1" applyAlignment="1">
      <alignment horizontal="center" wrapText="1"/>
    </xf>
    <xf numFmtId="0" fontId="11" fillId="3" borderId="1" xfId="0" applyFont="1" applyFill="1" applyBorder="1" applyAlignment="1">
      <alignment horizontal="center" wrapText="1"/>
    </xf>
    <xf numFmtId="0" fontId="3" fillId="0" borderId="1" xfId="0" applyFont="1" applyBorder="1" applyAlignment="1">
      <alignment horizontal="center" wrapText="1"/>
    </xf>
    <xf numFmtId="0" fontId="11" fillId="0" borderId="1" xfId="0" applyFont="1" applyBorder="1" applyAlignment="1">
      <alignment horizontal="center" wrapText="1"/>
    </xf>
    <xf numFmtId="0" fontId="2" fillId="3" borderId="1" xfId="0" applyFont="1" applyFill="1" applyBorder="1" applyAlignment="1">
      <alignment horizontal="center" wrapText="1"/>
    </xf>
    <xf numFmtId="0" fontId="3" fillId="6" borderId="7" xfId="0" applyFont="1" applyFill="1" applyBorder="1" applyAlignment="1">
      <alignment horizontal="center" vertical="center" wrapText="1"/>
    </xf>
    <xf numFmtId="14" fontId="3" fillId="0" borderId="7"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18" fillId="7" borderId="10" xfId="0" applyFont="1" applyFill="1" applyBorder="1" applyAlignment="1">
      <alignment vertical="center" wrapText="1"/>
    </xf>
    <xf numFmtId="0" fontId="18" fillId="7" borderId="11" xfId="0" applyFont="1" applyFill="1" applyBorder="1" applyAlignment="1">
      <alignment vertical="center" wrapText="1"/>
    </xf>
    <xf numFmtId="0" fontId="4" fillId="0" borderId="11" xfId="0" applyFont="1" applyBorder="1" applyAlignment="1">
      <alignment horizontal="justify" vertical="center" wrapText="1"/>
    </xf>
    <xf numFmtId="0" fontId="4" fillId="2" borderId="11" xfId="0" applyFont="1" applyFill="1" applyBorder="1" applyAlignment="1">
      <alignment horizontal="justify" vertical="center" wrapText="1"/>
    </xf>
    <xf numFmtId="0" fontId="19" fillId="0" borderId="0" xfId="0" applyFont="1" applyAlignment="1">
      <alignment horizontal="justify" vertical="center"/>
    </xf>
    <xf numFmtId="0" fontId="2" fillId="3" borderId="2" xfId="0" applyFont="1" applyFill="1" applyBorder="1" applyAlignment="1">
      <alignment horizontal="center" wrapText="1"/>
    </xf>
    <xf numFmtId="0" fontId="20" fillId="0" borderId="0" xfId="0" applyFont="1"/>
    <xf numFmtId="0" fontId="4" fillId="2" borderId="10" xfId="0" applyFont="1" applyFill="1" applyBorder="1" applyAlignment="1">
      <alignment horizontal="justify" vertical="center" wrapText="1"/>
    </xf>
    <xf numFmtId="0" fontId="3" fillId="0" borderId="1" xfId="0" applyFont="1" applyBorder="1" applyAlignment="1">
      <alignment horizontal="center" vertical="center" wrapText="1"/>
    </xf>
    <xf numFmtId="0" fontId="3" fillId="3" borderId="4" xfId="0" applyFont="1" applyFill="1" applyBorder="1" applyAlignment="1">
      <alignment horizontal="center" vertical="center" wrapText="1"/>
    </xf>
    <xf numFmtId="0" fontId="3" fillId="3" borderId="1" xfId="0" applyFont="1" applyFill="1" applyBorder="1" applyAlignment="1">
      <alignment horizontal="center" wrapText="1"/>
    </xf>
    <xf numFmtId="0" fontId="3" fillId="5" borderId="2" xfId="0" applyFont="1" applyFill="1" applyBorder="1" applyAlignment="1">
      <alignment horizontal="center" wrapText="1"/>
    </xf>
    <xf numFmtId="0" fontId="21" fillId="0" borderId="0" xfId="0" applyFont="1"/>
    <xf numFmtId="0" fontId="1" fillId="0" borderId="0" xfId="0" applyFont="1" applyAlignment="1">
      <alignment horizontal="center" vertical="center" wrapText="1"/>
    </xf>
    <xf numFmtId="0" fontId="13" fillId="0" borderId="0" xfId="0" applyFont="1" applyAlignment="1">
      <alignment horizontal="center" vertical="center" wrapText="1"/>
    </xf>
    <xf numFmtId="0" fontId="22" fillId="0" borderId="0" xfId="0" applyFont="1"/>
    <xf numFmtId="0" fontId="7" fillId="0" borderId="0" xfId="0" applyFont="1"/>
    <xf numFmtId="0" fontId="23" fillId="0" borderId="0" xfId="0" applyFont="1"/>
    <xf numFmtId="0" fontId="7" fillId="0" borderId="0" xfId="0" applyFont="1" applyAlignment="1">
      <alignment wrapText="1"/>
    </xf>
    <xf numFmtId="0" fontId="24" fillId="0" borderId="0" xfId="0" applyFont="1"/>
    <xf numFmtId="0" fontId="4" fillId="0" borderId="12" xfId="0" applyFont="1" applyBorder="1" applyAlignment="1">
      <alignment vertical="center" wrapText="1"/>
    </xf>
    <xf numFmtId="0" fontId="4" fillId="0" borderId="10" xfId="0" applyFont="1" applyBorder="1" applyAlignment="1">
      <alignment vertical="center" wrapText="1"/>
    </xf>
    <xf numFmtId="0" fontId="1" fillId="2" borderId="0" xfId="0" applyFont="1" applyFill="1" applyAlignment="1">
      <alignment vertical="top"/>
    </xf>
    <xf numFmtId="0" fontId="7" fillId="2" borderId="0" xfId="0" applyFont="1" applyFill="1" applyAlignment="1">
      <alignment vertical="top"/>
    </xf>
    <xf numFmtId="0" fontId="15" fillId="2" borderId="0" xfId="0" applyFont="1" applyFill="1"/>
    <xf numFmtId="0" fontId="1" fillId="0" borderId="0" xfId="0" applyFont="1" applyAlignment="1">
      <alignment vertical="top" wrapText="1"/>
    </xf>
    <xf numFmtId="0" fontId="22" fillId="0" borderId="0" xfId="0" applyFont="1" applyAlignment="1">
      <alignment vertical="top"/>
    </xf>
    <xf numFmtId="0" fontId="4" fillId="0" borderId="12" xfId="0" applyFont="1" applyBorder="1" applyAlignment="1">
      <alignment horizontal="justify" vertical="center" wrapText="1"/>
    </xf>
    <xf numFmtId="0" fontId="4" fillId="2" borderId="12" xfId="0" applyFont="1" applyFill="1" applyBorder="1" applyAlignment="1">
      <alignment horizontal="left" vertical="center" wrapText="1"/>
    </xf>
    <xf numFmtId="0" fontId="2" fillId="0" borderId="1" xfId="0" applyFont="1" applyBorder="1" applyAlignment="1">
      <alignment horizontal="right" vertical="center" wrapText="1"/>
    </xf>
    <xf numFmtId="0" fontId="26" fillId="0" borderId="0" xfId="0" applyFont="1" applyAlignment="1">
      <alignment vertical="top"/>
    </xf>
    <xf numFmtId="0" fontId="7" fillId="0" borderId="0" xfId="0" applyFont="1" applyAlignment="1">
      <alignment horizontal="left" vertical="top" wrapText="1"/>
    </xf>
    <xf numFmtId="0" fontId="1" fillId="0" borderId="0" xfId="0" applyFont="1" applyAlignment="1">
      <alignment horizontal="center" vertical="top" wrapText="1"/>
    </xf>
    <xf numFmtId="9" fontId="29" fillId="4" borderId="1" xfId="1" applyFont="1" applyFill="1" applyBorder="1" applyAlignment="1">
      <alignment horizontal="center" vertical="top" wrapText="1"/>
    </xf>
    <xf numFmtId="0" fontId="29" fillId="4" borderId="1" xfId="0" applyFont="1" applyFill="1" applyBorder="1" applyAlignment="1">
      <alignment horizontal="center" vertical="top" wrapText="1"/>
    </xf>
    <xf numFmtId="14" fontId="1" fillId="0" borderId="1" xfId="0" applyNumberFormat="1" applyFont="1" applyBorder="1" applyAlignment="1">
      <alignment horizontal="center" vertical="top" wrapText="1"/>
    </xf>
    <xf numFmtId="14" fontId="29" fillId="0" borderId="1" xfId="0" applyNumberFormat="1" applyFont="1" applyBorder="1" applyAlignment="1">
      <alignment horizontal="center" vertical="top" wrapText="1"/>
    </xf>
    <xf numFmtId="0" fontId="29" fillId="0" borderId="1" xfId="0" applyFont="1" applyBorder="1" applyAlignment="1">
      <alignment horizontal="center" vertical="top" wrapText="1"/>
    </xf>
    <xf numFmtId="0" fontId="29" fillId="0" borderId="1" xfId="0" applyFont="1" applyBorder="1" applyAlignment="1">
      <alignment horizontal="left" vertical="top" wrapText="1"/>
    </xf>
    <xf numFmtId="14" fontId="3" fillId="0" borderId="1" xfId="0" applyNumberFormat="1" applyFont="1" applyBorder="1" applyAlignment="1">
      <alignment horizontal="center" wrapText="1"/>
    </xf>
    <xf numFmtId="0" fontId="30" fillId="9" borderId="1" xfId="2" applyFill="1" applyBorder="1" applyAlignment="1">
      <alignment horizontal="left" vertical="center" wrapText="1"/>
    </xf>
    <xf numFmtId="14" fontId="29" fillId="0" borderId="1" xfId="0" applyNumberFormat="1" applyFont="1" applyBorder="1" applyAlignment="1">
      <alignment horizontal="left" vertical="center" wrapText="1"/>
    </xf>
    <xf numFmtId="9" fontId="29" fillId="4" borderId="1" xfId="1" applyFont="1" applyFill="1" applyBorder="1" applyAlignment="1">
      <alignment horizontal="center" vertical="center" wrapText="1"/>
    </xf>
    <xf numFmtId="0" fontId="29" fillId="8" borderId="1" xfId="0" applyFont="1" applyFill="1" applyBorder="1" applyAlignment="1">
      <alignment horizontal="center" vertical="center" wrapText="1"/>
    </xf>
    <xf numFmtId="0" fontId="30" fillId="0" borderId="1" xfId="2" applyBorder="1" applyAlignment="1">
      <alignment horizontal="left" vertical="center" wrapText="1"/>
    </xf>
    <xf numFmtId="14" fontId="29" fillId="9" borderId="1" xfId="0" applyNumberFormat="1" applyFont="1" applyFill="1" applyBorder="1" applyAlignment="1">
      <alignment horizontal="left" vertical="center" wrapText="1"/>
    </xf>
    <xf numFmtId="0" fontId="29" fillId="9" borderId="1" xfId="0" applyFont="1" applyFill="1" applyBorder="1" applyAlignment="1">
      <alignment horizontal="left" vertical="center" wrapText="1"/>
    </xf>
    <xf numFmtId="0" fontId="29" fillId="10" borderId="1" xfId="0" applyFont="1" applyFill="1" applyBorder="1" applyAlignment="1">
      <alignment horizontal="left" vertical="center" wrapText="1"/>
    </xf>
    <xf numFmtId="0" fontId="30" fillId="10" borderId="1" xfId="2" applyFill="1" applyBorder="1" applyAlignment="1">
      <alignment horizontal="left" vertical="center" wrapText="1"/>
    </xf>
    <xf numFmtId="0" fontId="29" fillId="4" borderId="1" xfId="0" applyFont="1" applyFill="1" applyBorder="1" applyAlignment="1">
      <alignment horizontal="center" vertical="center" wrapText="1"/>
    </xf>
    <xf numFmtId="0" fontId="29" fillId="0" borderId="1" xfId="0" applyFont="1" applyBorder="1" applyAlignment="1">
      <alignment horizontal="left" vertical="top"/>
    </xf>
    <xf numFmtId="9" fontId="29" fillId="0" borderId="1" xfId="1" applyFont="1" applyBorder="1" applyAlignment="1">
      <alignment horizontal="center" vertical="top" wrapText="1"/>
    </xf>
    <xf numFmtId="0" fontId="29" fillId="0" borderId="1" xfId="0" applyFont="1" applyBorder="1" applyAlignment="1">
      <alignment horizontal="center" vertical="center" wrapText="1"/>
    </xf>
    <xf numFmtId="0" fontId="29" fillId="11" borderId="1" xfId="0" applyFont="1" applyFill="1" applyBorder="1" applyAlignment="1">
      <alignment horizontal="center" vertical="center" wrapText="1"/>
    </xf>
    <xf numFmtId="0" fontId="29" fillId="0" borderId="1" xfId="0" applyFont="1" applyBorder="1" applyAlignment="1">
      <alignment horizontal="left" vertical="center" wrapText="1"/>
    </xf>
    <xf numFmtId="0" fontId="29" fillId="0" borderId="2" xfId="0" applyFont="1" applyBorder="1" applyAlignment="1">
      <alignment vertical="center" wrapText="1"/>
    </xf>
    <xf numFmtId="0" fontId="29" fillId="0" borderId="2" xfId="0" applyFont="1" applyBorder="1" applyAlignment="1">
      <alignment horizontal="left" vertical="center" wrapText="1"/>
    </xf>
    <xf numFmtId="0" fontId="29" fillId="0" borderId="15" xfId="0" applyFont="1" applyBorder="1" applyAlignment="1">
      <alignment horizontal="left" vertical="center" wrapText="1"/>
    </xf>
    <xf numFmtId="0" fontId="29" fillId="0" borderId="4" xfId="0" applyFont="1" applyBorder="1" applyAlignment="1">
      <alignment horizontal="left" vertical="center" wrapText="1"/>
    </xf>
    <xf numFmtId="0" fontId="29" fillId="0" borderId="1" xfId="0" applyFont="1" applyBorder="1" applyAlignment="1">
      <alignment vertical="center" wrapText="1"/>
    </xf>
    <xf numFmtId="0" fontId="29" fillId="0" borderId="0" xfId="0" applyFont="1" applyBorder="1" applyAlignment="1">
      <alignment vertical="center" wrapText="1"/>
    </xf>
    <xf numFmtId="0" fontId="29" fillId="0" borderId="0" xfId="0" applyFont="1" applyBorder="1" applyAlignment="1">
      <alignment horizontal="left" vertical="center" wrapText="1"/>
    </xf>
    <xf numFmtId="0" fontId="29" fillId="0" borderId="0" xfId="0" applyFont="1"/>
    <xf numFmtId="0" fontId="29" fillId="0" borderId="0" xfId="0" applyFont="1" applyAlignment="1">
      <alignment horizontal="left" vertical="center" wrapText="1"/>
    </xf>
    <xf numFmtId="0" fontId="31" fillId="6" borderId="7" xfId="3" applyFont="1" applyFill="1" applyBorder="1" applyAlignment="1">
      <alignment horizontal="center" vertical="center" wrapText="1"/>
    </xf>
    <xf numFmtId="14" fontId="35" fillId="0" borderId="0" xfId="3" applyNumberFormat="1" applyFont="1" applyAlignment="1">
      <alignment horizontal="center" vertical="center"/>
    </xf>
    <xf numFmtId="0" fontId="35" fillId="0" borderId="7" xfId="3" applyFont="1" applyBorder="1" applyAlignment="1">
      <alignment horizontal="center" vertical="center"/>
    </xf>
    <xf numFmtId="0" fontId="29" fillId="6" borderId="7" xfId="3" applyFont="1" applyFill="1" applyBorder="1" applyAlignment="1">
      <alignment vertical="center" wrapText="1"/>
    </xf>
    <xf numFmtId="0" fontId="35" fillId="0" borderId="0" xfId="3" applyFont="1" applyAlignment="1">
      <alignment horizontal="center" wrapText="1"/>
    </xf>
    <xf numFmtId="0" fontId="35" fillId="0" borderId="7" xfId="3" applyFont="1" applyBorder="1" applyAlignment="1">
      <alignment horizontal="center" wrapText="1"/>
    </xf>
    <xf numFmtId="164" fontId="35" fillId="0" borderId="7" xfId="3" applyNumberFormat="1" applyFont="1" applyBorder="1" applyAlignment="1">
      <alignment horizontal="center" wrapText="1"/>
    </xf>
    <xf numFmtId="0" fontId="36" fillId="0" borderId="7" xfId="3" applyFont="1" applyBorder="1" applyAlignment="1">
      <alignment horizontal="center" wrapText="1"/>
    </xf>
    <xf numFmtId="0" fontId="31" fillId="0" borderId="7" xfId="3" applyFont="1" applyBorder="1" applyAlignment="1">
      <alignment horizontal="left" vertical="center" wrapText="1"/>
    </xf>
    <xf numFmtId="0" fontId="36" fillId="0" borderId="7" xfId="3" quotePrefix="1" applyFont="1" applyBorder="1" applyAlignment="1">
      <alignment horizontal="center" wrapText="1"/>
    </xf>
    <xf numFmtId="0" fontId="37" fillId="0" borderId="7" xfId="3" applyFont="1" applyBorder="1"/>
    <xf numFmtId="0" fontId="38" fillId="0" borderId="7" xfId="3" quotePrefix="1" applyFont="1" applyBorder="1" applyAlignment="1">
      <alignment horizontal="center"/>
    </xf>
    <xf numFmtId="0" fontId="29" fillId="6" borderId="17" xfId="3" applyFont="1" applyFill="1" applyBorder="1" applyAlignment="1">
      <alignment vertical="center" wrapText="1"/>
    </xf>
    <xf numFmtId="0" fontId="35" fillId="0" borderId="7" xfId="3" applyFont="1" applyBorder="1" applyAlignment="1">
      <alignment horizontal="center"/>
    </xf>
    <xf numFmtId="0" fontId="36" fillId="0" borderId="7" xfId="3" quotePrefix="1" applyFont="1" applyBorder="1" applyAlignment="1">
      <alignment horizontal="center"/>
    </xf>
    <xf numFmtId="0" fontId="39" fillId="0" borderId="7" xfId="3" applyFont="1" applyBorder="1"/>
    <xf numFmtId="0" fontId="35" fillId="0" borderId="7" xfId="3" quotePrefix="1" applyFont="1" applyBorder="1" applyAlignment="1">
      <alignment horizontal="center" wrapText="1"/>
    </xf>
    <xf numFmtId="0" fontId="29" fillId="0" borderId="7" xfId="3" applyFont="1" applyBorder="1" applyAlignment="1">
      <alignment horizontal="center" vertical="center" wrapText="1"/>
    </xf>
    <xf numFmtId="16" fontId="31" fillId="0" borderId="7" xfId="3"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14" fontId="31" fillId="0" borderId="1" xfId="0" applyNumberFormat="1" applyFont="1" applyBorder="1" applyAlignment="1">
      <alignment horizontal="center" vertical="center" wrapText="1"/>
    </xf>
    <xf numFmtId="0" fontId="3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9" fontId="1" fillId="0" borderId="1" xfId="1" applyFont="1" applyBorder="1" applyAlignment="1">
      <alignment horizontal="center" vertical="top" wrapText="1"/>
    </xf>
    <xf numFmtId="2" fontId="1" fillId="0" borderId="1" xfId="0" applyNumberFormat="1" applyFont="1" applyBorder="1" applyAlignment="1">
      <alignment horizontal="center" wrapText="1"/>
    </xf>
    <xf numFmtId="2" fontId="4"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0" fontId="1" fillId="0" borderId="1" xfId="0" applyFont="1" applyBorder="1"/>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7" fillId="7" borderId="8"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6" fillId="3" borderId="13" xfId="0" applyFont="1" applyFill="1" applyBorder="1" applyAlignment="1">
      <alignment horizontal="center" wrapText="1"/>
    </xf>
    <xf numFmtId="0" fontId="6" fillId="3" borderId="14" xfId="0" applyFont="1" applyFill="1" applyBorder="1" applyAlignment="1">
      <alignment horizontal="center" wrapText="1"/>
    </xf>
    <xf numFmtId="0" fontId="2" fillId="3" borderId="3" xfId="0" applyFont="1" applyFill="1" applyBorder="1" applyAlignment="1">
      <alignment horizontal="center" wrapText="1"/>
    </xf>
    <xf numFmtId="0" fontId="2" fillId="3" borderId="6" xfId="0" applyFont="1" applyFill="1" applyBorder="1" applyAlignment="1">
      <alignment horizontal="center" wrapText="1"/>
    </xf>
    <xf numFmtId="0" fontId="2" fillId="3" borderId="5" xfId="0" applyFont="1" applyFill="1" applyBorder="1" applyAlignment="1">
      <alignment horizontal="center" wrapText="1"/>
    </xf>
    <xf numFmtId="0" fontId="1" fillId="0" borderId="2" xfId="0" applyFont="1" applyBorder="1" applyAlignment="1">
      <alignment horizontal="center" vertical="top" wrapText="1"/>
    </xf>
    <xf numFmtId="0" fontId="1" fillId="0" borderId="15" xfId="0" applyFont="1" applyBorder="1" applyAlignment="1">
      <alignment horizontal="center" vertical="top" wrapText="1"/>
    </xf>
    <xf numFmtId="0" fontId="1" fillId="0" borderId="4" xfId="0" applyFont="1" applyBorder="1" applyAlignment="1">
      <alignment horizontal="center" vertical="top" wrapText="1"/>
    </xf>
    <xf numFmtId="9" fontId="1" fillId="0" borderId="2" xfId="1" applyFont="1" applyBorder="1" applyAlignment="1">
      <alignment horizontal="center" vertical="top" wrapText="1"/>
    </xf>
    <xf numFmtId="9" fontId="1" fillId="0" borderId="15" xfId="1" applyFont="1" applyBorder="1" applyAlignment="1">
      <alignment horizontal="center" vertical="top" wrapText="1"/>
    </xf>
    <xf numFmtId="9" fontId="1" fillId="0" borderId="4" xfId="1" applyFont="1" applyBorder="1" applyAlignment="1">
      <alignment horizontal="center" vertical="top" wrapText="1"/>
    </xf>
    <xf numFmtId="0" fontId="29" fillId="8" borderId="2" xfId="0" applyFont="1" applyFill="1" applyBorder="1" applyAlignment="1">
      <alignment horizontal="center" vertical="center" wrapText="1"/>
    </xf>
    <xf numFmtId="0" fontId="29" fillId="8" borderId="15" xfId="0" applyFont="1" applyFill="1" applyBorder="1" applyAlignment="1">
      <alignment horizontal="center" vertical="center" wrapText="1"/>
    </xf>
    <xf numFmtId="0" fontId="29" fillId="8" borderId="4" xfId="0" applyFont="1" applyFill="1" applyBorder="1" applyAlignment="1">
      <alignment horizontal="center" vertical="center" wrapText="1"/>
    </xf>
    <xf numFmtId="0" fontId="29" fillId="0" borderId="2"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2" xfId="0" applyFont="1" applyBorder="1" applyAlignment="1">
      <alignment vertical="center" wrapText="1"/>
    </xf>
    <xf numFmtId="0" fontId="29" fillId="0" borderId="15" xfId="0" applyFont="1" applyBorder="1" applyAlignment="1">
      <alignment vertical="center" wrapText="1"/>
    </xf>
    <xf numFmtId="0" fontId="29" fillId="0" borderId="4" xfId="0" applyFont="1" applyBorder="1" applyAlignment="1">
      <alignment vertical="center" wrapText="1"/>
    </xf>
    <xf numFmtId="0" fontId="29" fillId="0" borderId="2" xfId="0" applyFont="1" applyBorder="1" applyAlignment="1">
      <alignment horizontal="left" vertical="center" wrapText="1"/>
    </xf>
    <xf numFmtId="0" fontId="29" fillId="0" borderId="15" xfId="0" applyFont="1" applyBorder="1" applyAlignment="1">
      <alignment horizontal="left" vertical="center" wrapText="1"/>
    </xf>
    <xf numFmtId="0" fontId="29" fillId="0" borderId="4" xfId="0" applyFont="1" applyBorder="1" applyAlignment="1">
      <alignment horizontal="left" vertical="center" wrapText="1"/>
    </xf>
    <xf numFmtId="0" fontId="4" fillId="0" borderId="0" xfId="0" applyFont="1" applyAlignment="1">
      <alignment horizontal="left" vertical="center" wrapText="1"/>
    </xf>
    <xf numFmtId="0" fontId="31" fillId="0" borderId="17" xfId="3" applyFont="1" applyBorder="1" applyAlignment="1">
      <alignment horizontal="center" vertical="center" wrapText="1"/>
    </xf>
    <xf numFmtId="0" fontId="34" fillId="0" borderId="18" xfId="3" applyFont="1" applyBorder="1"/>
    <xf numFmtId="0" fontId="31" fillId="6" borderId="17" xfId="3" applyFont="1" applyFill="1" applyBorder="1" applyAlignment="1">
      <alignment horizontal="center" vertical="center" wrapText="1"/>
    </xf>
    <xf numFmtId="0" fontId="33" fillId="0" borderId="16" xfId="3" applyFont="1" applyBorder="1" applyAlignment="1">
      <alignment horizontal="left" vertical="center" wrapText="1"/>
    </xf>
    <xf numFmtId="0" fontId="34" fillId="0" borderId="19" xfId="3" applyFont="1" applyBorder="1"/>
    <xf numFmtId="0" fontId="31" fillId="6" borderId="20" xfId="3" applyFont="1" applyFill="1" applyBorder="1" applyAlignment="1">
      <alignment horizontal="center" vertical="center" wrapText="1"/>
    </xf>
    <xf numFmtId="0" fontId="34" fillId="0" borderId="21" xfId="3" applyFont="1" applyBorder="1"/>
    <xf numFmtId="0" fontId="34" fillId="0" borderId="22" xfId="3" applyFont="1" applyBorder="1"/>
    <xf numFmtId="0" fontId="34" fillId="0" borderId="23" xfId="3" applyFont="1" applyBorder="1"/>
    <xf numFmtId="0" fontId="31" fillId="6" borderId="16" xfId="3" applyFont="1" applyFill="1" applyBorder="1" applyAlignment="1">
      <alignment horizontal="center" vertical="center" wrapText="1"/>
    </xf>
    <xf numFmtId="0" fontId="33" fillId="12" borderId="16" xfId="3" applyFont="1" applyFill="1" applyBorder="1" applyAlignment="1">
      <alignment horizontal="left" vertical="center" wrapText="1"/>
    </xf>
    <xf numFmtId="14" fontId="29" fillId="0" borderId="1" xfId="0" applyNumberFormat="1" applyFont="1" applyBorder="1" applyAlignment="1">
      <alignment horizontal="center" vertical="center" wrapText="1"/>
    </xf>
  </cellXfs>
  <cellStyles count="4">
    <cellStyle name="Hyperlink" xfId="2" builtinId="8"/>
    <cellStyle name="Normal" xfId="0" builtinId="0"/>
    <cellStyle name="Normal 2" xfId="3" xr:uid="{186E685C-F4F7-4EA2-9750-A545A9359E29}"/>
    <cellStyle name="Percent" xfId="1" builtinId="5"/>
  </cellStyles>
  <dxfs count="0"/>
  <tableStyles count="0" defaultTableStyle="TableStyleMedium2" defaultPivotStyle="PivotStyleLight16"/>
  <colors>
    <mruColors>
      <color rgb="FF333333"/>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1149350</xdr:colOff>
      <xdr:row>138</xdr:row>
      <xdr:rowOff>0</xdr:rowOff>
    </xdr:from>
    <xdr:ext cx="2133600" cy="264560"/>
    <xdr:sp macro="" textlink="">
      <xdr:nvSpPr>
        <xdr:cNvPr id="4" name="TextBox 3">
          <a:extLst>
            <a:ext uri="{FF2B5EF4-FFF2-40B4-BE49-F238E27FC236}">
              <a16:creationId xmlns:a16="http://schemas.microsoft.com/office/drawing/2014/main" id="{37695434-5533-4133-B7D3-238A8D41FF08}"/>
            </a:ext>
          </a:extLst>
        </xdr:cNvPr>
        <xdr:cNvSpPr txBox="1"/>
      </xdr:nvSpPr>
      <xdr:spPr>
        <a:xfrm>
          <a:off x="3098800" y="2254250"/>
          <a:ext cx="2133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 </a:t>
          </a:r>
          <a:endParaRPr lang="en-US" sz="1100"/>
        </a:p>
      </xdr:txBody>
    </xdr:sp>
    <xdr:clientData/>
  </xdr:oneCellAnchor>
  <xdr:oneCellAnchor>
    <xdr:from>
      <xdr:col>1</xdr:col>
      <xdr:colOff>1149350</xdr:colOff>
      <xdr:row>137</xdr:row>
      <xdr:rowOff>0</xdr:rowOff>
    </xdr:from>
    <xdr:ext cx="2133600" cy="264560"/>
    <xdr:sp macro="" textlink="">
      <xdr:nvSpPr>
        <xdr:cNvPr id="3" name="TextBox 2">
          <a:extLst>
            <a:ext uri="{FF2B5EF4-FFF2-40B4-BE49-F238E27FC236}">
              <a16:creationId xmlns:a16="http://schemas.microsoft.com/office/drawing/2014/main" id="{231E0ED6-AE24-46BF-BF8F-6630FBF057E2}"/>
            </a:ext>
          </a:extLst>
        </xdr:cNvPr>
        <xdr:cNvSpPr txBox="1"/>
      </xdr:nvSpPr>
      <xdr:spPr>
        <a:xfrm>
          <a:off x="2983865" y="52181760"/>
          <a:ext cx="2133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 </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46</xdr:row>
      <xdr:rowOff>0</xdr:rowOff>
    </xdr:from>
    <xdr:to>
      <xdr:col>17</xdr:col>
      <xdr:colOff>551360</xdr:colOff>
      <xdr:row>94</xdr:row>
      <xdr:rowOff>109826</xdr:rowOff>
    </xdr:to>
    <xdr:pic>
      <xdr:nvPicPr>
        <xdr:cNvPr id="6" name="Picture 4">
          <a:extLst>
            <a:ext uri="{FF2B5EF4-FFF2-40B4-BE49-F238E27FC236}">
              <a16:creationId xmlns:a16="http://schemas.microsoft.com/office/drawing/2014/main" id="{FB61B3E2-5A79-42D7-8013-1E98600499C6}"/>
            </a:ext>
          </a:extLst>
        </xdr:cNvPr>
        <xdr:cNvPicPr>
          <a:picLocks noChangeAspect="1"/>
        </xdr:cNvPicPr>
      </xdr:nvPicPr>
      <xdr:blipFill>
        <a:blip xmlns:r="http://schemas.openxmlformats.org/officeDocument/2006/relationships" r:embed="rId1"/>
        <a:stretch>
          <a:fillRect/>
        </a:stretch>
      </xdr:blipFill>
      <xdr:spPr>
        <a:xfrm>
          <a:off x="0" y="10948147"/>
          <a:ext cx="13800000" cy="10390476"/>
        </a:xfrm>
        <a:prstGeom prst="rect">
          <a:avLst/>
        </a:prstGeom>
      </xdr:spPr>
    </xdr:pic>
    <xdr:clientData/>
  </xdr:twoCellAnchor>
  <xdr:twoCellAnchor editAs="oneCell">
    <xdr:from>
      <xdr:col>0</xdr:col>
      <xdr:colOff>0</xdr:colOff>
      <xdr:row>6</xdr:row>
      <xdr:rowOff>0</xdr:rowOff>
    </xdr:from>
    <xdr:to>
      <xdr:col>17</xdr:col>
      <xdr:colOff>555804</xdr:colOff>
      <xdr:row>39</xdr:row>
      <xdr:rowOff>99437</xdr:rowOff>
    </xdr:to>
    <xdr:pic>
      <xdr:nvPicPr>
        <xdr:cNvPr id="7" name="Picture 5">
          <a:extLst>
            <a:ext uri="{FF2B5EF4-FFF2-40B4-BE49-F238E27FC236}">
              <a16:creationId xmlns:a16="http://schemas.microsoft.com/office/drawing/2014/main" id="{E4D96A06-9F47-47D3-B4A1-72A4F24B8EDE}"/>
            </a:ext>
          </a:extLst>
        </xdr:cNvPr>
        <xdr:cNvPicPr>
          <a:picLocks noChangeAspect="1"/>
        </xdr:cNvPicPr>
      </xdr:nvPicPr>
      <xdr:blipFill>
        <a:blip xmlns:r="http://schemas.openxmlformats.org/officeDocument/2006/relationships" r:embed="rId2"/>
        <a:stretch>
          <a:fillRect/>
        </a:stretch>
      </xdr:blipFill>
      <xdr:spPr>
        <a:xfrm>
          <a:off x="0" y="1624853"/>
          <a:ext cx="13809524" cy="7142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18</xdr:col>
      <xdr:colOff>252903</xdr:colOff>
      <xdr:row>14</xdr:row>
      <xdr:rowOff>152190</xdr:rowOff>
    </xdr:to>
    <xdr:pic>
      <xdr:nvPicPr>
        <xdr:cNvPr id="2" name="Picture 1">
          <a:extLst>
            <a:ext uri="{FF2B5EF4-FFF2-40B4-BE49-F238E27FC236}">
              <a16:creationId xmlns:a16="http://schemas.microsoft.com/office/drawing/2014/main" id="{1FA3A912-2AE5-4AEA-ABF8-E57B1CD875D0}"/>
            </a:ext>
          </a:extLst>
        </xdr:cNvPr>
        <xdr:cNvPicPr>
          <a:picLocks noChangeAspect="1"/>
        </xdr:cNvPicPr>
      </xdr:nvPicPr>
      <xdr:blipFill>
        <a:blip xmlns:r="http://schemas.openxmlformats.org/officeDocument/2006/relationships" r:embed="rId1"/>
        <a:stretch>
          <a:fillRect/>
        </a:stretch>
      </xdr:blipFill>
      <xdr:spPr>
        <a:xfrm>
          <a:off x="0" y="1232647"/>
          <a:ext cx="13857143" cy="16761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23</xdr:col>
      <xdr:colOff>413321</xdr:colOff>
      <xdr:row>27</xdr:row>
      <xdr:rowOff>115642</xdr:rowOff>
    </xdr:to>
    <xdr:pic>
      <xdr:nvPicPr>
        <xdr:cNvPr id="5" name="Picture 3">
          <a:extLst>
            <a:ext uri="{FF2B5EF4-FFF2-40B4-BE49-F238E27FC236}">
              <a16:creationId xmlns:a16="http://schemas.microsoft.com/office/drawing/2014/main" id="{B265F0EC-C0B4-4ED8-9393-CCAEFFD6FBFF}"/>
            </a:ext>
          </a:extLst>
        </xdr:cNvPr>
        <xdr:cNvPicPr>
          <a:picLocks noChangeAspect="1"/>
        </xdr:cNvPicPr>
      </xdr:nvPicPr>
      <xdr:blipFill>
        <a:blip xmlns:r="http://schemas.openxmlformats.org/officeDocument/2006/relationships" r:embed="rId1"/>
        <a:stretch>
          <a:fillRect/>
        </a:stretch>
      </xdr:blipFill>
      <xdr:spPr>
        <a:xfrm>
          <a:off x="0" y="627529"/>
          <a:ext cx="15752381" cy="4504762"/>
        </a:xfrm>
        <a:prstGeom prst="rect">
          <a:avLst/>
        </a:prstGeom>
      </xdr:spPr>
    </xdr:pic>
    <xdr:clientData/>
  </xdr:twoCellAnchor>
  <xdr:twoCellAnchor editAs="oneCell">
    <xdr:from>
      <xdr:col>0</xdr:col>
      <xdr:colOff>0</xdr:colOff>
      <xdr:row>29</xdr:row>
      <xdr:rowOff>0</xdr:rowOff>
    </xdr:from>
    <xdr:to>
      <xdr:col>23</xdr:col>
      <xdr:colOff>403797</xdr:colOff>
      <xdr:row>48</xdr:row>
      <xdr:rowOff>180409</xdr:rowOff>
    </xdr:to>
    <xdr:pic>
      <xdr:nvPicPr>
        <xdr:cNvPr id="6" name="Picture 4">
          <a:extLst>
            <a:ext uri="{FF2B5EF4-FFF2-40B4-BE49-F238E27FC236}">
              <a16:creationId xmlns:a16="http://schemas.microsoft.com/office/drawing/2014/main" id="{DFCBE691-8344-4AD1-80ED-D127C3C70888}"/>
            </a:ext>
          </a:extLst>
        </xdr:cNvPr>
        <xdr:cNvPicPr>
          <a:picLocks noChangeAspect="1"/>
        </xdr:cNvPicPr>
      </xdr:nvPicPr>
      <xdr:blipFill>
        <a:blip xmlns:r="http://schemas.openxmlformats.org/officeDocument/2006/relationships" r:embed="rId2"/>
        <a:stretch>
          <a:fillRect/>
        </a:stretch>
      </xdr:blipFill>
      <xdr:spPr>
        <a:xfrm>
          <a:off x="0" y="5614147"/>
          <a:ext cx="15742857" cy="4523809"/>
        </a:xfrm>
        <a:prstGeom prst="rect">
          <a:avLst/>
        </a:prstGeom>
      </xdr:spPr>
    </xdr:pic>
    <xdr:clientData/>
  </xdr:twoCellAnchor>
  <xdr:twoCellAnchor editAs="oneCell">
    <xdr:from>
      <xdr:col>0</xdr:col>
      <xdr:colOff>0</xdr:colOff>
      <xdr:row>52</xdr:row>
      <xdr:rowOff>0</xdr:rowOff>
    </xdr:from>
    <xdr:to>
      <xdr:col>23</xdr:col>
      <xdr:colOff>479987</xdr:colOff>
      <xdr:row>66</xdr:row>
      <xdr:rowOff>49204</xdr:rowOff>
    </xdr:to>
    <xdr:pic>
      <xdr:nvPicPr>
        <xdr:cNvPr id="7" name="Picture 5">
          <a:extLst>
            <a:ext uri="{FF2B5EF4-FFF2-40B4-BE49-F238E27FC236}">
              <a16:creationId xmlns:a16="http://schemas.microsoft.com/office/drawing/2014/main" id="{FB5D5023-100B-4F36-A148-22827C48976E}"/>
            </a:ext>
          </a:extLst>
        </xdr:cNvPr>
        <xdr:cNvPicPr>
          <a:picLocks noChangeAspect="1"/>
        </xdr:cNvPicPr>
      </xdr:nvPicPr>
      <xdr:blipFill>
        <a:blip xmlns:r="http://schemas.openxmlformats.org/officeDocument/2006/relationships" r:embed="rId3"/>
        <a:stretch>
          <a:fillRect/>
        </a:stretch>
      </xdr:blipFill>
      <xdr:spPr>
        <a:xfrm>
          <a:off x="0" y="10768853"/>
          <a:ext cx="15819047" cy="260952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Graeme Duncan" id="{6437823C-B85D-4B77-906A-EB58BC97D777}" userId="S::Graeme.Duncan@jncc.gov.uk::56192531-49c7-40bb-9fc6-0f0138fb8e0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21" dT="2021-07-15T11:56:16.82" personId="{6437823C-B85D-4B77-906A-EB58BC97D777}" id="{B35E462A-4BFA-42A5-92DD-49F30CFA1DDE}">
    <text>Harvested WMS, GB volume is not relevant.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emodnet-seabedhabitats.eu/access-data/launch-map-viewer/?zoom=4&amp;center=-3.508,52.305&amp;layerIds=950,951,952,953,954,955,956,957,958,959,960,961,962,963,964,965,966,967,968,969,970,971,972,973,974,975,976,977,978,979,980,981,982,983,984,985,986,987,988,989,990,991,992,993,994,995,996,997,998,999,1000,1001,1002,1003,1010,1011,1012,1013,1014,1015,1016,1017,1018,1019,1020,1021,1022,1023,1024,1025,1026,1027,1028,1029,1030,1031,1032,1033,1034,1035,1036,1037,1038,1039,1040&amp;baseLayerId=-3&amp;activeFilters=" TargetMode="External"/><Relationship Id="rId13" Type="http://schemas.openxmlformats.org/officeDocument/2006/relationships/hyperlink" Target="https://www.emodnet-seabedhabitats.eu/access-data/launch-map-viewer/?activeFilters=&amp;zoom=4&amp;center=-3.508,52.305&amp;layerIds=1098,1099,1100,1101,1102,1103,1104,1105&amp;baseLayerId=-3&amp;activeFilters=" TargetMode="External"/><Relationship Id="rId18" Type="http://schemas.openxmlformats.org/officeDocument/2006/relationships/comments" Target="../comments1.xml"/><Relationship Id="rId3" Type="http://schemas.openxmlformats.org/officeDocument/2006/relationships/hyperlink" Target="https://www.emodnet-seabedhabitats.eu/access-data/launch-map-viewer/?activeFilters=&amp;zoom=3&amp;center=-31.692,52.591&amp;layerIds=20,22,26,34,36,38,91,40,43,45,1044,1046,1050,1052,1061&amp;baseLayerId=-3&amp;activeFilters=" TargetMode="External"/><Relationship Id="rId7" Type="http://schemas.openxmlformats.org/officeDocument/2006/relationships/hyperlink" Target="https://www.emodnet-seabedhabitats.eu/access-data/launch-map-viewer/?zoom=4&amp;center=-3.508,52.305&amp;layerIds=500,501,502,510,520,521,522&amp;baseLayerId=-3&amp;activeFilters=" TargetMode="External"/><Relationship Id="rId12" Type="http://schemas.openxmlformats.org/officeDocument/2006/relationships/hyperlink" Target="https://www.emodnet-seabedhabitats.eu/access-data/launch-map-viewer/?zoom=4&amp;center=-3.508,52.305&amp;layerIds=66,67,68&amp;baseLayerId=-3&amp;activeFilters=" TargetMode="External"/><Relationship Id="rId17" Type="http://schemas.openxmlformats.org/officeDocument/2006/relationships/vmlDrawing" Target="../drawings/vmlDrawing1.vml"/><Relationship Id="rId2" Type="http://schemas.openxmlformats.org/officeDocument/2006/relationships/hyperlink" Target="https://www.emodnet-seabedhabitats.eu/access-data/launch-map-viewer/?activeFilters=&amp;zoom=3&amp;center=-31.692,52.591&amp;layerIds=17,18,85,86,87,88&amp;baseLayerId=-3&amp;activeFilters=" TargetMode="External"/><Relationship Id="rId16" Type="http://schemas.openxmlformats.org/officeDocument/2006/relationships/printerSettings" Target="../printerSettings/printerSettings4.bin"/><Relationship Id="rId1" Type="http://schemas.openxmlformats.org/officeDocument/2006/relationships/hyperlink" Target="https://www.emodnet-seabedhabitats.eu/access-data/launch-map-viewer/?activeFilters=&amp;zoom=3&amp;center=-31.692,52.591&amp;layerIds=1,2,3&amp;baseLayerId=-3&amp;activeFilters=" TargetMode="External"/><Relationship Id="rId6" Type="http://schemas.openxmlformats.org/officeDocument/2006/relationships/hyperlink" Target="https://www.emodnet-seabedhabitats.eu/access-data/launch-map-viewer/?zoom=6&amp;center=33.870,43.370&amp;layerIds=49&amp;baseLayerId=-3&amp;activeFilters=" TargetMode="External"/><Relationship Id="rId11" Type="http://schemas.openxmlformats.org/officeDocument/2006/relationships/hyperlink" Target="https://www.emodnet-seabedhabitats.eu/access-data/launch-map-viewer/?zoom=4&amp;center=-3.508,52.305&amp;layerIds=820,821,822&amp;baseLayerId=-3&amp;activeFilters=" TargetMode="External"/><Relationship Id="rId5" Type="http://schemas.openxmlformats.org/officeDocument/2006/relationships/hyperlink" Target="https://www.emodnet-seabedhabitats.eu/access-data/launch-map-viewer/?activeFilters=&amp;zoom=3&amp;center=-31.692,52.591&amp;layerIds=23,28,33,35,37,39,90,1042,1054,1058,41,44,46,1045,1047,1049,1051,1053,1057,1060,19,21&amp;baseLayerId=-3&amp;activeFilters=" TargetMode="External"/><Relationship Id="rId15" Type="http://schemas.openxmlformats.org/officeDocument/2006/relationships/hyperlink" Target="https://www.emodnet-seabedhabitats.eu/access-data/launch-map-viewer/?zoom=4&amp;center=-3.508,52.305&amp;layerIds=66,67,68&amp;baseLayerId=-3&amp;activeFilters=" TargetMode="External"/><Relationship Id="rId10" Type="http://schemas.openxmlformats.org/officeDocument/2006/relationships/hyperlink" Target="https://www.emodnet-seabedhabitats.eu/access-data/launch-map-viewer/?zoom=4&amp;center=-3.508,52.305&amp;layerIds=810,811,812,813,814,815,816,817&amp;baseLayerId=-3&amp;activeFilters=" TargetMode="External"/><Relationship Id="rId19" Type="http://schemas.microsoft.com/office/2017/10/relationships/threadedComment" Target="../threadedComments/threadedComment1.xml"/><Relationship Id="rId4" Type="http://schemas.openxmlformats.org/officeDocument/2006/relationships/hyperlink" Target="https://www.emodnet-seabedhabitats.eu/access-data/launch-map-viewer/?activeFilters=&amp;zoom=3&amp;center=-31.692,52.591&amp;layerIds=29,89,1043,16,1055,1048,1056,1059&amp;baseLayerId=-3&amp;activeFilters=" TargetMode="External"/><Relationship Id="rId9" Type="http://schemas.openxmlformats.org/officeDocument/2006/relationships/hyperlink" Target="https://www.emodnet-seabedhabitats.eu/access-data/launch-map-viewer/?zoom=4&amp;center=-3.508,52.305&amp;layerIds=801&amp;baseLayerId=-3&amp;activeFilters=" TargetMode="External"/><Relationship Id="rId14" Type="http://schemas.openxmlformats.org/officeDocument/2006/relationships/hyperlink" Target="https://www.emodnet-seabedhabitats.eu/access-data/launch-map-viewer/?zoom=5&amp;center=9.678,64.226&amp;layerIds=1111,1112,1113,1114,1115,1116,1117,1118&amp;baseLayerId=-3&amp;activeFilter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1"/>
  <sheetViews>
    <sheetView zoomScale="85" zoomScaleNormal="85" workbookViewId="0">
      <selection activeCell="E10" sqref="E10"/>
    </sheetView>
  </sheetViews>
  <sheetFormatPr defaultRowHeight="15" x14ac:dyDescent="0.25"/>
  <cols>
    <col min="1" max="1" width="14" bestFit="1" customWidth="1"/>
    <col min="2" max="2" width="36.42578125" customWidth="1"/>
    <col min="5" max="5" width="13.42578125" customWidth="1"/>
    <col min="6" max="6" width="27.42578125" customWidth="1"/>
    <col min="7" max="7" width="14.140625" customWidth="1"/>
    <col min="8" max="8" width="14.5703125" bestFit="1" customWidth="1"/>
  </cols>
  <sheetData>
    <row r="1" spans="1:8" s="16" customFormat="1" ht="16.5" x14ac:dyDescent="0.25">
      <c r="A1" s="18" t="s">
        <v>0</v>
      </c>
      <c r="B1" s="18" t="s">
        <v>1</v>
      </c>
      <c r="C1" s="7"/>
      <c r="D1" s="7"/>
      <c r="E1" s="2" t="s">
        <v>2</v>
      </c>
      <c r="F1" s="2" t="s">
        <v>3</v>
      </c>
      <c r="G1" s="2" t="s">
        <v>4</v>
      </c>
      <c r="H1" s="2" t="s">
        <v>5</v>
      </c>
    </row>
    <row r="2" spans="1:8" s="16" customFormat="1" ht="38.450000000000003" customHeight="1" x14ac:dyDescent="0.25">
      <c r="A2" s="34" t="s">
        <v>6</v>
      </c>
      <c r="B2" s="11" t="s">
        <v>6</v>
      </c>
      <c r="C2" s="7"/>
      <c r="D2" s="7"/>
      <c r="E2" s="10" t="s">
        <v>6</v>
      </c>
      <c r="F2" s="11" t="s">
        <v>7</v>
      </c>
      <c r="G2" s="11" t="s">
        <v>8</v>
      </c>
      <c r="H2" s="11" t="s">
        <v>9</v>
      </c>
    </row>
    <row r="3" spans="1:8" s="16" customFormat="1" ht="57" x14ac:dyDescent="0.25">
      <c r="A3" s="34" t="s">
        <v>10</v>
      </c>
      <c r="B3" s="11" t="s">
        <v>11</v>
      </c>
      <c r="C3" s="7"/>
      <c r="D3" s="7"/>
      <c r="E3" s="10" t="s">
        <v>10</v>
      </c>
      <c r="F3" s="11" t="s">
        <v>12</v>
      </c>
      <c r="G3" s="11" t="s">
        <v>8</v>
      </c>
      <c r="H3" s="11" t="s">
        <v>13</v>
      </c>
    </row>
    <row r="4" spans="1:8" s="16" customFormat="1" ht="71.25" x14ac:dyDescent="0.25">
      <c r="A4" s="34" t="s">
        <v>14</v>
      </c>
      <c r="B4" s="11" t="s">
        <v>15</v>
      </c>
      <c r="C4" s="7"/>
      <c r="D4" s="7"/>
      <c r="E4" s="10" t="s">
        <v>14</v>
      </c>
      <c r="F4" s="11" t="s">
        <v>16</v>
      </c>
      <c r="G4" s="11" t="s">
        <v>8</v>
      </c>
      <c r="H4" s="11" t="s">
        <v>13</v>
      </c>
    </row>
    <row r="5" spans="1:8" s="16" customFormat="1" ht="114" x14ac:dyDescent="0.25">
      <c r="A5" s="34" t="s">
        <v>17</v>
      </c>
      <c r="B5" s="11" t="s">
        <v>18</v>
      </c>
      <c r="C5" s="7"/>
      <c r="D5" s="7"/>
      <c r="E5" s="10" t="s">
        <v>17</v>
      </c>
      <c r="F5" s="11" t="s">
        <v>19</v>
      </c>
      <c r="G5" s="11" t="s">
        <v>20</v>
      </c>
      <c r="H5" s="11" t="s">
        <v>21</v>
      </c>
    </row>
    <row r="6" spans="1:8" s="16" customFormat="1" ht="71.25" x14ac:dyDescent="0.25">
      <c r="A6" s="34" t="s">
        <v>22</v>
      </c>
      <c r="B6" s="11" t="s">
        <v>23</v>
      </c>
      <c r="C6" s="7"/>
      <c r="D6" s="7"/>
      <c r="E6" s="10" t="s">
        <v>22</v>
      </c>
      <c r="F6" s="11" t="s">
        <v>7</v>
      </c>
      <c r="G6" s="11" t="s">
        <v>24</v>
      </c>
      <c r="H6" s="11" t="s">
        <v>9</v>
      </c>
    </row>
    <row r="7" spans="1:8" s="16" customFormat="1" ht="85.5" x14ac:dyDescent="0.25">
      <c r="A7" s="34" t="s">
        <v>25</v>
      </c>
      <c r="B7" s="11" t="s">
        <v>26</v>
      </c>
      <c r="C7" s="7"/>
      <c r="D7" s="7"/>
      <c r="E7" s="10" t="s">
        <v>25</v>
      </c>
      <c r="F7" s="11" t="s">
        <v>27</v>
      </c>
      <c r="G7" s="11" t="s">
        <v>28</v>
      </c>
      <c r="H7" s="11" t="s">
        <v>29</v>
      </c>
    </row>
    <row r="8" spans="1:8" s="16" customFormat="1" ht="114" x14ac:dyDescent="0.25">
      <c r="A8" s="34" t="s">
        <v>30</v>
      </c>
      <c r="B8" s="11" t="s">
        <v>31</v>
      </c>
      <c r="C8" s="7"/>
      <c r="D8" s="7"/>
      <c r="E8" s="153" t="s">
        <v>30</v>
      </c>
      <c r="F8" s="154" t="s">
        <v>32</v>
      </c>
      <c r="G8" s="154" t="s">
        <v>8</v>
      </c>
      <c r="H8" s="3" t="s">
        <v>33</v>
      </c>
    </row>
    <row r="9" spans="1:8" s="16" customFormat="1" ht="36" x14ac:dyDescent="0.2">
      <c r="A9" s="7"/>
      <c r="B9" s="7"/>
      <c r="C9" s="7"/>
      <c r="D9" s="7"/>
      <c r="E9" s="153"/>
      <c r="F9" s="154"/>
      <c r="G9" s="154"/>
      <c r="H9" s="19" t="s">
        <v>34</v>
      </c>
    </row>
    <row r="10" spans="1:8" s="16" customFormat="1" ht="16.5" x14ac:dyDescent="0.2">
      <c r="E10" s="7" t="s">
        <v>35</v>
      </c>
      <c r="F10" s="20"/>
      <c r="G10" s="20"/>
      <c r="H10" s="20"/>
    </row>
    <row r="11" spans="1:8" s="16" customFormat="1" ht="16.5" x14ac:dyDescent="0.2">
      <c r="E11" s="7" t="s">
        <v>36</v>
      </c>
      <c r="F11" s="20"/>
      <c r="G11" s="20"/>
      <c r="H11" s="20"/>
    </row>
  </sheetData>
  <mergeCells count="3">
    <mergeCell ref="E8:E9"/>
    <mergeCell ref="F8:F9"/>
    <mergeCell ref="G8:G9"/>
  </mergeCells>
  <pageMargins left="0.70866141732283472" right="0.70866141732283472" top="0.74803149606299213" bottom="0.74803149606299213" header="0.31496062992125984" footer="0.31496062992125984"/>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C74"/>
  <sheetViews>
    <sheetView zoomScale="85" zoomScaleNormal="85" workbookViewId="0"/>
  </sheetViews>
  <sheetFormatPr defaultRowHeight="15" x14ac:dyDescent="0.25"/>
  <cols>
    <col min="1" max="1" width="16.42578125" customWidth="1"/>
    <col min="2" max="2" width="19.85546875" customWidth="1"/>
  </cols>
  <sheetData>
    <row r="1" spans="1:1" s="66" customFormat="1" ht="15.75" x14ac:dyDescent="0.3">
      <c r="A1" s="72" t="s">
        <v>249</v>
      </c>
    </row>
    <row r="2" spans="1:1" s="66" customFormat="1" ht="15.75" x14ac:dyDescent="0.3">
      <c r="A2" s="72" t="s">
        <v>45</v>
      </c>
    </row>
    <row r="3" spans="1:1" ht="18" x14ac:dyDescent="0.35">
      <c r="A3" s="6" t="s">
        <v>312</v>
      </c>
    </row>
    <row r="29" spans="1:1" ht="18" x14ac:dyDescent="0.35">
      <c r="A29" s="6" t="s">
        <v>313</v>
      </c>
    </row>
    <row r="30" spans="1:1" ht="18" x14ac:dyDescent="0.35">
      <c r="A30" s="6"/>
    </row>
    <row r="31" spans="1:1" ht="18" x14ac:dyDescent="0.35">
      <c r="A31" s="6"/>
    </row>
    <row r="32" spans="1:1" ht="18" x14ac:dyDescent="0.35">
      <c r="A32" s="6"/>
    </row>
    <row r="33" spans="1:1" ht="18" x14ac:dyDescent="0.35">
      <c r="A33" s="6"/>
    </row>
    <row r="34" spans="1:1" ht="18" x14ac:dyDescent="0.35">
      <c r="A34" s="6"/>
    </row>
    <row r="35" spans="1:1" ht="18" x14ac:dyDescent="0.35">
      <c r="A35" s="6"/>
    </row>
    <row r="36" spans="1:1" ht="18" x14ac:dyDescent="0.35">
      <c r="A36" s="6"/>
    </row>
    <row r="37" spans="1:1" ht="18" x14ac:dyDescent="0.35">
      <c r="A37" s="6"/>
    </row>
    <row r="38" spans="1:1" ht="18" x14ac:dyDescent="0.35">
      <c r="A38" s="6"/>
    </row>
    <row r="39" spans="1:1" ht="18" x14ac:dyDescent="0.35">
      <c r="A39" s="6"/>
    </row>
    <row r="40" spans="1:1" ht="18" x14ac:dyDescent="0.35">
      <c r="A40" s="6"/>
    </row>
    <row r="41" spans="1:1" ht="18" x14ac:dyDescent="0.35">
      <c r="A41" s="6"/>
    </row>
    <row r="42" spans="1:1" ht="18" x14ac:dyDescent="0.35">
      <c r="A42" s="6"/>
    </row>
    <row r="43" spans="1:1" ht="18" x14ac:dyDescent="0.35">
      <c r="A43" s="6"/>
    </row>
    <row r="44" spans="1:1" ht="18" x14ac:dyDescent="0.35">
      <c r="A44" s="6"/>
    </row>
    <row r="45" spans="1:1" ht="18" x14ac:dyDescent="0.35">
      <c r="A45" s="6"/>
    </row>
    <row r="46" spans="1:1" ht="18" x14ac:dyDescent="0.35">
      <c r="A46" s="6"/>
    </row>
    <row r="47" spans="1:1" ht="18" x14ac:dyDescent="0.35">
      <c r="A47" s="6"/>
    </row>
    <row r="48" spans="1:1" ht="18" customHeight="1" x14ac:dyDescent="0.25"/>
    <row r="49" spans="1:1" ht="18" customHeight="1" x14ac:dyDescent="0.25"/>
    <row r="50" spans="1:1" ht="18" customHeight="1" x14ac:dyDescent="0.25"/>
    <row r="51" spans="1:1" ht="18" customHeight="1" x14ac:dyDescent="0.25"/>
    <row r="52" spans="1:1" ht="18" x14ac:dyDescent="0.35">
      <c r="A52" s="6" t="s">
        <v>314</v>
      </c>
    </row>
    <row r="71" spans="1:3" ht="16.5" x14ac:dyDescent="0.25">
      <c r="A71" s="51" t="s">
        <v>101</v>
      </c>
      <c r="B71" s="82"/>
      <c r="C71" s="83"/>
    </row>
    <row r="72" spans="1:3" ht="60" x14ac:dyDescent="0.3">
      <c r="A72" s="85" t="s">
        <v>315</v>
      </c>
      <c r="B72" s="85" t="s">
        <v>432</v>
      </c>
      <c r="C72" s="75"/>
    </row>
    <row r="73" spans="1:3" ht="60" x14ac:dyDescent="0.3">
      <c r="A73" s="85" t="s">
        <v>316</v>
      </c>
      <c r="B73" s="85" t="s">
        <v>434</v>
      </c>
      <c r="C73" s="8"/>
    </row>
    <row r="74" spans="1:3" ht="255" x14ac:dyDescent="0.25">
      <c r="A74" s="85" t="s">
        <v>317</v>
      </c>
      <c r="B74" s="85" t="s">
        <v>433</v>
      </c>
    </row>
  </sheetData>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3"/>
  <sheetViews>
    <sheetView tabSelected="1" workbookViewId="0">
      <selection activeCell="B17" sqref="B17"/>
    </sheetView>
  </sheetViews>
  <sheetFormatPr defaultColWidth="8.85546875" defaultRowHeight="16.5" x14ac:dyDescent="0.3"/>
  <cols>
    <col min="1" max="1" width="48.42578125" style="75" customWidth="1"/>
    <col min="2" max="2" width="80.140625" style="75" customWidth="1"/>
    <col min="3" max="16384" width="8.85546875" style="75"/>
  </cols>
  <sheetData>
    <row r="1" spans="1:2" ht="18.75" thickBot="1" x14ac:dyDescent="0.35">
      <c r="A1" s="155" t="s">
        <v>37</v>
      </c>
      <c r="B1" s="156"/>
    </row>
    <row r="2" spans="1:2" ht="17.25" thickBot="1" x14ac:dyDescent="0.35">
      <c r="A2" s="60" t="s">
        <v>38</v>
      </c>
      <c r="B2" s="61" t="s">
        <v>39</v>
      </c>
    </row>
    <row r="3" spans="1:2" ht="28.5" x14ac:dyDescent="0.3">
      <c r="A3" s="87" t="s">
        <v>40</v>
      </c>
      <c r="B3" s="80"/>
    </row>
    <row r="4" spans="1:2" ht="17.25" thickBot="1" x14ac:dyDescent="0.35">
      <c r="A4" s="81" t="str">
        <f>'1(Data)'!A58</f>
        <v>1A) Volume and coverage of available data</v>
      </c>
      <c r="B4" s="81" t="str">
        <f>'1(Data)'!B58</f>
        <v>No new data uploaded during the quarter as per workplan.</v>
      </c>
    </row>
    <row r="5" spans="1:2" ht="72" thickBot="1" x14ac:dyDescent="0.35">
      <c r="A5" s="81" t="str">
        <f>'1(Data)'!A59</f>
        <v>1B) Usage of data in this quarter</v>
      </c>
      <c r="B5" s="81" t="str">
        <f>'1(Data)'!B59</f>
        <v>Considerable increase in number of manual downloads over the previous quarter, especially accounting for the December holiday period. Main peak in downloads appears to be November, possibly coinciding with greater communications coverage due to EUSeaMap 2021 news story. Increase in number of WMS and WFS requests despite Geoserver logging failing mid-december (now reinstated), so actual figures likely higher.</v>
      </c>
    </row>
    <row r="6" spans="1:2" ht="29.25" thickBot="1" x14ac:dyDescent="0.35">
      <c r="A6" s="88" t="s">
        <v>41</v>
      </c>
      <c r="B6" s="67"/>
    </row>
    <row r="7" spans="1:2" ht="43.5" thickBot="1" x14ac:dyDescent="0.35">
      <c r="A7" s="67" t="str">
        <f>'2(Products)'!A74</f>
        <v>2A) Volume and coverage of available data products</v>
      </c>
      <c r="B7" s="67" t="str">
        <f>'2(Products)'!B74</f>
        <v>6 Finnish habitat maps removed from the portal at request of data provider (due to security concerns) - bounding boxes and metadata retained. No new data added this quarter as per workplan.</v>
      </c>
    </row>
    <row r="8" spans="1:2" ht="72" thickBot="1" x14ac:dyDescent="0.35">
      <c r="A8" s="67" t="str">
        <f>'2(Products)'!A75</f>
        <v>2B) Usage of data products in this quarter</v>
      </c>
      <c r="B8" s="67" t="str">
        <f>'2(Products)'!B75</f>
        <v>Similar to Data, heavy increase in manual downloads of products. Also similar to data, peak downloads are in early November which potentially show a link with increased communications coverage due to the EUSeaMap 2021 news story on the central portal. WFS requests marginally down for composite products, though not significantly, likely impacted by a Geoserver logging error in mid-December (since rectified)</v>
      </c>
    </row>
    <row r="9" spans="1:2" ht="30.6" customHeight="1" thickBot="1" x14ac:dyDescent="0.35">
      <c r="A9" s="62" t="str">
        <f>'3(Data providers)'!A155</f>
        <v>3) Organisations supplying/ approached to supply data anad data products</v>
      </c>
      <c r="B9" s="62" t="str">
        <f>'3(Data providers)'!B155</f>
        <v>Excellent initial progress made with initial requests for data and data products from not only European continent but also carribean seas. All listed rows represent data or data products that have been successfully received by the relevant EMODnet partner during the quarter. They will then subsequently be QC'd and ingested into the portal throughout the phase.</v>
      </c>
    </row>
    <row r="10" spans="1:2" ht="29.25" thickBot="1" x14ac:dyDescent="0.35">
      <c r="A10" s="63" t="str">
        <f>'4(Web services)'!A16</f>
        <v>4) Online 'Web' interfaces to access or view data</v>
      </c>
      <c r="B10" s="63" t="str">
        <f>'4(Web services)'!B16</f>
        <v>No changes to services. Move to new Geoserver delayed by person circumstances of relevant staff, though still in pipeline.</v>
      </c>
    </row>
    <row r="11" spans="1:2" ht="43.5" thickBot="1" x14ac:dyDescent="0.35">
      <c r="A11" s="62" t="str">
        <f>'5(User stats)&amp;6(Use case stats)'!A142</f>
        <v>5) Statistics on information volunteered through download forms</v>
      </c>
      <c r="B11" s="62" t="str">
        <f>'5(User stats)&amp;6(Use case stats)'!B142</f>
        <v>Roughly 50% of "users" (treated as individual download events) gave some form of information. From those giving sector information, heavy slant towards academia, which is consistent with previous quarters. Geographic percentages remain similarly consistent.</v>
      </c>
    </row>
    <row r="12" spans="1:2" ht="57.75" thickBot="1" x14ac:dyDescent="0.35">
      <c r="A12" s="63" t="str">
        <f>'5(User stats)&amp;6(Use case stats)'!A143</f>
        <v>6) Published use cases</v>
      </c>
      <c r="B12" s="63" t="str">
        <f>'5(User stats)&amp;6(Use case stats)'!B143</f>
        <v>Much heavier viewership of Mediterranean case studies (along with the UK-French interconnector study) in comparison to other regions. Reasoning uncertain. Recommend publication of further use cases on the central portal is tied in with centralisation work to avoid duplication of effort.</v>
      </c>
    </row>
    <row r="13" spans="1:2" ht="29.25" thickBot="1" x14ac:dyDescent="0.35">
      <c r="A13" s="62" t="str">
        <f>'8(User friendliness)'!A76</f>
        <v>8.1) Technical monitoring</v>
      </c>
      <c r="B13" s="62" t="str">
        <f>'8(User friendliness)'!B76</f>
        <v>Response times improved since previous (final report) and satisfactory. Previous high response time likely an anomaly (no intentional change made to server).</v>
      </c>
    </row>
    <row r="14" spans="1:2" ht="29.25" thickBot="1" x14ac:dyDescent="0.35">
      <c r="A14" s="63" t="str">
        <f>'8(User friendliness)'!A77</f>
        <v>8.2) Visual Harmonisation score</v>
      </c>
      <c r="B14" s="63" t="str">
        <f>'8(User friendliness)'!B77</f>
        <v>Increase in conformity of footer structure and webportal header scores in comparison to previous (final) report, suggesting greater conformance.</v>
      </c>
    </row>
    <row r="15" spans="1:2" ht="17.25" thickBot="1" x14ac:dyDescent="0.35">
      <c r="A15" s="62" t="str">
        <f>'9-10-11(User stats)'!A72</f>
        <v>9) Visibility &amp; analytics for web pages</v>
      </c>
      <c r="B15" s="62" t="str">
        <f>'9-10-11(User stats)'!B72</f>
        <v>Stats remain consistent since the start of the phase (October 2021)</v>
      </c>
    </row>
    <row r="16" spans="1:2" ht="17.25" thickBot="1" x14ac:dyDescent="0.35">
      <c r="A16" s="63" t="str">
        <f>'9-10-11(User stats)'!A73</f>
        <v>10) Visibility &amp; analytics for web sections</v>
      </c>
      <c r="B16" s="63" t="str">
        <f>'9-10-11(User stats)'!B73</f>
        <v>Pageviews remaining  generally consistent since the start of the phase.</v>
      </c>
    </row>
    <row r="17" spans="1:2" ht="43.5" thickBot="1" x14ac:dyDescent="0.35">
      <c r="A17" s="62" t="str">
        <f>'9-10-11(User stats)'!A74</f>
        <v>11) Average visit duration for web pages</v>
      </c>
      <c r="B17" s="62" t="str">
        <f>'9-10-11(User stats)'!B74</f>
        <v>Key trends are increase in duration spent on documentation site area (possibly linked with viewing of EUSeaMap 2021 papers) and lowered duration on data exchange format area, which ties in with the reduced activity on data submission commonly happens at the start of a phase.</v>
      </c>
    </row>
    <row r="18" spans="1:2" x14ac:dyDescent="0.3">
      <c r="A18" s="64"/>
    </row>
    <row r="19" spans="1:2" x14ac:dyDescent="0.3">
      <c r="A19" s="4"/>
    </row>
    <row r="20" spans="1:2" x14ac:dyDescent="0.3">
      <c r="A20" s="4"/>
    </row>
    <row r="21" spans="1:2" x14ac:dyDescent="0.3">
      <c r="A21" s="4"/>
    </row>
    <row r="22" spans="1:2" x14ac:dyDescent="0.3">
      <c r="A22" s="4"/>
    </row>
    <row r="23" spans="1:2" x14ac:dyDescent="0.3">
      <c r="A23" s="4"/>
    </row>
  </sheetData>
  <mergeCells count="1">
    <mergeCell ref="A1:B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R59"/>
  <sheetViews>
    <sheetView topLeftCell="A4" zoomScaleNormal="100" workbookViewId="0"/>
  </sheetViews>
  <sheetFormatPr defaultColWidth="9.140625" defaultRowHeight="16.5" x14ac:dyDescent="0.25"/>
  <cols>
    <col min="1" max="1" width="15.85546875" style="38" customWidth="1"/>
    <col min="2" max="2" width="16.5703125" style="38" customWidth="1"/>
    <col min="3" max="3" width="14.42578125" style="38" customWidth="1"/>
    <col min="4" max="4" width="16.5703125" style="38" customWidth="1"/>
    <col min="5" max="5" width="17.85546875" style="38" customWidth="1"/>
    <col min="6" max="6" width="16.140625" style="38" customWidth="1"/>
    <col min="7" max="7" width="14.85546875" style="38" customWidth="1"/>
    <col min="8" max="8" width="15" style="38" customWidth="1"/>
    <col min="9" max="9" width="16.42578125" style="38" customWidth="1"/>
    <col min="10" max="10" width="13" style="38" customWidth="1"/>
    <col min="11" max="11" width="18.85546875" style="38" customWidth="1"/>
    <col min="12" max="13" width="14.140625" style="38" customWidth="1"/>
    <col min="14" max="14" width="15.140625" style="38" customWidth="1"/>
    <col min="15" max="16" width="16.140625" style="38" customWidth="1"/>
    <col min="17" max="17" width="19.42578125" style="38" customWidth="1"/>
    <col min="18" max="18" width="20" style="38" customWidth="1"/>
    <col min="19" max="19" width="12.140625" style="38" bestFit="1" customWidth="1"/>
    <col min="20" max="20" width="9.140625" style="38"/>
    <col min="21" max="21" width="10.140625" style="38" customWidth="1"/>
    <col min="22" max="22" width="12" style="38" customWidth="1"/>
    <col min="23" max="16384" width="9.140625" style="38"/>
  </cols>
  <sheetData>
    <row r="1" spans="1:17" ht="18" x14ac:dyDescent="0.25">
      <c r="A1" s="37" t="s">
        <v>42</v>
      </c>
    </row>
    <row r="2" spans="1:17" s="75" customFormat="1" x14ac:dyDescent="0.3">
      <c r="A2" s="72" t="s">
        <v>43</v>
      </c>
    </row>
    <row r="3" spans="1:17" s="75" customFormat="1" x14ac:dyDescent="0.3">
      <c r="A3" s="72" t="s">
        <v>44</v>
      </c>
    </row>
    <row r="4" spans="1:17" s="66" customFormat="1" ht="15.75" x14ac:dyDescent="0.3">
      <c r="A4" s="72" t="s">
        <v>45</v>
      </c>
    </row>
    <row r="5" spans="1:17" s="47" customFormat="1" x14ac:dyDescent="0.25">
      <c r="A5" s="51" t="s">
        <v>46</v>
      </c>
    </row>
    <row r="6" spans="1:17" ht="32.25" customHeight="1" x14ac:dyDescent="0.3">
      <c r="A6" s="70" t="s">
        <v>47</v>
      </c>
      <c r="B6" s="70" t="s">
        <v>48</v>
      </c>
      <c r="C6" s="70" t="s">
        <v>49</v>
      </c>
      <c r="H6" s="39"/>
      <c r="I6" s="39"/>
      <c r="J6" s="39"/>
      <c r="K6" s="39"/>
      <c r="L6" s="39"/>
      <c r="M6" s="39"/>
      <c r="N6" s="39"/>
      <c r="O6" s="39"/>
      <c r="P6" s="39"/>
      <c r="Q6" s="39"/>
    </row>
    <row r="7" spans="1:17" ht="18" customHeight="1" x14ac:dyDescent="0.25">
      <c r="A7" s="96">
        <v>44576</v>
      </c>
      <c r="B7" s="97" t="s">
        <v>318</v>
      </c>
      <c r="C7" s="97" t="s">
        <v>13</v>
      </c>
      <c r="E7" s="39"/>
      <c r="F7" s="39"/>
      <c r="G7" s="39"/>
      <c r="H7" s="39"/>
      <c r="I7" s="39"/>
      <c r="J7" s="39"/>
      <c r="K7" s="39"/>
      <c r="L7" s="39"/>
      <c r="M7" s="39"/>
      <c r="N7" s="39"/>
      <c r="O7" s="39"/>
      <c r="P7" s="39"/>
      <c r="Q7" s="39"/>
    </row>
    <row r="8" spans="1:17" x14ac:dyDescent="0.25">
      <c r="B8" s="90"/>
      <c r="C8" s="90"/>
      <c r="D8" s="90"/>
    </row>
    <row r="9" spans="1:17" ht="75" x14ac:dyDescent="0.3">
      <c r="A9" s="25" t="s">
        <v>50</v>
      </c>
      <c r="B9" s="29" t="s">
        <v>51</v>
      </c>
      <c r="C9" s="29" t="s">
        <v>52</v>
      </c>
      <c r="D9" s="29" t="s">
        <v>53</v>
      </c>
      <c r="E9" s="29" t="s">
        <v>54</v>
      </c>
    </row>
    <row r="10" spans="1:17" x14ac:dyDescent="0.25">
      <c r="A10" s="40" t="s">
        <v>14</v>
      </c>
      <c r="B10" s="42">
        <v>476236</v>
      </c>
      <c r="C10" s="94">
        <v>476236</v>
      </c>
      <c r="D10" s="93">
        <f>(B10-C10)/C10</f>
        <v>0</v>
      </c>
      <c r="E10" s="42">
        <v>0.82</v>
      </c>
    </row>
    <row r="11" spans="1:17" x14ac:dyDescent="0.25">
      <c r="A11" s="40"/>
      <c r="B11" s="42"/>
      <c r="C11" s="42"/>
      <c r="D11" s="42"/>
      <c r="E11" s="42"/>
    </row>
    <row r="12" spans="1:17" x14ac:dyDescent="0.25">
      <c r="A12" s="40"/>
      <c r="B12" s="42"/>
      <c r="C12" s="42"/>
      <c r="D12" s="42"/>
      <c r="E12" s="42"/>
    </row>
    <row r="13" spans="1:17" x14ac:dyDescent="0.25">
      <c r="A13" s="40"/>
      <c r="B13" s="42"/>
      <c r="C13" s="42"/>
      <c r="D13" s="42"/>
      <c r="E13" s="42"/>
    </row>
    <row r="14" spans="1:17" x14ac:dyDescent="0.25">
      <c r="A14" s="40"/>
      <c r="B14" s="42"/>
      <c r="C14" s="42"/>
      <c r="D14" s="42"/>
      <c r="E14" s="42"/>
    </row>
    <row r="15" spans="1:17" x14ac:dyDescent="0.25">
      <c r="A15" s="40"/>
      <c r="B15" s="42"/>
      <c r="C15" s="42"/>
      <c r="D15" s="42"/>
      <c r="E15" s="42"/>
    </row>
    <row r="16" spans="1:17" x14ac:dyDescent="0.25">
      <c r="A16" s="40"/>
      <c r="B16" s="42"/>
      <c r="C16" s="42"/>
      <c r="D16" s="42"/>
      <c r="E16" s="42"/>
    </row>
    <row r="17" spans="1:17" x14ac:dyDescent="0.25">
      <c r="A17" s="40"/>
      <c r="B17" s="42"/>
      <c r="C17" s="42"/>
      <c r="D17" s="42"/>
      <c r="E17" s="42"/>
    </row>
    <row r="18" spans="1:17" customFormat="1" ht="15" x14ac:dyDescent="0.25"/>
    <row r="19" spans="1:17" customFormat="1" ht="18" x14ac:dyDescent="0.35">
      <c r="B19" s="157" t="s">
        <v>55</v>
      </c>
      <c r="C19" s="158"/>
      <c r="D19" s="158"/>
      <c r="E19" s="158"/>
      <c r="F19" s="158"/>
      <c r="G19" s="158"/>
      <c r="H19" s="158"/>
      <c r="I19" s="158"/>
      <c r="J19" s="158"/>
      <c r="K19" s="158"/>
      <c r="L19" s="158"/>
      <c r="M19" s="158"/>
      <c r="N19" s="158"/>
      <c r="O19" s="158"/>
      <c r="P19" s="158"/>
      <c r="Q19" s="158"/>
    </row>
    <row r="20" spans="1:17" customFormat="1" ht="15.75" x14ac:dyDescent="0.3">
      <c r="B20" s="159" t="s">
        <v>56</v>
      </c>
      <c r="C20" s="160"/>
      <c r="D20" s="159" t="s">
        <v>57</v>
      </c>
      <c r="E20" s="160"/>
      <c r="F20" s="159" t="s">
        <v>58</v>
      </c>
      <c r="G20" s="160"/>
      <c r="H20" s="159" t="s">
        <v>59</v>
      </c>
      <c r="I20" s="160"/>
      <c r="J20" s="159" t="s">
        <v>60</v>
      </c>
      <c r="K20" s="160"/>
      <c r="L20" s="159" t="s">
        <v>61</v>
      </c>
      <c r="M20" s="160"/>
      <c r="N20" s="159" t="s">
        <v>62</v>
      </c>
      <c r="O20" s="160"/>
      <c r="P20" s="159" t="s">
        <v>63</v>
      </c>
      <c r="Q20" s="160"/>
    </row>
    <row r="21" spans="1:17" customFormat="1" ht="45" x14ac:dyDescent="0.3">
      <c r="A21" s="25" t="s">
        <v>64</v>
      </c>
      <c r="B21" s="5" t="s">
        <v>65</v>
      </c>
      <c r="C21" s="5" t="s">
        <v>66</v>
      </c>
      <c r="D21" s="5" t="s">
        <v>65</v>
      </c>
      <c r="E21" s="5" t="s">
        <v>66</v>
      </c>
      <c r="F21" s="5" t="s">
        <v>65</v>
      </c>
      <c r="G21" s="5" t="s">
        <v>66</v>
      </c>
      <c r="H21" s="5" t="s">
        <v>65</v>
      </c>
      <c r="I21" s="5" t="s">
        <v>66</v>
      </c>
      <c r="J21" s="5" t="s">
        <v>65</v>
      </c>
      <c r="K21" s="5" t="s">
        <v>66</v>
      </c>
      <c r="L21" s="5" t="s">
        <v>65</v>
      </c>
      <c r="M21" s="5" t="s">
        <v>66</v>
      </c>
      <c r="N21" s="5" t="s">
        <v>65</v>
      </c>
      <c r="O21" s="5" t="s">
        <v>66</v>
      </c>
      <c r="P21" s="5" t="s">
        <v>65</v>
      </c>
      <c r="Q21" s="5" t="s">
        <v>66</v>
      </c>
    </row>
    <row r="22" spans="1:17" customFormat="1" ht="15" x14ac:dyDescent="0.25">
      <c r="A22" s="40" t="s">
        <v>14</v>
      </c>
      <c r="B22" s="41">
        <v>236019</v>
      </c>
      <c r="C22" s="41">
        <v>0</v>
      </c>
      <c r="D22" s="41">
        <v>3774</v>
      </c>
      <c r="E22" s="41">
        <v>0</v>
      </c>
      <c r="F22" s="41">
        <v>116721</v>
      </c>
      <c r="G22" s="41">
        <v>0</v>
      </c>
      <c r="H22" s="41">
        <v>4385</v>
      </c>
      <c r="I22" s="41">
        <v>0</v>
      </c>
      <c r="J22" s="41">
        <v>45219</v>
      </c>
      <c r="K22" s="41">
        <v>0</v>
      </c>
      <c r="L22" s="41">
        <v>70118</v>
      </c>
      <c r="M22" s="41">
        <v>0</v>
      </c>
      <c r="N22" s="41">
        <v>0</v>
      </c>
      <c r="O22" s="41">
        <v>0</v>
      </c>
      <c r="P22" s="41">
        <v>0</v>
      </c>
      <c r="Q22" s="41">
        <v>0</v>
      </c>
    </row>
    <row r="23" spans="1:17" customFormat="1" ht="15" x14ac:dyDescent="0.25">
      <c r="A23" s="40"/>
      <c r="B23" s="41"/>
      <c r="C23" s="41"/>
      <c r="D23" s="41"/>
      <c r="E23" s="41"/>
      <c r="F23" s="41"/>
      <c r="G23" s="41"/>
      <c r="H23" s="41"/>
      <c r="I23" s="41"/>
      <c r="J23" s="41"/>
      <c r="K23" s="41"/>
      <c r="L23" s="41"/>
      <c r="M23" s="41"/>
      <c r="N23" s="41"/>
      <c r="O23" s="41"/>
      <c r="P23" s="41"/>
      <c r="Q23" s="41"/>
    </row>
    <row r="24" spans="1:17" customFormat="1" ht="15" x14ac:dyDescent="0.25">
      <c r="A24" s="40"/>
      <c r="B24" s="41"/>
      <c r="C24" s="41"/>
      <c r="D24" s="41"/>
      <c r="E24" s="41"/>
      <c r="F24" s="41"/>
      <c r="G24" s="41"/>
      <c r="H24" s="41"/>
      <c r="I24" s="41"/>
      <c r="J24" s="41"/>
      <c r="K24" s="41"/>
      <c r="L24" s="41"/>
      <c r="M24" s="41"/>
      <c r="N24" s="41"/>
      <c r="O24" s="41"/>
      <c r="P24" s="41"/>
      <c r="Q24" s="41"/>
    </row>
    <row r="25" spans="1:17" customFormat="1" ht="15" x14ac:dyDescent="0.25">
      <c r="A25" s="40"/>
      <c r="B25" s="41"/>
      <c r="C25" s="41"/>
      <c r="D25" s="41"/>
      <c r="E25" s="41"/>
      <c r="F25" s="41"/>
      <c r="G25" s="41"/>
      <c r="H25" s="41"/>
      <c r="I25" s="41"/>
      <c r="J25" s="41"/>
      <c r="K25" s="41"/>
      <c r="L25" s="41"/>
      <c r="M25" s="41"/>
      <c r="N25" s="41"/>
      <c r="O25" s="41"/>
      <c r="P25" s="41"/>
      <c r="Q25" s="41"/>
    </row>
    <row r="26" spans="1:17" customFormat="1" ht="15" x14ac:dyDescent="0.25">
      <c r="A26" s="40"/>
      <c r="B26" s="41"/>
      <c r="C26" s="41"/>
      <c r="D26" s="41"/>
      <c r="E26" s="41"/>
      <c r="F26" s="41"/>
      <c r="G26" s="41"/>
      <c r="H26" s="41"/>
      <c r="I26" s="41"/>
      <c r="J26" s="41"/>
      <c r="K26" s="41"/>
      <c r="L26" s="41"/>
      <c r="M26" s="41"/>
      <c r="N26" s="41"/>
      <c r="O26" s="41"/>
      <c r="P26" s="41"/>
      <c r="Q26" s="41"/>
    </row>
    <row r="27" spans="1:17" customFormat="1" ht="15" x14ac:dyDescent="0.25">
      <c r="A27" s="40"/>
      <c r="B27" s="41"/>
      <c r="C27" s="41"/>
      <c r="D27" s="41"/>
      <c r="E27" s="41"/>
      <c r="F27" s="41"/>
      <c r="G27" s="41"/>
      <c r="H27" s="41"/>
      <c r="I27" s="41"/>
      <c r="J27" s="41"/>
      <c r="K27" s="41"/>
      <c r="L27" s="41"/>
      <c r="M27" s="41"/>
      <c r="N27" s="41"/>
      <c r="O27" s="41"/>
      <c r="P27" s="41"/>
      <c r="Q27" s="41"/>
    </row>
    <row r="28" spans="1:17" customFormat="1" ht="15" x14ac:dyDescent="0.25">
      <c r="A28" s="40"/>
      <c r="B28" s="41"/>
      <c r="C28" s="41"/>
      <c r="D28" s="41"/>
      <c r="E28" s="41"/>
      <c r="F28" s="41"/>
      <c r="G28" s="41"/>
      <c r="H28" s="41"/>
      <c r="I28" s="41"/>
      <c r="J28" s="41"/>
      <c r="K28" s="41"/>
      <c r="L28" s="41"/>
      <c r="M28" s="41"/>
      <c r="N28" s="41"/>
      <c r="O28" s="41"/>
      <c r="P28" s="41"/>
      <c r="Q28" s="41"/>
    </row>
    <row r="29" spans="1:17" customFormat="1" ht="15" x14ac:dyDescent="0.25">
      <c r="A29" s="40"/>
      <c r="B29" s="41"/>
      <c r="C29" s="41"/>
      <c r="D29" s="41"/>
      <c r="E29" s="41"/>
      <c r="F29" s="41"/>
      <c r="G29" s="41"/>
      <c r="H29" s="41"/>
      <c r="I29" s="41"/>
      <c r="J29" s="41"/>
      <c r="K29" s="41"/>
      <c r="L29" s="41"/>
      <c r="M29" s="41"/>
      <c r="N29" s="41"/>
      <c r="O29" s="41"/>
      <c r="P29" s="41"/>
      <c r="Q29" s="41"/>
    </row>
    <row r="30" spans="1:17" s="43" customFormat="1" ht="15" x14ac:dyDescent="0.25">
      <c r="A30" s="48" t="s">
        <v>67</v>
      </c>
    </row>
    <row r="31" spans="1:17" x14ac:dyDescent="0.25">
      <c r="A31" s="46" t="s">
        <v>68</v>
      </c>
      <c r="B31" s="43"/>
      <c r="C31" s="43"/>
      <c r="D31" s="43"/>
      <c r="E31" s="43"/>
      <c r="F31" s="43"/>
      <c r="G31" s="43"/>
    </row>
    <row r="32" spans="1:17" x14ac:dyDescent="0.25">
      <c r="A32" s="46" t="s">
        <v>69</v>
      </c>
      <c r="B32" s="43"/>
      <c r="C32" s="43"/>
      <c r="D32" s="43"/>
      <c r="E32" s="43"/>
      <c r="F32" s="43"/>
      <c r="G32" s="43"/>
    </row>
    <row r="33" spans="1:18" x14ac:dyDescent="0.25">
      <c r="A33" s="46" t="s">
        <v>70</v>
      </c>
      <c r="B33" s="43"/>
      <c r="C33" s="43"/>
      <c r="D33" s="43"/>
      <c r="E33" s="43"/>
      <c r="F33" s="43"/>
      <c r="G33" s="43"/>
    </row>
    <row r="34" spans="1:18" x14ac:dyDescent="0.25">
      <c r="A34" s="46" t="s">
        <v>71</v>
      </c>
      <c r="B34" s="43"/>
      <c r="C34" s="43"/>
      <c r="D34" s="43"/>
      <c r="E34" s="43"/>
      <c r="F34" s="43"/>
      <c r="G34" s="43"/>
    </row>
    <row r="35" spans="1:18" x14ac:dyDescent="0.25">
      <c r="A35" s="46" t="s">
        <v>72</v>
      </c>
      <c r="B35" s="43"/>
      <c r="C35" s="43"/>
      <c r="D35" s="43"/>
      <c r="E35" s="43"/>
      <c r="F35" s="43"/>
      <c r="G35" s="43"/>
    </row>
    <row r="36" spans="1:18" x14ac:dyDescent="0.25">
      <c r="A36" s="46" t="s">
        <v>73</v>
      </c>
      <c r="B36" s="43"/>
      <c r="C36" s="43"/>
      <c r="D36" s="43"/>
      <c r="E36" s="43"/>
      <c r="F36" s="43"/>
      <c r="G36" s="43"/>
    </row>
    <row r="37" spans="1:18" x14ac:dyDescent="0.25">
      <c r="A37" s="46" t="s">
        <v>74</v>
      </c>
      <c r="B37" s="43"/>
      <c r="C37" s="43"/>
      <c r="D37" s="43"/>
      <c r="E37" s="43"/>
      <c r="F37" s="43"/>
      <c r="G37" s="43"/>
    </row>
    <row r="38" spans="1:18" x14ac:dyDescent="0.25">
      <c r="A38" s="46" t="s">
        <v>75</v>
      </c>
    </row>
    <row r="39" spans="1:18" x14ac:dyDescent="0.25">
      <c r="A39" s="46" t="s">
        <v>76</v>
      </c>
    </row>
    <row r="41" spans="1:18" x14ac:dyDescent="0.25">
      <c r="A41" s="44"/>
      <c r="B41" s="43"/>
      <c r="C41" s="43"/>
      <c r="D41" s="43"/>
      <c r="E41" s="43"/>
      <c r="F41" s="43"/>
      <c r="G41" s="43"/>
    </row>
    <row r="42" spans="1:18" s="47" customFormat="1" x14ac:dyDescent="0.25">
      <c r="A42" s="51" t="s">
        <v>77</v>
      </c>
    </row>
    <row r="43" spans="1:18" ht="45" x14ac:dyDescent="0.3">
      <c r="A43" s="52" t="s">
        <v>47</v>
      </c>
      <c r="B43" s="70" t="s">
        <v>48</v>
      </c>
      <c r="C43" s="70" t="s">
        <v>78</v>
      </c>
      <c r="J43" s="43"/>
      <c r="K43" s="43"/>
      <c r="L43" s="43"/>
      <c r="M43" s="43"/>
      <c r="N43" s="43"/>
      <c r="O43" s="43"/>
      <c r="P43" s="43"/>
      <c r="Q43" s="43"/>
      <c r="R43" s="39"/>
    </row>
    <row r="44" spans="1:18" ht="18" customHeight="1" x14ac:dyDescent="0.25">
      <c r="A44" s="95">
        <v>44576</v>
      </c>
      <c r="B44" s="41" t="s">
        <v>318</v>
      </c>
      <c r="C44" s="41" t="s">
        <v>13</v>
      </c>
      <c r="J44" s="43"/>
      <c r="K44" s="43"/>
      <c r="L44" s="43"/>
      <c r="M44" s="43"/>
      <c r="N44" s="43"/>
      <c r="O44" s="43"/>
      <c r="P44" s="45"/>
    </row>
    <row r="45" spans="1:18" ht="15.6" customHeight="1" x14ac:dyDescent="0.3">
      <c r="C45" s="159" t="s">
        <v>79</v>
      </c>
      <c r="D45" s="161"/>
      <c r="E45" s="161"/>
      <c r="F45" s="161"/>
      <c r="G45" s="160"/>
      <c r="H45" s="159" t="s">
        <v>80</v>
      </c>
      <c r="I45" s="161"/>
      <c r="J45" s="161"/>
      <c r="K45" s="161"/>
      <c r="L45" s="161"/>
      <c r="M45" s="161"/>
      <c r="N45" s="161"/>
      <c r="O45" s="161"/>
      <c r="P45" s="160"/>
    </row>
    <row r="46" spans="1:18" ht="75" x14ac:dyDescent="0.3">
      <c r="A46" s="25" t="s">
        <v>81</v>
      </c>
      <c r="B46" s="25" t="s">
        <v>82</v>
      </c>
      <c r="C46" s="5" t="s">
        <v>83</v>
      </c>
      <c r="D46" s="5" t="s">
        <v>84</v>
      </c>
      <c r="E46" s="5" t="s">
        <v>85</v>
      </c>
      <c r="F46" s="5" t="s">
        <v>86</v>
      </c>
      <c r="G46" s="71" t="s">
        <v>87</v>
      </c>
      <c r="H46" s="5" t="s">
        <v>88</v>
      </c>
      <c r="I46" s="5" t="s">
        <v>89</v>
      </c>
      <c r="J46" s="71" t="s">
        <v>90</v>
      </c>
      <c r="K46" s="5" t="s">
        <v>91</v>
      </c>
      <c r="L46" s="5" t="s">
        <v>92</v>
      </c>
      <c r="M46" s="71" t="s">
        <v>93</v>
      </c>
      <c r="N46" s="5" t="s">
        <v>94</v>
      </c>
      <c r="O46" s="5" t="s">
        <v>95</v>
      </c>
      <c r="P46" s="71" t="s">
        <v>96</v>
      </c>
    </row>
    <row r="47" spans="1:18" ht="45" x14ac:dyDescent="0.25">
      <c r="A47" s="98" t="s">
        <v>14</v>
      </c>
      <c r="B47" s="98" t="s">
        <v>319</v>
      </c>
      <c r="C47" s="41" t="s">
        <v>320</v>
      </c>
      <c r="D47" s="41">
        <v>5.4</v>
      </c>
      <c r="E47" s="41">
        <v>27389692</v>
      </c>
      <c r="F47" s="41">
        <v>18084227</v>
      </c>
      <c r="G47" s="147">
        <f>(E47-F47)/F47</f>
        <v>0.51456249692065914</v>
      </c>
      <c r="H47" s="41">
        <v>750642</v>
      </c>
      <c r="I47" s="41">
        <v>725760</v>
      </c>
      <c r="J47" s="147">
        <f>(I47-H47)/I47</f>
        <v>-3.4284060846560847E-2</v>
      </c>
      <c r="K47" s="41">
        <v>1050719</v>
      </c>
      <c r="L47" s="41">
        <v>4189912</v>
      </c>
      <c r="M47" s="147">
        <f>(L47-K47)/L47</f>
        <v>0.74922647540091536</v>
      </c>
      <c r="N47" s="41">
        <v>166</v>
      </c>
      <c r="O47" s="41">
        <v>145</v>
      </c>
      <c r="P47" s="147">
        <f>(N47-O47)/O47</f>
        <v>0.14482758620689656</v>
      </c>
    </row>
    <row r="48" spans="1:18" x14ac:dyDescent="0.25">
      <c r="A48" s="41"/>
      <c r="B48" s="41"/>
      <c r="C48" s="41"/>
      <c r="D48" s="41"/>
      <c r="E48" s="41"/>
      <c r="F48" s="41"/>
      <c r="G48" s="41"/>
      <c r="H48" s="41"/>
      <c r="I48" s="41"/>
      <c r="J48" s="41"/>
      <c r="K48" s="41"/>
      <c r="L48" s="41"/>
      <c r="M48" s="41"/>
      <c r="N48" s="41"/>
      <c r="O48" s="41"/>
      <c r="P48" s="41"/>
    </row>
    <row r="49" spans="1:16" x14ac:dyDescent="0.25">
      <c r="A49" s="41"/>
      <c r="B49" s="41"/>
      <c r="C49" s="41"/>
      <c r="D49" s="41"/>
      <c r="E49" s="41"/>
      <c r="F49" s="41"/>
      <c r="G49" s="41"/>
      <c r="H49" s="41"/>
      <c r="I49" s="41"/>
      <c r="J49" s="41"/>
      <c r="K49" s="41"/>
      <c r="L49" s="41"/>
      <c r="M49" s="41"/>
      <c r="N49" s="41"/>
      <c r="O49" s="41"/>
      <c r="P49" s="41"/>
    </row>
    <row r="50" spans="1:16" ht="14.1" customHeight="1" x14ac:dyDescent="0.25">
      <c r="A50" s="46" t="s">
        <v>97</v>
      </c>
      <c r="B50" s="92"/>
      <c r="C50" s="92"/>
      <c r="D50" s="92"/>
      <c r="E50" s="92"/>
      <c r="F50" s="92"/>
      <c r="G50" s="92"/>
      <c r="H50" s="92"/>
      <c r="I50" s="92"/>
      <c r="J50" s="92"/>
      <c r="K50" s="92"/>
      <c r="L50" s="92"/>
      <c r="M50" s="92"/>
      <c r="N50" s="92"/>
      <c r="O50" s="92"/>
      <c r="P50" s="92"/>
    </row>
    <row r="51" spans="1:16" s="43" customFormat="1" ht="15" x14ac:dyDescent="0.25">
      <c r="A51" s="46" t="s">
        <v>98</v>
      </c>
      <c r="B51" s="46"/>
      <c r="C51" s="46"/>
    </row>
    <row r="52" spans="1:16" s="43" customFormat="1" ht="15" x14ac:dyDescent="0.25">
      <c r="A52" s="46" t="s">
        <v>99</v>
      </c>
      <c r="B52" s="46"/>
      <c r="C52" s="46"/>
    </row>
    <row r="53" spans="1:16" s="43" customFormat="1" ht="15" x14ac:dyDescent="0.25">
      <c r="A53" s="46" t="s">
        <v>100</v>
      </c>
      <c r="B53" s="46"/>
      <c r="C53" s="46"/>
    </row>
    <row r="54" spans="1:16" s="43" customFormat="1" ht="15" x14ac:dyDescent="0.25">
      <c r="A54" s="46"/>
      <c r="B54" s="46"/>
      <c r="C54" s="46"/>
    </row>
    <row r="57" spans="1:16" x14ac:dyDescent="0.25">
      <c r="A57" s="51" t="s">
        <v>101</v>
      </c>
      <c r="B57" s="82"/>
      <c r="C57" s="83"/>
    </row>
    <row r="58" spans="1:16" s="75" customFormat="1" ht="42.6" customHeight="1" x14ac:dyDescent="0.3">
      <c r="A58" s="85" t="s">
        <v>102</v>
      </c>
      <c r="B58" s="85" t="s">
        <v>430</v>
      </c>
      <c r="C58" s="31"/>
    </row>
    <row r="59" spans="1:16" s="75" customFormat="1" ht="67.7" customHeight="1" x14ac:dyDescent="0.3">
      <c r="A59" s="85" t="s">
        <v>103</v>
      </c>
      <c r="B59" s="85" t="s">
        <v>765</v>
      </c>
      <c r="C59" s="31"/>
    </row>
  </sheetData>
  <mergeCells count="11">
    <mergeCell ref="B19:Q19"/>
    <mergeCell ref="D20:E20"/>
    <mergeCell ref="B20:C20"/>
    <mergeCell ref="C45:G45"/>
    <mergeCell ref="N20:O20"/>
    <mergeCell ref="L20:M20"/>
    <mergeCell ref="J20:K20"/>
    <mergeCell ref="H20:I20"/>
    <mergeCell ref="F20:G20"/>
    <mergeCell ref="H45:P45"/>
    <mergeCell ref="P20:Q20"/>
  </mergeCells>
  <pageMargins left="0.70866141732283472" right="0.70866141732283472" top="0.74803149606299213" bottom="0.74803149606299213" header="0.31496062992125984" footer="0.31496062992125984"/>
  <pageSetup paperSize="9" scale="65" orientation="landscape" horizontalDpi="4294967293"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Q75"/>
  <sheetViews>
    <sheetView zoomScale="85" zoomScaleNormal="85" workbookViewId="0">
      <selection activeCell="D57" sqref="D57"/>
    </sheetView>
  </sheetViews>
  <sheetFormatPr defaultColWidth="8.85546875" defaultRowHeight="16.5" x14ac:dyDescent="0.3"/>
  <cols>
    <col min="1" max="1" width="38.42578125" style="75" customWidth="1"/>
    <col min="2" max="2" width="66.42578125" style="75" customWidth="1"/>
    <col min="3" max="3" width="17.5703125" style="75" customWidth="1"/>
    <col min="4" max="4" width="21.42578125" style="75" customWidth="1"/>
    <col min="5" max="5" width="14.42578125" style="75" customWidth="1"/>
    <col min="6" max="6" width="14.5703125" style="75" bestFit="1" customWidth="1"/>
    <col min="7" max="7" width="22.5703125" style="75" customWidth="1"/>
    <col min="8" max="8" width="15.5703125" style="75" customWidth="1"/>
    <col min="9" max="9" width="17.85546875" style="75" customWidth="1"/>
    <col min="10" max="10" width="14.42578125" style="75" customWidth="1"/>
    <col min="11" max="11" width="15.5703125" style="75" customWidth="1"/>
    <col min="12" max="14" width="15.140625" style="75" customWidth="1"/>
    <col min="15" max="15" width="14.85546875" style="75" customWidth="1"/>
    <col min="16" max="17" width="15.140625" style="75" customWidth="1"/>
    <col min="18" max="18" width="16.140625" style="75" customWidth="1"/>
    <col min="19" max="19" width="17.5703125" style="75" customWidth="1"/>
    <col min="20" max="20" width="14.42578125" style="75" customWidth="1"/>
    <col min="21" max="21" width="17.5703125" style="75" customWidth="1"/>
    <col min="22" max="16384" width="8.85546875" style="75"/>
  </cols>
  <sheetData>
    <row r="1" spans="1:13" ht="18" x14ac:dyDescent="0.3">
      <c r="A1" s="15" t="s">
        <v>104</v>
      </c>
      <c r="B1" s="15"/>
      <c r="C1" s="15"/>
      <c r="D1" s="16"/>
      <c r="E1" s="16"/>
      <c r="F1" s="16"/>
      <c r="G1" s="16"/>
      <c r="H1" s="16"/>
      <c r="I1" s="16"/>
      <c r="J1" s="16"/>
      <c r="K1" s="16"/>
      <c r="L1" s="16"/>
      <c r="M1" s="16"/>
    </row>
    <row r="2" spans="1:13" ht="18" x14ac:dyDescent="0.3">
      <c r="A2" s="72" t="s">
        <v>105</v>
      </c>
      <c r="B2" s="15"/>
      <c r="C2" s="15"/>
      <c r="D2" s="16"/>
      <c r="E2" s="16"/>
      <c r="F2" s="16"/>
      <c r="G2" s="16"/>
      <c r="H2" s="16"/>
      <c r="I2" s="16"/>
      <c r="J2" s="16"/>
      <c r="K2" s="16"/>
      <c r="L2" s="16"/>
      <c r="M2" s="16"/>
    </row>
    <row r="3" spans="1:13" ht="18" x14ac:dyDescent="0.3">
      <c r="A3" s="72" t="s">
        <v>44</v>
      </c>
      <c r="B3" s="15"/>
      <c r="C3" s="15"/>
      <c r="D3" s="16"/>
      <c r="E3" s="16"/>
      <c r="F3" s="16"/>
      <c r="G3" s="16"/>
      <c r="H3" s="16"/>
      <c r="I3" s="16"/>
      <c r="J3" s="16"/>
      <c r="K3" s="16"/>
      <c r="L3" s="16"/>
      <c r="M3" s="16"/>
    </row>
    <row r="4" spans="1:13" s="66" customFormat="1" ht="15.75" x14ac:dyDescent="0.3">
      <c r="A4" s="72" t="s">
        <v>45</v>
      </c>
    </row>
    <row r="5" spans="1:13" s="47" customFormat="1" x14ac:dyDescent="0.25">
      <c r="A5" s="51" t="s">
        <v>106</v>
      </c>
    </row>
    <row r="6" spans="1:13" ht="60" customHeight="1" x14ac:dyDescent="0.3">
      <c r="A6" s="70" t="s">
        <v>47</v>
      </c>
      <c r="B6" s="70" t="s">
        <v>48</v>
      </c>
      <c r="C6" s="53" t="s">
        <v>107</v>
      </c>
      <c r="D6" s="53" t="s">
        <v>108</v>
      </c>
      <c r="F6" s="28"/>
      <c r="G6" s="28"/>
      <c r="H6" s="28"/>
      <c r="I6" s="28"/>
      <c r="J6" s="28"/>
      <c r="K6" s="28"/>
      <c r="L6" s="28"/>
      <c r="M6" s="28"/>
    </row>
    <row r="7" spans="1:13" ht="26.45" customHeight="1" x14ac:dyDescent="0.3">
      <c r="A7" s="99">
        <v>44576</v>
      </c>
      <c r="B7" s="54" t="s">
        <v>318</v>
      </c>
      <c r="C7" s="54">
        <v>57</v>
      </c>
      <c r="D7" s="55">
        <v>1060</v>
      </c>
      <c r="F7" s="28"/>
      <c r="G7" s="28"/>
      <c r="H7" s="28"/>
      <c r="I7" s="28"/>
      <c r="J7" s="28"/>
      <c r="K7" s="28"/>
      <c r="L7" s="28"/>
      <c r="M7" s="28"/>
    </row>
    <row r="8" spans="1:13" x14ac:dyDescent="0.3">
      <c r="A8" s="28"/>
      <c r="B8" s="28"/>
      <c r="C8" s="28"/>
      <c r="D8" s="28"/>
      <c r="E8" s="28"/>
      <c r="F8" s="28"/>
      <c r="G8" s="28"/>
    </row>
    <row r="9" spans="1:13" ht="75" x14ac:dyDescent="0.3">
      <c r="A9" s="25" t="s">
        <v>50</v>
      </c>
      <c r="B9" s="56" t="s">
        <v>109</v>
      </c>
      <c r="C9" s="56" t="s">
        <v>110</v>
      </c>
      <c r="D9" s="56" t="s">
        <v>111</v>
      </c>
      <c r="E9" s="50" t="s">
        <v>112</v>
      </c>
      <c r="F9" s="50" t="s">
        <v>113</v>
      </c>
      <c r="G9" s="29" t="s">
        <v>114</v>
      </c>
      <c r="H9" s="29" t="s">
        <v>115</v>
      </c>
    </row>
    <row r="10" spans="1:13" x14ac:dyDescent="0.3">
      <c r="A10" s="27" t="s">
        <v>318</v>
      </c>
      <c r="B10" s="100" t="s">
        <v>321</v>
      </c>
      <c r="C10" s="101">
        <v>44466</v>
      </c>
      <c r="D10" s="27" t="s">
        <v>322</v>
      </c>
      <c r="E10" s="12">
        <v>11</v>
      </c>
      <c r="F10" s="109">
        <v>11</v>
      </c>
      <c r="G10" s="102">
        <v>0</v>
      </c>
      <c r="H10" s="103">
        <v>28.4</v>
      </c>
    </row>
    <row r="11" spans="1:13" x14ac:dyDescent="0.3">
      <c r="A11" s="27" t="s">
        <v>17</v>
      </c>
      <c r="B11" s="104" t="s">
        <v>323</v>
      </c>
      <c r="C11" s="101">
        <v>43229</v>
      </c>
      <c r="D11" s="27" t="s">
        <v>322</v>
      </c>
      <c r="E11" s="12">
        <v>6</v>
      </c>
      <c r="F11" s="109">
        <v>6</v>
      </c>
      <c r="G11" s="102">
        <v>0</v>
      </c>
      <c r="H11" s="168">
        <v>16.5</v>
      </c>
    </row>
    <row r="12" spans="1:13" ht="30" x14ac:dyDescent="0.3">
      <c r="A12" s="27" t="s">
        <v>17</v>
      </c>
      <c r="B12" s="100" t="s">
        <v>324</v>
      </c>
      <c r="C12" s="105">
        <v>43594</v>
      </c>
      <c r="D12" s="27" t="s">
        <v>325</v>
      </c>
      <c r="E12" s="12">
        <v>16</v>
      </c>
      <c r="F12" s="12">
        <v>16</v>
      </c>
      <c r="G12" s="102">
        <v>0</v>
      </c>
      <c r="H12" s="169"/>
    </row>
    <row r="13" spans="1:13" ht="30" x14ac:dyDescent="0.3">
      <c r="A13" s="27" t="s">
        <v>17</v>
      </c>
      <c r="B13" s="104" t="s">
        <v>326</v>
      </c>
      <c r="C13" s="106" t="s">
        <v>327</v>
      </c>
      <c r="D13" s="27" t="s">
        <v>325</v>
      </c>
      <c r="E13" s="12">
        <v>8</v>
      </c>
      <c r="F13" s="109">
        <v>8</v>
      </c>
      <c r="G13" s="102">
        <v>0</v>
      </c>
      <c r="H13" s="169"/>
    </row>
    <row r="14" spans="1:13" ht="30" x14ac:dyDescent="0.3">
      <c r="A14" s="27" t="s">
        <v>17</v>
      </c>
      <c r="B14" s="104" t="s">
        <v>328</v>
      </c>
      <c r="C14" s="101">
        <v>44466</v>
      </c>
      <c r="D14" s="27" t="s">
        <v>322</v>
      </c>
      <c r="E14" s="12">
        <v>22</v>
      </c>
      <c r="F14" s="109">
        <v>22</v>
      </c>
      <c r="G14" s="102">
        <v>0</v>
      </c>
      <c r="H14" s="170"/>
    </row>
    <row r="15" spans="1:13" x14ac:dyDescent="0.3">
      <c r="A15" s="27" t="s">
        <v>22</v>
      </c>
      <c r="B15" s="104" t="s">
        <v>329</v>
      </c>
      <c r="C15" s="101">
        <v>43601</v>
      </c>
      <c r="D15" s="27" t="s">
        <v>322</v>
      </c>
      <c r="E15" s="12">
        <v>1</v>
      </c>
      <c r="F15" s="12">
        <v>1</v>
      </c>
      <c r="G15" s="102">
        <v>0</v>
      </c>
      <c r="H15" s="103">
        <v>0.12</v>
      </c>
    </row>
    <row r="16" spans="1:13" ht="30" x14ac:dyDescent="0.3">
      <c r="A16" s="27" t="s">
        <v>318</v>
      </c>
      <c r="B16" s="104" t="s">
        <v>330</v>
      </c>
      <c r="C16" s="27" t="s">
        <v>327</v>
      </c>
      <c r="D16" s="27" t="s">
        <v>331</v>
      </c>
      <c r="E16" s="12">
        <v>949</v>
      </c>
      <c r="F16" s="12">
        <v>955</v>
      </c>
      <c r="G16" s="102">
        <f>(E16-F16)/F16</f>
        <v>-6.2827225130890054E-3</v>
      </c>
      <c r="H16" s="103">
        <v>2.37</v>
      </c>
    </row>
    <row r="17" spans="1:17" x14ac:dyDescent="0.3">
      <c r="A17" s="27" t="s">
        <v>318</v>
      </c>
      <c r="B17" s="104" t="s">
        <v>332</v>
      </c>
      <c r="C17" s="27" t="s">
        <v>327</v>
      </c>
      <c r="D17" s="27" t="s">
        <v>331</v>
      </c>
      <c r="E17" s="12">
        <v>84</v>
      </c>
      <c r="F17" s="12">
        <v>84</v>
      </c>
      <c r="G17" s="102">
        <v>0</v>
      </c>
      <c r="H17" s="103">
        <v>0.05</v>
      </c>
    </row>
    <row r="18" spans="1:17" ht="30" x14ac:dyDescent="0.3">
      <c r="A18" s="27" t="s">
        <v>318</v>
      </c>
      <c r="B18" s="104" t="s">
        <v>333</v>
      </c>
      <c r="C18" s="101">
        <v>44440</v>
      </c>
      <c r="D18" s="27" t="s">
        <v>331</v>
      </c>
      <c r="E18" s="12">
        <v>1</v>
      </c>
      <c r="F18" s="12">
        <v>1</v>
      </c>
      <c r="G18" s="102">
        <v>0</v>
      </c>
      <c r="H18" s="103">
        <v>1.1200000000000001</v>
      </c>
    </row>
    <row r="19" spans="1:17" ht="30" x14ac:dyDescent="0.3">
      <c r="A19" s="27" t="s">
        <v>318</v>
      </c>
      <c r="B19" s="104" t="s">
        <v>334</v>
      </c>
      <c r="C19" s="27" t="s">
        <v>327</v>
      </c>
      <c r="D19" s="27" t="s">
        <v>331</v>
      </c>
      <c r="E19" s="12">
        <v>8</v>
      </c>
      <c r="F19" s="12">
        <v>8</v>
      </c>
      <c r="G19" s="102">
        <v>0</v>
      </c>
      <c r="H19" s="103">
        <v>0.01</v>
      </c>
    </row>
    <row r="20" spans="1:17" ht="30" x14ac:dyDescent="0.3">
      <c r="A20" s="107" t="s">
        <v>318</v>
      </c>
      <c r="B20" s="108" t="s">
        <v>335</v>
      </c>
      <c r="C20" s="27" t="s">
        <v>327</v>
      </c>
      <c r="D20" s="27" t="s">
        <v>331</v>
      </c>
      <c r="E20" s="12">
        <v>8</v>
      </c>
      <c r="F20" s="12">
        <v>8</v>
      </c>
      <c r="G20" s="102">
        <v>0</v>
      </c>
      <c r="H20" s="103">
        <v>0.01</v>
      </c>
    </row>
    <row r="21" spans="1:17" x14ac:dyDescent="0.3">
      <c r="A21" s="107" t="s">
        <v>318</v>
      </c>
      <c r="B21" s="108" t="s">
        <v>336</v>
      </c>
      <c r="C21" s="27" t="s">
        <v>327</v>
      </c>
      <c r="D21" s="27" t="s">
        <v>331</v>
      </c>
      <c r="E21" s="12">
        <v>8</v>
      </c>
      <c r="F21" s="12">
        <v>8</v>
      </c>
      <c r="G21" s="102">
        <v>0</v>
      </c>
      <c r="H21" s="103" t="s">
        <v>337</v>
      </c>
    </row>
    <row r="22" spans="1:17" x14ac:dyDescent="0.3">
      <c r="A22" s="27" t="s">
        <v>318</v>
      </c>
      <c r="B22" s="104" t="s">
        <v>338</v>
      </c>
      <c r="C22" s="101">
        <v>44463</v>
      </c>
      <c r="D22" s="27" t="s">
        <v>322</v>
      </c>
      <c r="E22" s="12">
        <v>3</v>
      </c>
      <c r="F22" s="12">
        <v>3</v>
      </c>
      <c r="G22" s="102">
        <v>0</v>
      </c>
      <c r="H22" s="103">
        <v>0.19</v>
      </c>
    </row>
    <row r="23" spans="1:17" x14ac:dyDescent="0.3">
      <c r="A23" s="27" t="s">
        <v>318</v>
      </c>
      <c r="B23" s="104" t="s">
        <v>339</v>
      </c>
      <c r="C23" s="101">
        <v>43654</v>
      </c>
      <c r="D23" s="27" t="s">
        <v>331</v>
      </c>
      <c r="E23" s="12">
        <v>3</v>
      </c>
      <c r="F23" s="12">
        <v>3</v>
      </c>
      <c r="G23" s="102">
        <v>0</v>
      </c>
      <c r="H23" s="103">
        <v>0.14000000000000001</v>
      </c>
    </row>
    <row r="24" spans="1:17" x14ac:dyDescent="0.3">
      <c r="A24" s="27" t="s">
        <v>318</v>
      </c>
      <c r="B24" s="104" t="s">
        <v>340</v>
      </c>
      <c r="C24" s="101">
        <v>44463</v>
      </c>
      <c r="D24" s="27" t="s">
        <v>331</v>
      </c>
      <c r="E24" s="12">
        <v>1</v>
      </c>
      <c r="F24" s="12">
        <v>1</v>
      </c>
      <c r="G24" s="102">
        <v>0</v>
      </c>
      <c r="H24" s="12">
        <v>0.12</v>
      </c>
    </row>
    <row r="25" spans="1:17" customFormat="1" ht="15" x14ac:dyDescent="0.25"/>
    <row r="26" spans="1:17" customFormat="1" ht="18" x14ac:dyDescent="0.35">
      <c r="B26" s="157" t="s">
        <v>55</v>
      </c>
      <c r="C26" s="158"/>
      <c r="D26" s="158"/>
      <c r="E26" s="158"/>
      <c r="F26" s="158"/>
      <c r="G26" s="158"/>
      <c r="H26" s="158"/>
      <c r="I26" s="158"/>
      <c r="J26" s="158"/>
      <c r="K26" s="158"/>
      <c r="L26" s="158"/>
      <c r="M26" s="158"/>
      <c r="N26" s="158"/>
      <c r="O26" s="158"/>
      <c r="P26" s="158"/>
      <c r="Q26" s="158"/>
    </row>
    <row r="27" spans="1:17" customFormat="1" ht="15.75" x14ac:dyDescent="0.3">
      <c r="B27" s="159" t="s">
        <v>56</v>
      </c>
      <c r="C27" s="160"/>
      <c r="D27" s="159" t="s">
        <v>57</v>
      </c>
      <c r="E27" s="160"/>
      <c r="F27" s="159" t="s">
        <v>58</v>
      </c>
      <c r="G27" s="160"/>
      <c r="H27" s="159" t="s">
        <v>59</v>
      </c>
      <c r="I27" s="160"/>
      <c r="J27" s="159" t="s">
        <v>60</v>
      </c>
      <c r="K27" s="160"/>
      <c r="L27" s="159" t="s">
        <v>61</v>
      </c>
      <c r="M27" s="160"/>
      <c r="N27" s="159" t="s">
        <v>62</v>
      </c>
      <c r="O27" s="160"/>
      <c r="P27" s="159" t="s">
        <v>63</v>
      </c>
      <c r="Q27" s="160"/>
    </row>
    <row r="28" spans="1:17" customFormat="1" ht="60" x14ac:dyDescent="0.3">
      <c r="A28" s="25" t="s">
        <v>50</v>
      </c>
      <c r="B28" s="5" t="s">
        <v>116</v>
      </c>
      <c r="C28" s="5" t="s">
        <v>117</v>
      </c>
      <c r="D28" s="5" t="s">
        <v>116</v>
      </c>
      <c r="E28" s="5" t="s">
        <v>117</v>
      </c>
      <c r="F28" s="5" t="s">
        <v>116</v>
      </c>
      <c r="G28" s="5" t="s">
        <v>117</v>
      </c>
      <c r="H28" s="5" t="s">
        <v>116</v>
      </c>
      <c r="I28" s="5" t="s">
        <v>117</v>
      </c>
      <c r="J28" s="5" t="s">
        <v>116</v>
      </c>
      <c r="K28" s="5" t="s">
        <v>117</v>
      </c>
      <c r="L28" s="5" t="s">
        <v>116</v>
      </c>
      <c r="M28" s="5" t="s">
        <v>117</v>
      </c>
      <c r="N28" s="5" t="s">
        <v>116</v>
      </c>
      <c r="O28" s="5" t="s">
        <v>117</v>
      </c>
      <c r="P28" s="5" t="s">
        <v>65</v>
      </c>
      <c r="Q28" s="5" t="s">
        <v>66</v>
      </c>
    </row>
    <row r="29" spans="1:17" customFormat="1" ht="15" x14ac:dyDescent="0.25">
      <c r="A29" s="110" t="s">
        <v>321</v>
      </c>
      <c r="B29" s="111">
        <v>0.12</v>
      </c>
      <c r="C29" s="111">
        <v>0</v>
      </c>
      <c r="D29" s="111">
        <v>0.16</v>
      </c>
      <c r="E29" s="111">
        <v>0</v>
      </c>
      <c r="F29" s="111">
        <v>0.99</v>
      </c>
      <c r="G29" s="111">
        <v>0</v>
      </c>
      <c r="H29" s="111">
        <v>0.91</v>
      </c>
      <c r="I29" s="111">
        <v>0</v>
      </c>
      <c r="J29" s="111">
        <v>1</v>
      </c>
      <c r="K29" s="111">
        <v>0</v>
      </c>
      <c r="L29" s="111">
        <v>0.99</v>
      </c>
      <c r="M29" s="111">
        <v>0</v>
      </c>
      <c r="N29" s="111">
        <v>0</v>
      </c>
      <c r="O29" s="111">
        <v>0</v>
      </c>
      <c r="P29" s="111">
        <v>0</v>
      </c>
      <c r="Q29" s="111">
        <v>0</v>
      </c>
    </row>
    <row r="30" spans="1:17" customFormat="1" ht="15" x14ac:dyDescent="0.25">
      <c r="A30" s="110" t="s">
        <v>323</v>
      </c>
      <c r="B30" s="112">
        <v>6</v>
      </c>
      <c r="C30" s="41">
        <v>0</v>
      </c>
      <c r="D30" s="112">
        <v>0</v>
      </c>
      <c r="E30" s="41">
        <v>0</v>
      </c>
      <c r="F30" s="112">
        <v>0</v>
      </c>
      <c r="G30" s="41">
        <v>0</v>
      </c>
      <c r="H30" s="112">
        <v>6</v>
      </c>
      <c r="I30" s="41">
        <v>0</v>
      </c>
      <c r="J30" s="112">
        <v>6</v>
      </c>
      <c r="K30" s="41">
        <v>0</v>
      </c>
      <c r="L30" s="112">
        <v>6</v>
      </c>
      <c r="M30" s="41">
        <v>0</v>
      </c>
      <c r="N30" s="41">
        <v>0</v>
      </c>
      <c r="O30" s="41">
        <v>0</v>
      </c>
      <c r="P30" s="41">
        <v>0</v>
      </c>
      <c r="Q30" s="41">
        <v>0</v>
      </c>
    </row>
    <row r="31" spans="1:17" customFormat="1" ht="15" x14ac:dyDescent="0.25">
      <c r="A31" s="110" t="s">
        <v>324</v>
      </c>
      <c r="B31" s="112">
        <v>8</v>
      </c>
      <c r="C31" s="41">
        <v>0</v>
      </c>
      <c r="D31" s="112">
        <v>0</v>
      </c>
      <c r="E31" s="41">
        <v>0</v>
      </c>
      <c r="F31" s="112">
        <v>0</v>
      </c>
      <c r="G31" s="41">
        <v>0</v>
      </c>
      <c r="H31" s="112">
        <v>2</v>
      </c>
      <c r="I31" s="41">
        <v>0</v>
      </c>
      <c r="J31" s="112">
        <v>2</v>
      </c>
      <c r="K31" s="41">
        <v>0</v>
      </c>
      <c r="L31" s="112">
        <v>5</v>
      </c>
      <c r="M31" s="41">
        <v>0</v>
      </c>
      <c r="N31" s="41">
        <v>0</v>
      </c>
      <c r="O31" s="41">
        <v>0</v>
      </c>
      <c r="P31" s="41">
        <v>0</v>
      </c>
      <c r="Q31" s="41">
        <v>0</v>
      </c>
    </row>
    <row r="32" spans="1:17" customFormat="1" ht="15" x14ac:dyDescent="0.25">
      <c r="A32" s="110" t="s">
        <v>326</v>
      </c>
      <c r="B32" s="112">
        <v>6</v>
      </c>
      <c r="C32" s="41">
        <v>0</v>
      </c>
      <c r="D32" s="112">
        <v>2</v>
      </c>
      <c r="E32" s="41">
        <v>0</v>
      </c>
      <c r="F32" s="112">
        <v>1</v>
      </c>
      <c r="G32" s="41">
        <v>0</v>
      </c>
      <c r="H32" s="112">
        <v>1</v>
      </c>
      <c r="I32" s="41">
        <v>0</v>
      </c>
      <c r="J32" s="112">
        <v>2</v>
      </c>
      <c r="K32" s="41">
        <v>0</v>
      </c>
      <c r="L32" s="112">
        <v>3</v>
      </c>
      <c r="M32" s="41">
        <v>0</v>
      </c>
      <c r="N32" s="41">
        <v>0</v>
      </c>
      <c r="O32" s="41">
        <v>0</v>
      </c>
      <c r="P32" s="41">
        <v>0</v>
      </c>
      <c r="Q32" s="41">
        <v>0</v>
      </c>
    </row>
    <row r="33" spans="1:17" customFormat="1" ht="15" x14ac:dyDescent="0.25">
      <c r="A33" s="110" t="s">
        <v>328</v>
      </c>
      <c r="B33" s="112">
        <v>13</v>
      </c>
      <c r="C33" s="41">
        <v>0</v>
      </c>
      <c r="D33" s="112">
        <v>3</v>
      </c>
      <c r="E33" s="41">
        <v>0</v>
      </c>
      <c r="F33" s="112">
        <v>4</v>
      </c>
      <c r="G33" s="41">
        <v>0</v>
      </c>
      <c r="H33" s="112">
        <v>3</v>
      </c>
      <c r="I33" s="41">
        <v>0</v>
      </c>
      <c r="J33" s="112">
        <v>4</v>
      </c>
      <c r="K33" s="41">
        <v>0</v>
      </c>
      <c r="L33" s="112">
        <v>8</v>
      </c>
      <c r="M33" s="41">
        <v>0</v>
      </c>
      <c r="N33" s="41">
        <v>0</v>
      </c>
      <c r="O33" s="41">
        <v>0</v>
      </c>
      <c r="P33" s="41">
        <v>0</v>
      </c>
      <c r="Q33" s="41">
        <v>0</v>
      </c>
    </row>
    <row r="34" spans="1:17" customFormat="1" ht="15" x14ac:dyDescent="0.25">
      <c r="A34" s="110" t="s">
        <v>329</v>
      </c>
      <c r="B34" s="41">
        <v>0</v>
      </c>
      <c r="C34" s="41">
        <v>0</v>
      </c>
      <c r="D34" s="97">
        <v>0</v>
      </c>
      <c r="E34" s="41">
        <v>0</v>
      </c>
      <c r="F34" s="97">
        <v>0</v>
      </c>
      <c r="G34" s="41">
        <v>0</v>
      </c>
      <c r="H34" s="97">
        <v>1</v>
      </c>
      <c r="I34" s="41">
        <v>0</v>
      </c>
      <c r="J34" s="97">
        <v>0</v>
      </c>
      <c r="K34" s="41">
        <v>0</v>
      </c>
      <c r="L34" s="97">
        <v>0</v>
      </c>
      <c r="M34" s="41">
        <v>0</v>
      </c>
      <c r="N34" s="41">
        <v>0</v>
      </c>
      <c r="O34" s="41">
        <v>0</v>
      </c>
      <c r="P34" s="41">
        <v>0</v>
      </c>
      <c r="Q34" s="41">
        <v>0</v>
      </c>
    </row>
    <row r="35" spans="1:17" customFormat="1" ht="15" x14ac:dyDescent="0.25">
      <c r="A35" s="110" t="s">
        <v>341</v>
      </c>
      <c r="B35" s="41">
        <v>498</v>
      </c>
      <c r="C35" s="97">
        <v>0</v>
      </c>
      <c r="D35" s="97">
        <v>7</v>
      </c>
      <c r="E35" s="97">
        <v>0</v>
      </c>
      <c r="F35" s="97">
        <v>82</v>
      </c>
      <c r="G35" s="111">
        <f>(82-88)/88</f>
        <v>-6.8181818181818177E-2</v>
      </c>
      <c r="H35" s="97">
        <v>11</v>
      </c>
      <c r="I35" s="97">
        <v>0</v>
      </c>
      <c r="J35" s="97">
        <v>234</v>
      </c>
      <c r="K35" s="97">
        <v>0</v>
      </c>
      <c r="L35" s="97">
        <v>169</v>
      </c>
      <c r="M35" s="97">
        <v>0</v>
      </c>
      <c r="N35" s="41">
        <v>0</v>
      </c>
      <c r="O35" s="41">
        <v>0</v>
      </c>
      <c r="P35" s="41">
        <v>0</v>
      </c>
      <c r="Q35" s="41">
        <v>0</v>
      </c>
    </row>
    <row r="36" spans="1:17" customFormat="1" ht="15" x14ac:dyDescent="0.25">
      <c r="A36" s="110" t="s">
        <v>342</v>
      </c>
      <c r="B36" s="41">
        <v>36</v>
      </c>
      <c r="C36" s="41">
        <v>0</v>
      </c>
      <c r="D36" s="97">
        <v>45</v>
      </c>
      <c r="E36" s="41">
        <v>0</v>
      </c>
      <c r="F36" s="97">
        <v>20</v>
      </c>
      <c r="G36" s="41">
        <v>0</v>
      </c>
      <c r="H36" s="97">
        <v>7</v>
      </c>
      <c r="I36" s="41">
        <v>0</v>
      </c>
      <c r="J36" s="97">
        <v>12</v>
      </c>
      <c r="K36" s="41">
        <v>0</v>
      </c>
      <c r="L36" s="97">
        <v>41</v>
      </c>
      <c r="M36" s="41">
        <v>0</v>
      </c>
      <c r="N36" s="41">
        <v>0</v>
      </c>
      <c r="O36" s="41">
        <v>0</v>
      </c>
      <c r="P36" s="41">
        <v>0</v>
      </c>
      <c r="Q36" s="41">
        <v>0</v>
      </c>
    </row>
    <row r="37" spans="1:17" customFormat="1" ht="15" x14ac:dyDescent="0.25">
      <c r="A37" s="110" t="s">
        <v>333</v>
      </c>
      <c r="B37" s="41">
        <v>1</v>
      </c>
      <c r="C37" s="41">
        <v>0</v>
      </c>
      <c r="D37" s="97">
        <v>1</v>
      </c>
      <c r="E37" s="41">
        <v>0</v>
      </c>
      <c r="F37" s="97">
        <v>1</v>
      </c>
      <c r="G37" s="41">
        <v>0</v>
      </c>
      <c r="H37" s="97">
        <v>0</v>
      </c>
      <c r="I37" s="41">
        <v>0</v>
      </c>
      <c r="J37" s="97">
        <v>0</v>
      </c>
      <c r="K37" s="41">
        <v>0</v>
      </c>
      <c r="L37" s="97">
        <v>1</v>
      </c>
      <c r="M37" s="41">
        <v>0</v>
      </c>
      <c r="N37" s="41">
        <v>0</v>
      </c>
      <c r="O37" s="41">
        <v>0</v>
      </c>
      <c r="P37" s="41">
        <v>0</v>
      </c>
      <c r="Q37" s="41">
        <v>0</v>
      </c>
    </row>
    <row r="38" spans="1:17" customFormat="1" ht="15" x14ac:dyDescent="0.25">
      <c r="A38" s="110" t="s">
        <v>334</v>
      </c>
      <c r="B38" s="41">
        <v>7</v>
      </c>
      <c r="C38" s="97">
        <v>0</v>
      </c>
      <c r="D38" s="97">
        <v>0</v>
      </c>
      <c r="E38" s="41">
        <v>0</v>
      </c>
      <c r="F38" s="97">
        <v>6</v>
      </c>
      <c r="G38" s="41">
        <v>0</v>
      </c>
      <c r="H38" s="97">
        <v>6</v>
      </c>
      <c r="I38" s="41">
        <v>0</v>
      </c>
      <c r="J38" s="97">
        <v>0</v>
      </c>
      <c r="K38" s="41">
        <v>0</v>
      </c>
      <c r="L38" s="97">
        <v>7</v>
      </c>
      <c r="M38" s="41">
        <v>0</v>
      </c>
      <c r="N38" s="41">
        <v>0</v>
      </c>
      <c r="O38" s="41">
        <v>0</v>
      </c>
      <c r="P38" s="41">
        <v>0</v>
      </c>
      <c r="Q38" s="41">
        <v>0</v>
      </c>
    </row>
    <row r="39" spans="1:17" customFormat="1" ht="15" x14ac:dyDescent="0.25">
      <c r="A39" s="110" t="s">
        <v>335</v>
      </c>
      <c r="B39" s="41">
        <v>7</v>
      </c>
      <c r="C39" s="41">
        <v>0</v>
      </c>
      <c r="D39" s="97">
        <v>3</v>
      </c>
      <c r="E39" s="41">
        <v>0</v>
      </c>
      <c r="F39" s="97">
        <v>7</v>
      </c>
      <c r="G39" s="41">
        <v>0</v>
      </c>
      <c r="H39" s="97">
        <v>7</v>
      </c>
      <c r="I39" s="41">
        <v>0</v>
      </c>
      <c r="J39" s="97">
        <v>8</v>
      </c>
      <c r="K39" s="41">
        <v>0</v>
      </c>
      <c r="L39" s="97">
        <v>7</v>
      </c>
      <c r="M39" s="41">
        <v>0</v>
      </c>
      <c r="N39" s="41">
        <v>0</v>
      </c>
      <c r="O39" s="41">
        <v>0</v>
      </c>
      <c r="P39" s="41">
        <v>0</v>
      </c>
      <c r="Q39" s="41">
        <v>0</v>
      </c>
    </row>
    <row r="40" spans="1:17" customFormat="1" ht="15" x14ac:dyDescent="0.25">
      <c r="A40" s="110" t="s">
        <v>336</v>
      </c>
      <c r="B40" s="41">
        <v>0</v>
      </c>
      <c r="C40" s="41">
        <v>0</v>
      </c>
      <c r="D40" s="97">
        <v>8</v>
      </c>
      <c r="E40" s="41">
        <v>0</v>
      </c>
      <c r="F40" s="97">
        <v>0</v>
      </c>
      <c r="G40" s="41">
        <v>0</v>
      </c>
      <c r="H40" s="97">
        <v>0</v>
      </c>
      <c r="I40" s="41">
        <v>0</v>
      </c>
      <c r="J40" s="97">
        <v>0</v>
      </c>
      <c r="K40" s="41">
        <v>0</v>
      </c>
      <c r="L40" s="97">
        <v>0</v>
      </c>
      <c r="M40" s="41">
        <v>0</v>
      </c>
      <c r="N40" s="41">
        <v>0</v>
      </c>
      <c r="O40" s="41">
        <v>0</v>
      </c>
      <c r="P40" s="41">
        <v>0</v>
      </c>
      <c r="Q40" s="41">
        <v>0</v>
      </c>
    </row>
    <row r="41" spans="1:17" customFormat="1" ht="15" x14ac:dyDescent="0.25">
      <c r="A41" s="110" t="s">
        <v>338</v>
      </c>
      <c r="B41" s="41">
        <v>3</v>
      </c>
      <c r="C41" s="41">
        <v>0</v>
      </c>
      <c r="D41" s="97">
        <v>3</v>
      </c>
      <c r="E41" s="41">
        <v>0</v>
      </c>
      <c r="F41" s="97">
        <v>0</v>
      </c>
      <c r="G41" s="41">
        <v>0</v>
      </c>
      <c r="H41" s="97">
        <v>0</v>
      </c>
      <c r="I41" s="41">
        <v>0</v>
      </c>
      <c r="J41" s="97">
        <v>3</v>
      </c>
      <c r="K41" s="41">
        <v>0</v>
      </c>
      <c r="L41" s="97">
        <v>2</v>
      </c>
      <c r="M41" s="41">
        <v>0</v>
      </c>
      <c r="N41" s="41">
        <v>0</v>
      </c>
      <c r="O41" s="41">
        <v>0</v>
      </c>
      <c r="P41" s="41">
        <v>0</v>
      </c>
      <c r="Q41" s="41">
        <v>0</v>
      </c>
    </row>
    <row r="42" spans="1:17" customFormat="1" ht="15" x14ac:dyDescent="0.25">
      <c r="A42" s="110" t="s">
        <v>339</v>
      </c>
      <c r="B42" s="41">
        <v>3</v>
      </c>
      <c r="C42" s="41">
        <v>0</v>
      </c>
      <c r="D42" s="97">
        <v>0</v>
      </c>
      <c r="E42" s="41">
        <v>0</v>
      </c>
      <c r="F42" s="97">
        <v>0</v>
      </c>
      <c r="G42" s="41">
        <v>0</v>
      </c>
      <c r="H42" s="97">
        <v>0</v>
      </c>
      <c r="I42" s="41">
        <v>0</v>
      </c>
      <c r="J42" s="97">
        <v>0</v>
      </c>
      <c r="K42" s="41">
        <v>0</v>
      </c>
      <c r="L42" s="97">
        <v>3</v>
      </c>
      <c r="M42" s="41">
        <v>0</v>
      </c>
      <c r="N42" s="41">
        <v>0</v>
      </c>
      <c r="O42" s="41">
        <v>0</v>
      </c>
      <c r="P42" s="41">
        <v>0</v>
      </c>
      <c r="Q42" s="41">
        <v>0</v>
      </c>
    </row>
    <row r="43" spans="1:17" customFormat="1" ht="15" x14ac:dyDescent="0.25">
      <c r="A43" s="110" t="s">
        <v>340</v>
      </c>
      <c r="B43" s="41">
        <v>1</v>
      </c>
      <c r="C43" s="41">
        <v>0</v>
      </c>
      <c r="D43" s="97">
        <v>0</v>
      </c>
      <c r="E43" s="41">
        <v>0</v>
      </c>
      <c r="F43" s="97">
        <v>0</v>
      </c>
      <c r="G43" s="41">
        <v>0</v>
      </c>
      <c r="H43" s="97">
        <v>0</v>
      </c>
      <c r="I43" s="41">
        <v>0</v>
      </c>
      <c r="J43" s="97">
        <v>0</v>
      </c>
      <c r="K43" s="41">
        <v>0</v>
      </c>
      <c r="L43" s="97">
        <v>1</v>
      </c>
      <c r="M43" s="41">
        <v>0</v>
      </c>
      <c r="N43" s="41">
        <v>0</v>
      </c>
      <c r="O43" s="41">
        <v>0</v>
      </c>
      <c r="P43" s="41">
        <v>0</v>
      </c>
      <c r="Q43" s="41">
        <v>0</v>
      </c>
    </row>
    <row r="44" spans="1:17" s="17" customFormat="1" ht="15" x14ac:dyDescent="0.25">
      <c r="A44" s="49" t="s">
        <v>118</v>
      </c>
    </row>
    <row r="45" spans="1:17" x14ac:dyDescent="0.3">
      <c r="A45" s="7" t="s">
        <v>119</v>
      </c>
      <c r="B45" s="7"/>
      <c r="C45" s="7"/>
      <c r="D45" s="8"/>
      <c r="E45" s="8"/>
      <c r="F45" s="8"/>
      <c r="G45" s="8"/>
      <c r="H45" s="8"/>
      <c r="I45" s="8"/>
      <c r="J45" s="8"/>
      <c r="K45" s="8"/>
      <c r="L45" s="8"/>
      <c r="M45" s="8"/>
    </row>
    <row r="46" spans="1:17" x14ac:dyDescent="0.3">
      <c r="A46" s="7" t="s">
        <v>69</v>
      </c>
      <c r="B46" s="7"/>
      <c r="C46" s="7"/>
      <c r="D46" s="8"/>
      <c r="E46" s="8"/>
      <c r="F46" s="8"/>
      <c r="G46" s="8"/>
      <c r="H46" s="8"/>
      <c r="I46" s="8"/>
      <c r="J46" s="8"/>
      <c r="K46" s="8"/>
      <c r="L46" s="8"/>
      <c r="M46" s="8"/>
    </row>
    <row r="47" spans="1:17" x14ac:dyDescent="0.3">
      <c r="A47" s="46" t="s">
        <v>120</v>
      </c>
      <c r="B47" s="7"/>
      <c r="C47" s="7"/>
      <c r="D47" s="8"/>
      <c r="E47" s="8"/>
      <c r="F47" s="8"/>
      <c r="G47" s="8"/>
      <c r="H47" s="8"/>
      <c r="I47" s="8"/>
      <c r="J47" s="8"/>
      <c r="K47" s="8"/>
      <c r="L47" s="8"/>
      <c r="M47" s="8"/>
    </row>
    <row r="48" spans="1:17" x14ac:dyDescent="0.3">
      <c r="A48" s="7" t="s">
        <v>121</v>
      </c>
    </row>
    <row r="49" spans="1:17" x14ac:dyDescent="0.3">
      <c r="A49" s="46" t="s">
        <v>122</v>
      </c>
      <c r="B49" s="7"/>
      <c r="C49" s="7"/>
      <c r="D49" s="8"/>
      <c r="E49" s="8"/>
      <c r="F49" s="8"/>
      <c r="G49" s="8"/>
      <c r="H49" s="8"/>
      <c r="I49" s="8"/>
      <c r="J49" s="8"/>
      <c r="K49" s="8"/>
      <c r="L49" s="8"/>
      <c r="M49" s="8"/>
    </row>
    <row r="50" spans="1:17" s="38" customFormat="1" x14ac:dyDescent="0.25">
      <c r="A50" s="46" t="s">
        <v>74</v>
      </c>
      <c r="B50" s="43"/>
      <c r="C50" s="43"/>
      <c r="D50" s="43"/>
    </row>
    <row r="51" spans="1:17" x14ac:dyDescent="0.3">
      <c r="A51" s="46" t="s">
        <v>75</v>
      </c>
      <c r="B51" s="7"/>
      <c r="C51" s="7"/>
      <c r="D51" s="8"/>
      <c r="E51" s="8"/>
      <c r="F51" s="8"/>
      <c r="G51" s="8"/>
      <c r="H51" s="8"/>
      <c r="I51" s="8"/>
      <c r="J51" s="8"/>
      <c r="K51" s="8"/>
      <c r="L51" s="8"/>
      <c r="M51" s="8"/>
    </row>
    <row r="52" spans="1:17" x14ac:dyDescent="0.3">
      <c r="A52" s="46" t="s">
        <v>123</v>
      </c>
      <c r="B52" s="79"/>
      <c r="C52" s="79"/>
      <c r="D52" s="79"/>
      <c r="E52" s="79"/>
      <c r="F52" s="79"/>
      <c r="G52" s="79"/>
      <c r="H52" s="79"/>
      <c r="I52" s="79"/>
      <c r="J52" s="79"/>
      <c r="K52" s="79"/>
      <c r="L52" s="79"/>
      <c r="M52" s="79"/>
    </row>
    <row r="53" spans="1:17" x14ac:dyDescent="0.3">
      <c r="A53" s="79"/>
      <c r="B53" s="79"/>
      <c r="C53" s="79"/>
      <c r="D53" s="79"/>
      <c r="E53" s="79"/>
      <c r="F53" s="79"/>
      <c r="G53" s="79"/>
      <c r="H53" s="79"/>
      <c r="I53" s="79"/>
      <c r="J53" s="79"/>
      <c r="K53" s="79"/>
      <c r="L53" s="79"/>
      <c r="M53" s="79"/>
    </row>
    <row r="54" spans="1:17" x14ac:dyDescent="0.3">
      <c r="A54" s="79"/>
      <c r="B54" s="79"/>
      <c r="C54" s="79"/>
      <c r="D54" s="79"/>
      <c r="E54" s="79"/>
      <c r="F54" s="79"/>
      <c r="G54" s="79"/>
      <c r="H54" s="79"/>
      <c r="I54" s="79"/>
      <c r="J54" s="79"/>
      <c r="K54" s="79"/>
      <c r="L54" s="79"/>
      <c r="M54" s="79"/>
    </row>
    <row r="55" spans="1:17" s="47" customFormat="1" x14ac:dyDescent="0.25">
      <c r="A55" s="51" t="s">
        <v>124</v>
      </c>
    </row>
    <row r="56" spans="1:17" ht="30" x14ac:dyDescent="0.3">
      <c r="A56" s="52" t="s">
        <v>47</v>
      </c>
      <c r="B56" s="70" t="s">
        <v>48</v>
      </c>
      <c r="C56" s="70" t="s">
        <v>78</v>
      </c>
      <c r="D56" s="8"/>
      <c r="E56" s="8"/>
      <c r="F56" s="8"/>
      <c r="G56" s="8"/>
      <c r="H56" s="8"/>
      <c r="I56" s="8"/>
      <c r="J56" s="8"/>
      <c r="K56" s="28"/>
      <c r="L56" s="28"/>
      <c r="M56" s="16"/>
    </row>
    <row r="57" spans="1:17" ht="15.6" customHeight="1" x14ac:dyDescent="0.3">
      <c r="A57" s="192">
        <v>44576</v>
      </c>
      <c r="B57" s="13" t="s">
        <v>318</v>
      </c>
      <c r="C57" s="41" t="s">
        <v>9</v>
      </c>
      <c r="D57" s="8"/>
      <c r="E57" s="8"/>
      <c r="F57" s="8"/>
      <c r="G57" s="8"/>
      <c r="H57" s="8"/>
      <c r="I57" s="26"/>
      <c r="J57" s="16"/>
      <c r="K57" s="16"/>
      <c r="M57" s="16"/>
    </row>
    <row r="58" spans="1:17" ht="15" customHeight="1" x14ac:dyDescent="0.3">
      <c r="D58" s="159" t="s">
        <v>125</v>
      </c>
      <c r="E58" s="161"/>
      <c r="F58" s="161"/>
      <c r="G58" s="161"/>
      <c r="H58" s="160"/>
      <c r="I58" s="159" t="s">
        <v>80</v>
      </c>
      <c r="J58" s="161"/>
      <c r="K58" s="161"/>
      <c r="L58" s="161"/>
      <c r="M58" s="161"/>
      <c r="N58" s="161"/>
      <c r="O58" s="161"/>
      <c r="P58" s="161"/>
      <c r="Q58" s="160"/>
    </row>
    <row r="59" spans="1:17" ht="75" x14ac:dyDescent="0.3">
      <c r="A59" s="25" t="s">
        <v>81</v>
      </c>
      <c r="B59" s="25" t="s">
        <v>82</v>
      </c>
      <c r="C59" s="25" t="s">
        <v>126</v>
      </c>
      <c r="D59" s="5" t="s">
        <v>83</v>
      </c>
      <c r="E59" s="5" t="s">
        <v>84</v>
      </c>
      <c r="F59" s="5" t="s">
        <v>127</v>
      </c>
      <c r="G59" s="5" t="s">
        <v>128</v>
      </c>
      <c r="H59" s="71" t="s">
        <v>129</v>
      </c>
      <c r="I59" s="5" t="s">
        <v>88</v>
      </c>
      <c r="J59" s="5" t="s">
        <v>89</v>
      </c>
      <c r="K59" s="71" t="s">
        <v>130</v>
      </c>
      <c r="L59" s="5" t="s">
        <v>91</v>
      </c>
      <c r="M59" s="5" t="s">
        <v>92</v>
      </c>
      <c r="N59" s="71" t="s">
        <v>131</v>
      </c>
      <c r="O59" s="5" t="s">
        <v>94</v>
      </c>
      <c r="P59" s="5" t="s">
        <v>95</v>
      </c>
      <c r="Q59" s="71" t="s">
        <v>132</v>
      </c>
    </row>
    <row r="60" spans="1:17" ht="45" x14ac:dyDescent="0.3">
      <c r="A60" s="171" t="s">
        <v>343</v>
      </c>
      <c r="B60" s="13" t="s">
        <v>344</v>
      </c>
      <c r="C60" s="27" t="s">
        <v>345</v>
      </c>
      <c r="D60" s="112" t="s">
        <v>346</v>
      </c>
      <c r="E60" s="41">
        <v>343.6</v>
      </c>
      <c r="F60" s="41">
        <v>1357</v>
      </c>
      <c r="G60" s="41">
        <v>573</v>
      </c>
      <c r="H60" s="147">
        <f>(F60-G60)/G60</f>
        <v>1.368237347294939</v>
      </c>
      <c r="I60" s="162">
        <v>750642</v>
      </c>
      <c r="J60" s="162">
        <v>725760</v>
      </c>
      <c r="K60" s="165">
        <f>(J60-I60)/J60</f>
        <v>-3.4284060846560847E-2</v>
      </c>
      <c r="L60" s="162">
        <v>1050719</v>
      </c>
      <c r="M60" s="162">
        <v>4189912</v>
      </c>
      <c r="N60" s="165">
        <f>(M60-L60)/M60</f>
        <v>0.74922647540091536</v>
      </c>
      <c r="O60" s="41">
        <f>419+24587</f>
        <v>25006</v>
      </c>
      <c r="P60" s="41">
        <f>200+27908</f>
        <v>28108</v>
      </c>
      <c r="Q60" s="147">
        <f>(O60-P60)/P60</f>
        <v>-0.1103600398463071</v>
      </c>
    </row>
    <row r="61" spans="1:17" ht="30" x14ac:dyDescent="0.3">
      <c r="A61" s="172"/>
      <c r="B61" s="13" t="s">
        <v>347</v>
      </c>
      <c r="C61" s="27" t="s">
        <v>348</v>
      </c>
      <c r="D61" s="112" t="s">
        <v>349</v>
      </c>
      <c r="E61" s="41">
        <v>0.1</v>
      </c>
      <c r="F61" s="41">
        <v>40</v>
      </c>
      <c r="G61" s="41">
        <v>15</v>
      </c>
      <c r="H61" s="147">
        <f t="shared" ref="H61:H65" si="0">(F61-G61)/G61</f>
        <v>1.6666666666666667</v>
      </c>
      <c r="I61" s="163"/>
      <c r="J61" s="163"/>
      <c r="K61" s="166"/>
      <c r="L61" s="163"/>
      <c r="M61" s="163"/>
      <c r="N61" s="166"/>
      <c r="O61" s="41" t="s">
        <v>327</v>
      </c>
      <c r="P61" s="41" t="s">
        <v>327</v>
      </c>
      <c r="Q61" s="41" t="s">
        <v>327</v>
      </c>
    </row>
    <row r="62" spans="1:17" ht="30" x14ac:dyDescent="0.3">
      <c r="A62" s="173"/>
      <c r="B62" s="13" t="s">
        <v>350</v>
      </c>
      <c r="C62" s="27" t="s">
        <v>351</v>
      </c>
      <c r="D62" s="113" t="s">
        <v>360</v>
      </c>
      <c r="E62" s="41">
        <v>294</v>
      </c>
      <c r="F62" s="41">
        <v>96411</v>
      </c>
      <c r="G62" s="41">
        <v>59170</v>
      </c>
      <c r="H62" s="147">
        <f t="shared" si="0"/>
        <v>0.62938989352712527</v>
      </c>
      <c r="I62" s="163"/>
      <c r="J62" s="163"/>
      <c r="K62" s="166"/>
      <c r="L62" s="163"/>
      <c r="M62" s="163"/>
      <c r="N62" s="166"/>
      <c r="O62" s="41">
        <v>19385</v>
      </c>
      <c r="P62" s="41">
        <v>41120</v>
      </c>
      <c r="Q62" s="147">
        <f t="shared" ref="Q62" si="1">(P62-O62)/P62</f>
        <v>0.52857490272373542</v>
      </c>
    </row>
    <row r="63" spans="1:17" ht="45" x14ac:dyDescent="0.3">
      <c r="A63" s="112" t="s">
        <v>17</v>
      </c>
      <c r="B63" s="13" t="s">
        <v>352</v>
      </c>
      <c r="C63" s="27" t="s">
        <v>345</v>
      </c>
      <c r="D63" s="112" t="s">
        <v>353</v>
      </c>
      <c r="E63" s="41">
        <v>613.4</v>
      </c>
      <c r="F63" s="41">
        <v>424</v>
      </c>
      <c r="G63" s="41">
        <v>290</v>
      </c>
      <c r="H63" s="147">
        <f t="shared" si="0"/>
        <v>0.46206896551724136</v>
      </c>
      <c r="I63" s="163"/>
      <c r="J63" s="163"/>
      <c r="K63" s="166"/>
      <c r="L63" s="163"/>
      <c r="M63" s="163"/>
      <c r="N63" s="166"/>
      <c r="O63" s="41" t="s">
        <v>327</v>
      </c>
      <c r="P63" s="41" t="s">
        <v>327</v>
      </c>
      <c r="Q63" s="41" t="s">
        <v>327</v>
      </c>
    </row>
    <row r="64" spans="1:17" ht="30" x14ac:dyDescent="0.3">
      <c r="A64" s="112" t="s">
        <v>354</v>
      </c>
      <c r="B64" s="13" t="s">
        <v>355</v>
      </c>
      <c r="C64" s="114" t="s">
        <v>356</v>
      </c>
      <c r="D64" s="112" t="s">
        <v>357</v>
      </c>
      <c r="E64" s="41">
        <v>0.01</v>
      </c>
      <c r="F64" s="41">
        <v>10</v>
      </c>
      <c r="G64" s="41">
        <v>2</v>
      </c>
      <c r="H64" s="147">
        <f t="shared" si="0"/>
        <v>4</v>
      </c>
      <c r="I64" s="163"/>
      <c r="J64" s="163"/>
      <c r="K64" s="166"/>
      <c r="L64" s="163"/>
      <c r="M64" s="163"/>
      <c r="N64" s="166"/>
      <c r="O64" s="41" t="s">
        <v>327</v>
      </c>
      <c r="P64" s="41" t="s">
        <v>327</v>
      </c>
      <c r="Q64" s="41" t="s">
        <v>327</v>
      </c>
    </row>
    <row r="65" spans="1:17" ht="30" x14ac:dyDescent="0.3">
      <c r="A65" s="13" t="s">
        <v>358</v>
      </c>
      <c r="B65" s="13" t="s">
        <v>359</v>
      </c>
      <c r="C65" s="114" t="s">
        <v>356</v>
      </c>
      <c r="D65" s="112" t="s">
        <v>357</v>
      </c>
      <c r="E65" s="41">
        <v>1.5</v>
      </c>
      <c r="F65" s="41">
        <v>87</v>
      </c>
      <c r="G65" s="41">
        <v>40</v>
      </c>
      <c r="H65" s="147">
        <f t="shared" si="0"/>
        <v>1.175</v>
      </c>
      <c r="I65" s="164"/>
      <c r="J65" s="164"/>
      <c r="K65" s="167"/>
      <c r="L65" s="164"/>
      <c r="M65" s="164"/>
      <c r="N65" s="167"/>
      <c r="O65" s="41">
        <v>0</v>
      </c>
      <c r="P65" s="41">
        <v>0</v>
      </c>
      <c r="Q65" s="41" t="s">
        <v>327</v>
      </c>
    </row>
    <row r="66" spans="1:17" x14ac:dyDescent="0.3">
      <c r="A66" s="46" t="s">
        <v>97</v>
      </c>
      <c r="B66" s="73"/>
      <c r="C66" s="73"/>
      <c r="D66" s="92"/>
      <c r="E66" s="92"/>
      <c r="F66" s="92"/>
      <c r="G66" s="92"/>
      <c r="H66" s="92"/>
      <c r="I66" s="92"/>
      <c r="J66" s="92"/>
      <c r="K66" s="92"/>
      <c r="L66" s="92"/>
      <c r="M66" s="92"/>
      <c r="N66" s="92"/>
      <c r="O66" s="92"/>
      <c r="P66" s="92"/>
      <c r="Q66" s="92"/>
    </row>
    <row r="67" spans="1:17" x14ac:dyDescent="0.3">
      <c r="A67" s="46" t="s">
        <v>98</v>
      </c>
      <c r="B67" s="7"/>
      <c r="C67" s="8"/>
      <c r="D67" s="8"/>
      <c r="E67" s="8"/>
      <c r="F67" s="8"/>
      <c r="G67" s="8"/>
      <c r="H67" s="8"/>
      <c r="I67" s="8"/>
      <c r="J67" s="8"/>
      <c r="K67" s="8"/>
      <c r="M67" s="8"/>
    </row>
    <row r="68" spans="1:17" x14ac:dyDescent="0.3">
      <c r="A68" s="46" t="s">
        <v>99</v>
      </c>
      <c r="B68" s="7"/>
      <c r="C68" s="8"/>
      <c r="D68" s="8"/>
      <c r="E68" s="8"/>
      <c r="F68" s="8"/>
      <c r="G68" s="8"/>
      <c r="H68" s="8"/>
      <c r="I68" s="8"/>
      <c r="J68" s="8"/>
      <c r="K68" s="8"/>
      <c r="M68" s="8"/>
    </row>
    <row r="69" spans="1:17" x14ac:dyDescent="0.3">
      <c r="A69" s="46" t="s">
        <v>100</v>
      </c>
      <c r="B69" s="7"/>
      <c r="C69" s="8"/>
      <c r="D69" s="8"/>
      <c r="E69" s="8"/>
      <c r="F69" s="8"/>
      <c r="G69" s="8"/>
      <c r="H69" s="8"/>
      <c r="I69" s="8"/>
      <c r="J69" s="8"/>
      <c r="K69" s="8"/>
      <c r="L69" s="8"/>
      <c r="M69" s="8"/>
    </row>
    <row r="70" spans="1:17" x14ac:dyDescent="0.3">
      <c r="A70" s="46"/>
      <c r="B70" s="7"/>
      <c r="C70" s="8"/>
      <c r="D70" s="8"/>
      <c r="E70" s="8"/>
      <c r="F70" s="8"/>
      <c r="G70" s="8"/>
      <c r="H70" s="8"/>
      <c r="I70" s="8"/>
      <c r="J70" s="8"/>
      <c r="K70" s="8"/>
      <c r="L70" s="8"/>
      <c r="M70" s="8"/>
    </row>
    <row r="71" spans="1:17" x14ac:dyDescent="0.3">
      <c r="A71" s="7"/>
      <c r="B71" s="7"/>
      <c r="C71" s="8"/>
      <c r="D71" s="8"/>
      <c r="E71" s="8"/>
      <c r="F71" s="8"/>
      <c r="G71" s="8"/>
      <c r="H71" s="8"/>
      <c r="I71" s="8"/>
      <c r="J71" s="8"/>
      <c r="K71" s="8"/>
      <c r="L71" s="8"/>
      <c r="M71" s="8"/>
    </row>
    <row r="72" spans="1:17" x14ac:dyDescent="0.3">
      <c r="A72" s="7"/>
      <c r="B72" s="7"/>
      <c r="C72" s="8"/>
      <c r="D72" s="8"/>
      <c r="E72" s="8"/>
      <c r="F72" s="8"/>
      <c r="G72" s="8"/>
      <c r="H72" s="8"/>
      <c r="I72" s="8"/>
      <c r="J72" s="8"/>
      <c r="K72" s="8"/>
      <c r="L72" s="8"/>
      <c r="M72" s="8"/>
    </row>
    <row r="73" spans="1:17" x14ac:dyDescent="0.3">
      <c r="A73" s="51" t="s">
        <v>101</v>
      </c>
      <c r="B73" s="83"/>
      <c r="C73" s="84"/>
      <c r="D73" s="35"/>
      <c r="E73" s="35"/>
      <c r="F73" s="35"/>
      <c r="G73" s="35"/>
      <c r="H73" s="35"/>
      <c r="I73" s="35"/>
      <c r="J73" s="35"/>
      <c r="K73" s="35"/>
      <c r="L73" s="35"/>
      <c r="M73" s="35"/>
    </row>
    <row r="74" spans="1:17" ht="45" x14ac:dyDescent="0.3">
      <c r="A74" s="85" t="s">
        <v>133</v>
      </c>
      <c r="B74" s="85" t="s">
        <v>431</v>
      </c>
      <c r="C74" s="8"/>
      <c r="D74" s="8"/>
      <c r="E74" s="8"/>
      <c r="F74" s="8"/>
      <c r="G74" s="8"/>
      <c r="H74" s="8"/>
      <c r="I74" s="8"/>
      <c r="J74" s="8"/>
      <c r="K74" s="8"/>
      <c r="L74" s="8"/>
      <c r="M74" s="8"/>
    </row>
    <row r="75" spans="1:17" ht="90" x14ac:dyDescent="0.3">
      <c r="A75" s="85" t="s">
        <v>134</v>
      </c>
      <c r="B75" s="85" t="s">
        <v>766</v>
      </c>
      <c r="C75" s="8"/>
    </row>
  </sheetData>
  <mergeCells count="19">
    <mergeCell ref="N60:N65"/>
    <mergeCell ref="H11:H14"/>
    <mergeCell ref="A60:A62"/>
    <mergeCell ref="B26:Q26"/>
    <mergeCell ref="D58:H58"/>
    <mergeCell ref="L27:M27"/>
    <mergeCell ref="N27:O27"/>
    <mergeCell ref="B27:C27"/>
    <mergeCell ref="D27:E27"/>
    <mergeCell ref="F27:G27"/>
    <mergeCell ref="H27:I27"/>
    <mergeCell ref="J27:K27"/>
    <mergeCell ref="I58:Q58"/>
    <mergeCell ref="P27:Q27"/>
    <mergeCell ref="I60:I65"/>
    <mergeCell ref="J60:J65"/>
    <mergeCell ref="K60:K65"/>
    <mergeCell ref="L60:L65"/>
    <mergeCell ref="M60:M65"/>
  </mergeCells>
  <hyperlinks>
    <hyperlink ref="B10" r:id="rId1" display="https://www.emodnet-seabedhabitats.eu/access-data/launch-map-viewer/?activeFilters=&amp;zoom=3&amp;center=-31.692,52.591&amp;layerIds=1,2,3&amp;baseLayerId=-3&amp;activeFilters=" xr:uid="{F16EA416-0D17-4F59-A2E9-822799C6E832}"/>
    <hyperlink ref="B11" r:id="rId2" display="https://www.emodnet-seabedhabitats.eu/access-data/launch-map-viewer/?activeFilters=&amp;zoom=3&amp;center=-31.692,52.591&amp;layerIds=17,18,85,86,87,88&amp;baseLayerId=-3&amp;activeFilters=" xr:uid="{CCEC1763-CB72-421B-8B53-B6BAE6104A6B}"/>
    <hyperlink ref="B12" r:id="rId3" display="https://www.emodnet-seabedhabitats.eu/access-data/launch-map-viewer/?activeFilters=&amp;zoom=3&amp;center=-31.692,52.591&amp;layerIds=20,22,26,34,36,38,91,40,43,45,1044,1046,1050,1052,1061&amp;baseLayerId=-3&amp;activeFilters=" xr:uid="{8DF73E02-640A-4699-B8AC-51654C385CBA}"/>
    <hyperlink ref="B13" r:id="rId4" display="https://www.emodnet-seabedhabitats.eu/access-data/launch-map-viewer/?activeFilters=&amp;zoom=3&amp;center=-31.692,52.591&amp;layerIds=29,89,1043,16,1055,1048,1056,1059&amp;baseLayerId=-3&amp;activeFilters=" xr:uid="{38706508-6A35-4817-902B-23FFA279B3EF}"/>
    <hyperlink ref="B14" r:id="rId5" display="https://www.emodnet-seabedhabitats.eu/access-data/launch-map-viewer/?activeFilters=&amp;zoom=3&amp;center=-31.692,52.591&amp;layerIds=23,28,33,35,37,39,90,1042,1054,1058,41,44,46,1045,1047,1049,1051,1053,1057,1060,19,21&amp;baseLayerId=-3&amp;activeFilters=" xr:uid="{01950CB3-F8A6-42D1-9FE3-B86FB5F70B89}"/>
    <hyperlink ref="B15" r:id="rId6" display="https://www.emodnet-seabedhabitats.eu/access-data/launch-map-viewer/?zoom=6&amp;center=33.870,43.370&amp;layerIds=49&amp;baseLayerId=-3&amp;activeFilters=" xr:uid="{B7475D04-50E8-4F25-96F4-B5338D250E68}"/>
    <hyperlink ref="B16" r:id="rId7" display="https://www.emodnet-seabedhabitats.eu/access-data/launch-map-viewer/?zoom=4&amp;center=-3.508,52.305&amp;layerIds=500,501,502,510,520,521,522&amp;baseLayerId=-3&amp;activeFilters=" xr:uid="{90B2368C-09F5-49E4-A6CD-F8B83FBEC474}"/>
    <hyperlink ref="B17" r:id="rId8" display="https://www.emodnet-seabedhabitats.eu/access-data/launch-map-viewer/?zoom=4&amp;center=-3.508,52.305&amp;layerIds=950,951,952,953,954,955,956,957,958,959,960,961,962,963,964,965,966,967,968,969,970,971,972,973,974,975,976,977,978,979,980,981,982,983,984,985,986,987,988,989,990,991,992,993,994,995,996,997,998,999,1000,1001,1002,1003,1010,1011,1012,1013,1014,1015,1016,1017,1018,1019,1020,1021,1022,1023,1024,1025,1026,1027,1028,1029,1030,1031,1032,1033,1034,1035,1036,1037,1038,1039,1040&amp;baseLayerId=-3&amp;activeFilters=" xr:uid="{0DA57AD9-B1B1-435E-884C-1DCEBF375BE8}"/>
    <hyperlink ref="B18" r:id="rId9" display="https://www.emodnet-seabedhabitats.eu/access-data/launch-map-viewer/?zoom=4&amp;center=-3.508,52.305&amp;layerIds=801&amp;baseLayerId=-3&amp;activeFilters=" xr:uid="{251ADA6C-3219-4212-9DBD-22968B89415A}"/>
    <hyperlink ref="B19" r:id="rId10" display="https://www.emodnet-seabedhabitats.eu/access-data/launch-map-viewer/?zoom=4&amp;center=-3.508,52.305&amp;layerIds=810,811,812,813,814,815,816,817&amp;baseLayerId=-3&amp;activeFilters=" xr:uid="{FFFCF48C-68BE-49E5-A189-10F63D704712}"/>
    <hyperlink ref="B22" r:id="rId11" display="https://www.emodnet-seabedhabitats.eu/access-data/launch-map-viewer/?zoom=4&amp;center=-3.508,52.305&amp;layerIds=820,821,822&amp;baseLayerId=-3&amp;activeFilters=" xr:uid="{2F2E5EBE-A15D-46A9-94B4-3EB12F8D56CA}"/>
    <hyperlink ref="B24" r:id="rId12" display="https://www.emodnet-seabedhabitats.eu/access-data/launch-map-viewer/?zoom=4&amp;center=-3.508,52.305&amp;layerIds=66,67,68&amp;baseLayerId=-3&amp;activeFilters=" xr:uid="{4666CA9D-A853-4789-AD24-ABBF0CA88EBE}"/>
    <hyperlink ref="B20" r:id="rId13" display="Composite data products: Habitats Directive - Official 2018 reported distribution" xr:uid="{48B06ABD-C365-496E-8AF0-BEA6AD1E6E59}"/>
    <hyperlink ref="B21" r:id="rId14" xr:uid="{EDA6C31F-48AD-46F8-9303-D9CC0B1D1011}"/>
    <hyperlink ref="B23" r:id="rId15" display="https://www.emodnet-seabedhabitats.eu/access-data/launch-map-viewer/?zoom=4&amp;center=-3.508,52.305&amp;layerIds=66,67,68&amp;baseLayerId=-3&amp;activeFilters=" xr:uid="{4A63E78F-C4B0-4BEA-85F8-3B5FD2B448FF}"/>
  </hyperlinks>
  <pageMargins left="0.7" right="0.7" top="0.75" bottom="0.75" header="0.3" footer="0.3"/>
  <pageSetup paperSize="9" scale="72" orientation="landscape" horizontalDpi="4294967293" r:id="rId16"/>
  <legacyDrawing r:id="rId1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J156"/>
  <sheetViews>
    <sheetView zoomScale="85" zoomScaleNormal="85" workbookViewId="0">
      <selection activeCell="E150" sqref="E150"/>
    </sheetView>
  </sheetViews>
  <sheetFormatPr defaultColWidth="9.140625" defaultRowHeight="16.5" x14ac:dyDescent="0.3"/>
  <cols>
    <col min="1" max="1" width="22.42578125" style="76" customWidth="1"/>
    <col min="2" max="2" width="18.5703125" style="76" customWidth="1"/>
    <col min="3" max="3" width="16.85546875" style="76" customWidth="1"/>
    <col min="4" max="5" width="16.140625" style="76" customWidth="1"/>
    <col min="6" max="6" width="30.7109375" style="76" customWidth="1"/>
    <col min="7" max="7" width="22.5703125" style="76" customWidth="1"/>
    <col min="8" max="8" width="23.5703125" style="76" customWidth="1"/>
    <col min="9" max="9" width="14.7109375" style="76" bestFit="1" customWidth="1"/>
    <col min="10" max="10" width="36.5703125" style="76" customWidth="1"/>
    <col min="11" max="16384" width="9.140625" style="76"/>
  </cols>
  <sheetData>
    <row r="1" spans="1:10" s="16" customFormat="1" ht="18" x14ac:dyDescent="0.25">
      <c r="A1" s="15" t="s">
        <v>135</v>
      </c>
      <c r="B1" s="15"/>
    </row>
    <row r="2" spans="1:10" s="16" customFormat="1" x14ac:dyDescent="0.3">
      <c r="A2" s="72" t="s">
        <v>136</v>
      </c>
    </row>
    <row r="3" spans="1:10" s="16" customFormat="1" ht="18" x14ac:dyDescent="0.3">
      <c r="A3" s="72" t="s">
        <v>137</v>
      </c>
      <c r="B3" s="15"/>
    </row>
    <row r="4" spans="1:10" s="66" customFormat="1" ht="15.75" x14ac:dyDescent="0.3">
      <c r="A4" s="72" t="s">
        <v>45</v>
      </c>
    </row>
    <row r="5" spans="1:10" x14ac:dyDescent="0.3">
      <c r="A5" s="70" t="s">
        <v>47</v>
      </c>
      <c r="B5" s="70" t="s">
        <v>48</v>
      </c>
      <c r="I5" s="78"/>
    </row>
    <row r="6" spans="1:10" x14ac:dyDescent="0.3">
      <c r="A6" s="143">
        <v>44575</v>
      </c>
      <c r="B6" s="68" t="s">
        <v>318</v>
      </c>
      <c r="I6" s="78"/>
    </row>
    <row r="7" spans="1:10" s="8" customFormat="1" ht="60" x14ac:dyDescent="0.3">
      <c r="A7" s="25" t="s">
        <v>138</v>
      </c>
      <c r="B7" s="5" t="s">
        <v>139</v>
      </c>
      <c r="C7" s="5" t="s">
        <v>140</v>
      </c>
      <c r="D7" s="5" t="s">
        <v>141</v>
      </c>
      <c r="E7" s="5" t="s">
        <v>142</v>
      </c>
      <c r="F7" s="5" t="s">
        <v>143</v>
      </c>
      <c r="G7" s="5" t="s">
        <v>144</v>
      </c>
      <c r="H7" s="5" t="s">
        <v>145</v>
      </c>
      <c r="I7" s="5" t="s">
        <v>763</v>
      </c>
      <c r="J7" s="5" t="s">
        <v>261</v>
      </c>
    </row>
    <row r="8" spans="1:10" s="8" customFormat="1" ht="30" x14ac:dyDescent="0.3">
      <c r="A8" s="27" t="s">
        <v>438</v>
      </c>
      <c r="B8" s="27" t="s">
        <v>148</v>
      </c>
      <c r="C8" s="13" t="s">
        <v>439</v>
      </c>
      <c r="D8" s="13" t="s">
        <v>440</v>
      </c>
      <c r="E8" s="13" t="s">
        <v>441</v>
      </c>
      <c r="F8" s="13" t="s">
        <v>442</v>
      </c>
      <c r="G8" s="13">
        <v>0</v>
      </c>
      <c r="H8" s="13" t="s">
        <v>327</v>
      </c>
      <c r="I8" s="151" t="s">
        <v>443</v>
      </c>
      <c r="J8" s="151" t="s">
        <v>444</v>
      </c>
    </row>
    <row r="9" spans="1:10" s="8" customFormat="1" ht="30" x14ac:dyDescent="0.3">
      <c r="A9" s="27" t="s">
        <v>445</v>
      </c>
      <c r="B9" s="27" t="s">
        <v>147</v>
      </c>
      <c r="C9" s="13" t="s">
        <v>446</v>
      </c>
      <c r="D9" s="13" t="s">
        <v>447</v>
      </c>
      <c r="E9" s="13" t="s">
        <v>448</v>
      </c>
      <c r="F9" s="13" t="s">
        <v>449</v>
      </c>
      <c r="G9" s="13">
        <v>0</v>
      </c>
      <c r="H9" s="13" t="s">
        <v>327</v>
      </c>
      <c r="I9" s="151" t="s">
        <v>450</v>
      </c>
      <c r="J9" s="151" t="s">
        <v>451</v>
      </c>
    </row>
    <row r="10" spans="1:10" s="8" customFormat="1" ht="60" x14ac:dyDescent="0.3">
      <c r="A10" s="27" t="s">
        <v>452</v>
      </c>
      <c r="B10" s="27" t="s">
        <v>148</v>
      </c>
      <c r="C10" s="13" t="s">
        <v>453</v>
      </c>
      <c r="D10" s="13" t="s">
        <v>440</v>
      </c>
      <c r="E10" s="13" t="s">
        <v>441</v>
      </c>
      <c r="F10" s="13" t="s">
        <v>454</v>
      </c>
      <c r="G10" s="13">
        <v>0</v>
      </c>
      <c r="H10" s="13" t="s">
        <v>327</v>
      </c>
      <c r="I10" s="151" t="s">
        <v>455</v>
      </c>
      <c r="J10" s="151" t="s">
        <v>456</v>
      </c>
    </row>
    <row r="11" spans="1:10" s="8" customFormat="1" ht="30" x14ac:dyDescent="0.3">
      <c r="A11" s="27" t="s">
        <v>457</v>
      </c>
      <c r="B11" s="27" t="s">
        <v>148</v>
      </c>
      <c r="C11" s="13" t="s">
        <v>439</v>
      </c>
      <c r="D11" s="13" t="s">
        <v>440</v>
      </c>
      <c r="E11" s="13" t="s">
        <v>441</v>
      </c>
      <c r="F11" s="13" t="s">
        <v>454</v>
      </c>
      <c r="G11" s="13">
        <v>0</v>
      </c>
      <c r="H11" s="13" t="s">
        <v>327</v>
      </c>
      <c r="I11" s="151" t="s">
        <v>458</v>
      </c>
      <c r="J11" s="151" t="s">
        <v>459</v>
      </c>
    </row>
    <row r="12" spans="1:10" s="8" customFormat="1" ht="75" x14ac:dyDescent="0.3">
      <c r="A12" s="27" t="s">
        <v>460</v>
      </c>
      <c r="B12" s="27" t="s">
        <v>148</v>
      </c>
      <c r="C12" s="13" t="s">
        <v>461</v>
      </c>
      <c r="D12" s="13" t="s">
        <v>440</v>
      </c>
      <c r="E12" s="13" t="s">
        <v>441</v>
      </c>
      <c r="F12" s="13" t="s">
        <v>442</v>
      </c>
      <c r="G12" s="13">
        <v>0</v>
      </c>
      <c r="H12" s="13" t="s">
        <v>327</v>
      </c>
      <c r="I12" s="151" t="s">
        <v>512</v>
      </c>
      <c r="J12" s="151" t="s">
        <v>513</v>
      </c>
    </row>
    <row r="13" spans="1:10" s="8" customFormat="1" ht="75" x14ac:dyDescent="0.3">
      <c r="A13" s="27" t="s">
        <v>460</v>
      </c>
      <c r="B13" s="27" t="s">
        <v>148</v>
      </c>
      <c r="C13" s="13" t="s">
        <v>461</v>
      </c>
      <c r="D13" s="13" t="s">
        <v>440</v>
      </c>
      <c r="E13" s="13" t="s">
        <v>441</v>
      </c>
      <c r="F13" s="13" t="s">
        <v>442</v>
      </c>
      <c r="G13" s="13">
        <v>0</v>
      </c>
      <c r="H13" s="13" t="s">
        <v>327</v>
      </c>
      <c r="I13" s="151" t="s">
        <v>514</v>
      </c>
      <c r="J13" s="151" t="s">
        <v>515</v>
      </c>
    </row>
    <row r="14" spans="1:10" s="8" customFormat="1" ht="75" x14ac:dyDescent="0.3">
      <c r="A14" s="27" t="s">
        <v>460</v>
      </c>
      <c r="B14" s="27" t="s">
        <v>148</v>
      </c>
      <c r="C14" s="13" t="s">
        <v>461</v>
      </c>
      <c r="D14" s="13" t="s">
        <v>440</v>
      </c>
      <c r="E14" s="13" t="s">
        <v>441</v>
      </c>
      <c r="F14" s="13" t="s">
        <v>442</v>
      </c>
      <c r="G14" s="13">
        <v>0</v>
      </c>
      <c r="H14" s="13" t="s">
        <v>327</v>
      </c>
      <c r="I14" s="151" t="s">
        <v>516</v>
      </c>
      <c r="J14" s="151" t="s">
        <v>517</v>
      </c>
    </row>
    <row r="15" spans="1:10" s="8" customFormat="1" ht="45" x14ac:dyDescent="0.3">
      <c r="A15" s="27" t="s">
        <v>460</v>
      </c>
      <c r="B15" s="27" t="s">
        <v>148</v>
      </c>
      <c r="C15" s="13" t="s">
        <v>461</v>
      </c>
      <c r="D15" s="13" t="s">
        <v>440</v>
      </c>
      <c r="E15" s="13" t="s">
        <v>441</v>
      </c>
      <c r="F15" s="13" t="s">
        <v>442</v>
      </c>
      <c r="G15" s="13">
        <v>0</v>
      </c>
      <c r="H15" s="13" t="s">
        <v>327</v>
      </c>
      <c r="I15" s="151" t="s">
        <v>462</v>
      </c>
      <c r="J15" s="151" t="s">
        <v>463</v>
      </c>
    </row>
    <row r="16" spans="1:10" s="8" customFormat="1" ht="60" x14ac:dyDescent="0.3">
      <c r="A16" s="27" t="s">
        <v>460</v>
      </c>
      <c r="B16" s="27" t="s">
        <v>148</v>
      </c>
      <c r="C16" s="13" t="s">
        <v>461</v>
      </c>
      <c r="D16" s="13" t="s">
        <v>440</v>
      </c>
      <c r="E16" s="13" t="s">
        <v>441</v>
      </c>
      <c r="F16" s="13" t="s">
        <v>442</v>
      </c>
      <c r="G16" s="13">
        <v>0</v>
      </c>
      <c r="H16" s="13" t="s">
        <v>327</v>
      </c>
      <c r="I16" s="151" t="s">
        <v>464</v>
      </c>
      <c r="J16" s="151" t="s">
        <v>465</v>
      </c>
    </row>
    <row r="17" spans="1:10" s="8" customFormat="1" ht="60" x14ac:dyDescent="0.3">
      <c r="A17" s="27" t="s">
        <v>460</v>
      </c>
      <c r="B17" s="27" t="s">
        <v>148</v>
      </c>
      <c r="C17" s="13" t="s">
        <v>461</v>
      </c>
      <c r="D17" s="13" t="s">
        <v>440</v>
      </c>
      <c r="E17" s="13" t="s">
        <v>441</v>
      </c>
      <c r="F17" s="13" t="s">
        <v>442</v>
      </c>
      <c r="G17" s="13">
        <v>0</v>
      </c>
      <c r="H17" s="13" t="s">
        <v>327</v>
      </c>
      <c r="I17" s="151" t="s">
        <v>466</v>
      </c>
      <c r="J17" s="151" t="s">
        <v>467</v>
      </c>
    </row>
    <row r="18" spans="1:10" s="8" customFormat="1" ht="45" x14ac:dyDescent="0.3">
      <c r="A18" s="27" t="s">
        <v>460</v>
      </c>
      <c r="B18" s="27" t="s">
        <v>148</v>
      </c>
      <c r="C18" s="13" t="s">
        <v>461</v>
      </c>
      <c r="D18" s="13" t="s">
        <v>440</v>
      </c>
      <c r="E18" s="13" t="s">
        <v>441</v>
      </c>
      <c r="F18" s="13" t="s">
        <v>442</v>
      </c>
      <c r="G18" s="13">
        <v>0</v>
      </c>
      <c r="H18" s="13" t="s">
        <v>327</v>
      </c>
      <c r="I18" s="151" t="s">
        <v>468</v>
      </c>
      <c r="J18" s="151" t="s">
        <v>469</v>
      </c>
    </row>
    <row r="19" spans="1:10" s="8" customFormat="1" ht="60" x14ac:dyDescent="0.3">
      <c r="A19" s="27" t="s">
        <v>460</v>
      </c>
      <c r="B19" s="27" t="s">
        <v>148</v>
      </c>
      <c r="C19" s="13" t="s">
        <v>461</v>
      </c>
      <c r="D19" s="13" t="s">
        <v>440</v>
      </c>
      <c r="E19" s="13" t="s">
        <v>441</v>
      </c>
      <c r="F19" s="13" t="s">
        <v>442</v>
      </c>
      <c r="G19" s="13">
        <v>0</v>
      </c>
      <c r="H19" s="13" t="s">
        <v>327</v>
      </c>
      <c r="I19" s="151" t="s">
        <v>470</v>
      </c>
      <c r="J19" s="151" t="s">
        <v>471</v>
      </c>
    </row>
    <row r="20" spans="1:10" s="8" customFormat="1" ht="60" x14ac:dyDescent="0.3">
      <c r="A20" s="27" t="s">
        <v>460</v>
      </c>
      <c r="B20" s="27" t="s">
        <v>148</v>
      </c>
      <c r="C20" s="13" t="s">
        <v>461</v>
      </c>
      <c r="D20" s="13" t="s">
        <v>440</v>
      </c>
      <c r="E20" s="13" t="s">
        <v>441</v>
      </c>
      <c r="F20" s="13" t="s">
        <v>442</v>
      </c>
      <c r="G20" s="13">
        <v>0</v>
      </c>
      <c r="H20" s="13" t="s">
        <v>327</v>
      </c>
      <c r="I20" s="151" t="s">
        <v>472</v>
      </c>
      <c r="J20" s="151" t="s">
        <v>473</v>
      </c>
    </row>
    <row r="21" spans="1:10" s="8" customFormat="1" ht="45" x14ac:dyDescent="0.3">
      <c r="A21" s="27" t="s">
        <v>460</v>
      </c>
      <c r="B21" s="27" t="s">
        <v>148</v>
      </c>
      <c r="C21" s="13" t="s">
        <v>461</v>
      </c>
      <c r="D21" s="13" t="s">
        <v>440</v>
      </c>
      <c r="E21" s="13" t="s">
        <v>441</v>
      </c>
      <c r="F21" s="13" t="s">
        <v>442</v>
      </c>
      <c r="G21" s="13">
        <v>0</v>
      </c>
      <c r="H21" s="13" t="s">
        <v>327</v>
      </c>
      <c r="I21" s="151" t="s">
        <v>474</v>
      </c>
      <c r="J21" s="151" t="s">
        <v>475</v>
      </c>
    </row>
    <row r="22" spans="1:10" s="8" customFormat="1" ht="45" x14ac:dyDescent="0.3">
      <c r="A22" s="27" t="s">
        <v>460</v>
      </c>
      <c r="B22" s="27" t="s">
        <v>148</v>
      </c>
      <c r="C22" s="13" t="s">
        <v>461</v>
      </c>
      <c r="D22" s="13" t="s">
        <v>440</v>
      </c>
      <c r="E22" s="13" t="s">
        <v>441</v>
      </c>
      <c r="F22" s="13" t="s">
        <v>442</v>
      </c>
      <c r="G22" s="13">
        <v>0</v>
      </c>
      <c r="H22" s="13" t="s">
        <v>327</v>
      </c>
      <c r="I22" s="151" t="s">
        <v>476</v>
      </c>
      <c r="J22" s="151" t="s">
        <v>477</v>
      </c>
    </row>
    <row r="23" spans="1:10" s="8" customFormat="1" ht="75" x14ac:dyDescent="0.3">
      <c r="A23" s="27" t="s">
        <v>460</v>
      </c>
      <c r="B23" s="27" t="s">
        <v>148</v>
      </c>
      <c r="C23" s="13" t="s">
        <v>461</v>
      </c>
      <c r="D23" s="13" t="s">
        <v>440</v>
      </c>
      <c r="E23" s="13" t="s">
        <v>441</v>
      </c>
      <c r="F23" s="13" t="s">
        <v>442</v>
      </c>
      <c r="G23" s="13">
        <v>0</v>
      </c>
      <c r="H23" s="13" t="s">
        <v>327</v>
      </c>
      <c r="I23" s="151" t="s">
        <v>478</v>
      </c>
      <c r="J23" s="151" t="s">
        <v>479</v>
      </c>
    </row>
    <row r="24" spans="1:10" s="8" customFormat="1" ht="75" x14ac:dyDescent="0.3">
      <c r="A24" s="27" t="s">
        <v>460</v>
      </c>
      <c r="B24" s="27" t="s">
        <v>148</v>
      </c>
      <c r="C24" s="13" t="s">
        <v>461</v>
      </c>
      <c r="D24" s="13" t="s">
        <v>440</v>
      </c>
      <c r="E24" s="13" t="s">
        <v>441</v>
      </c>
      <c r="F24" s="13" t="s">
        <v>442</v>
      </c>
      <c r="G24" s="13">
        <v>0</v>
      </c>
      <c r="H24" s="13" t="s">
        <v>327</v>
      </c>
      <c r="I24" s="151" t="s">
        <v>480</v>
      </c>
      <c r="J24" s="151" t="s">
        <v>481</v>
      </c>
    </row>
    <row r="25" spans="1:10" s="8" customFormat="1" ht="45" x14ac:dyDescent="0.3">
      <c r="A25" s="27" t="s">
        <v>460</v>
      </c>
      <c r="B25" s="27" t="s">
        <v>148</v>
      </c>
      <c r="C25" s="13" t="s">
        <v>461</v>
      </c>
      <c r="D25" s="13" t="s">
        <v>440</v>
      </c>
      <c r="E25" s="13" t="s">
        <v>441</v>
      </c>
      <c r="F25" s="13" t="s">
        <v>442</v>
      </c>
      <c r="G25" s="13">
        <v>0</v>
      </c>
      <c r="H25" s="13" t="s">
        <v>327</v>
      </c>
      <c r="I25" s="151" t="s">
        <v>482</v>
      </c>
      <c r="J25" s="151" t="s">
        <v>483</v>
      </c>
    </row>
    <row r="26" spans="1:10" s="8" customFormat="1" ht="45" x14ac:dyDescent="0.3">
      <c r="A26" s="27" t="s">
        <v>460</v>
      </c>
      <c r="B26" s="27" t="s">
        <v>148</v>
      </c>
      <c r="C26" s="13" t="s">
        <v>461</v>
      </c>
      <c r="D26" s="13" t="s">
        <v>440</v>
      </c>
      <c r="E26" s="13" t="s">
        <v>441</v>
      </c>
      <c r="F26" s="13" t="s">
        <v>442</v>
      </c>
      <c r="G26" s="13">
        <v>0</v>
      </c>
      <c r="H26" s="13" t="s">
        <v>327</v>
      </c>
      <c r="I26" s="151" t="s">
        <v>484</v>
      </c>
      <c r="J26" s="151" t="s">
        <v>485</v>
      </c>
    </row>
    <row r="27" spans="1:10" s="8" customFormat="1" ht="45" x14ac:dyDescent="0.3">
      <c r="A27" s="27" t="s">
        <v>460</v>
      </c>
      <c r="B27" s="27" t="s">
        <v>148</v>
      </c>
      <c r="C27" s="13" t="s">
        <v>461</v>
      </c>
      <c r="D27" s="13" t="s">
        <v>440</v>
      </c>
      <c r="E27" s="13" t="s">
        <v>441</v>
      </c>
      <c r="F27" s="13" t="s">
        <v>442</v>
      </c>
      <c r="G27" s="13">
        <v>0</v>
      </c>
      <c r="H27" s="13" t="s">
        <v>327</v>
      </c>
      <c r="I27" s="151" t="s">
        <v>486</v>
      </c>
      <c r="J27" s="151" t="s">
        <v>487</v>
      </c>
    </row>
    <row r="28" spans="1:10" s="8" customFormat="1" ht="60" x14ac:dyDescent="0.3">
      <c r="A28" s="27" t="s">
        <v>460</v>
      </c>
      <c r="B28" s="27" t="s">
        <v>148</v>
      </c>
      <c r="C28" s="13" t="s">
        <v>461</v>
      </c>
      <c r="D28" s="13" t="s">
        <v>440</v>
      </c>
      <c r="E28" s="13" t="s">
        <v>441</v>
      </c>
      <c r="F28" s="13" t="s">
        <v>442</v>
      </c>
      <c r="G28" s="13">
        <v>0</v>
      </c>
      <c r="H28" s="13" t="s">
        <v>327</v>
      </c>
      <c r="I28" s="151" t="s">
        <v>488</v>
      </c>
      <c r="J28" s="151" t="s">
        <v>489</v>
      </c>
    </row>
    <row r="29" spans="1:10" s="8" customFormat="1" ht="60" x14ac:dyDescent="0.3">
      <c r="A29" s="27" t="s">
        <v>460</v>
      </c>
      <c r="B29" s="27" t="s">
        <v>148</v>
      </c>
      <c r="C29" s="13" t="s">
        <v>461</v>
      </c>
      <c r="D29" s="13" t="s">
        <v>440</v>
      </c>
      <c r="E29" s="13" t="s">
        <v>441</v>
      </c>
      <c r="F29" s="13" t="s">
        <v>442</v>
      </c>
      <c r="G29" s="13">
        <v>0</v>
      </c>
      <c r="H29" s="13" t="s">
        <v>327</v>
      </c>
      <c r="I29" s="151" t="s">
        <v>490</v>
      </c>
      <c r="J29" s="151" t="s">
        <v>491</v>
      </c>
    </row>
    <row r="30" spans="1:10" s="8" customFormat="1" ht="45" x14ac:dyDescent="0.3">
      <c r="A30" s="27" t="s">
        <v>460</v>
      </c>
      <c r="B30" s="27" t="s">
        <v>148</v>
      </c>
      <c r="C30" s="13" t="s">
        <v>461</v>
      </c>
      <c r="D30" s="13" t="s">
        <v>440</v>
      </c>
      <c r="E30" s="13" t="s">
        <v>441</v>
      </c>
      <c r="F30" s="13" t="s">
        <v>442</v>
      </c>
      <c r="G30" s="13">
        <v>0</v>
      </c>
      <c r="H30" s="13" t="s">
        <v>327</v>
      </c>
      <c r="I30" s="151" t="s">
        <v>492</v>
      </c>
      <c r="J30" s="151" t="s">
        <v>493</v>
      </c>
    </row>
    <row r="31" spans="1:10" s="8" customFormat="1" ht="45" x14ac:dyDescent="0.3">
      <c r="A31" s="27" t="s">
        <v>460</v>
      </c>
      <c r="B31" s="27" t="s">
        <v>148</v>
      </c>
      <c r="C31" s="13" t="s">
        <v>461</v>
      </c>
      <c r="D31" s="13" t="s">
        <v>440</v>
      </c>
      <c r="E31" s="13" t="s">
        <v>441</v>
      </c>
      <c r="F31" s="13" t="s">
        <v>442</v>
      </c>
      <c r="G31" s="13">
        <v>0</v>
      </c>
      <c r="H31" s="13" t="s">
        <v>327</v>
      </c>
      <c r="I31" s="151" t="s">
        <v>494</v>
      </c>
      <c r="J31" s="151" t="s">
        <v>495</v>
      </c>
    </row>
    <row r="32" spans="1:10" s="8" customFormat="1" ht="45" x14ac:dyDescent="0.3">
      <c r="A32" s="27" t="s">
        <v>460</v>
      </c>
      <c r="B32" s="27" t="s">
        <v>148</v>
      </c>
      <c r="C32" s="13" t="s">
        <v>461</v>
      </c>
      <c r="D32" s="13" t="s">
        <v>440</v>
      </c>
      <c r="E32" s="13" t="s">
        <v>441</v>
      </c>
      <c r="F32" s="13" t="s">
        <v>442</v>
      </c>
      <c r="G32" s="13">
        <v>0</v>
      </c>
      <c r="H32" s="13" t="s">
        <v>327</v>
      </c>
      <c r="I32" s="151" t="s">
        <v>496</v>
      </c>
      <c r="J32" s="151" t="s">
        <v>497</v>
      </c>
    </row>
    <row r="33" spans="1:10" s="8" customFormat="1" ht="60" x14ac:dyDescent="0.3">
      <c r="A33" s="27" t="s">
        <v>460</v>
      </c>
      <c r="B33" s="27" t="s">
        <v>148</v>
      </c>
      <c r="C33" s="13" t="s">
        <v>461</v>
      </c>
      <c r="D33" s="13" t="s">
        <v>440</v>
      </c>
      <c r="E33" s="13" t="s">
        <v>441</v>
      </c>
      <c r="F33" s="13" t="s">
        <v>442</v>
      </c>
      <c r="G33" s="13">
        <v>0</v>
      </c>
      <c r="H33" s="13" t="s">
        <v>327</v>
      </c>
      <c r="I33" s="151" t="s">
        <v>498</v>
      </c>
      <c r="J33" s="151" t="s">
        <v>499</v>
      </c>
    </row>
    <row r="34" spans="1:10" s="8" customFormat="1" ht="45" x14ac:dyDescent="0.3">
      <c r="A34" s="27" t="s">
        <v>460</v>
      </c>
      <c r="B34" s="27" t="s">
        <v>148</v>
      </c>
      <c r="C34" s="13" t="s">
        <v>461</v>
      </c>
      <c r="D34" s="13" t="s">
        <v>440</v>
      </c>
      <c r="E34" s="13" t="s">
        <v>441</v>
      </c>
      <c r="F34" s="13" t="s">
        <v>442</v>
      </c>
      <c r="G34" s="13">
        <v>0</v>
      </c>
      <c r="H34" s="13" t="s">
        <v>327</v>
      </c>
      <c r="I34" s="151" t="s">
        <v>500</v>
      </c>
      <c r="J34" s="151" t="s">
        <v>501</v>
      </c>
    </row>
    <row r="35" spans="1:10" s="8" customFormat="1" ht="60" x14ac:dyDescent="0.3">
      <c r="A35" s="27" t="s">
        <v>460</v>
      </c>
      <c r="B35" s="27" t="s">
        <v>148</v>
      </c>
      <c r="C35" s="13" t="s">
        <v>461</v>
      </c>
      <c r="D35" s="13" t="s">
        <v>440</v>
      </c>
      <c r="E35" s="13" t="s">
        <v>441</v>
      </c>
      <c r="F35" s="13" t="s">
        <v>442</v>
      </c>
      <c r="G35" s="13">
        <v>0</v>
      </c>
      <c r="H35" s="13" t="s">
        <v>327</v>
      </c>
      <c r="I35" s="151" t="s">
        <v>502</v>
      </c>
      <c r="J35" s="151" t="s">
        <v>503</v>
      </c>
    </row>
    <row r="36" spans="1:10" s="8" customFormat="1" ht="45" x14ac:dyDescent="0.3">
      <c r="A36" s="27" t="s">
        <v>460</v>
      </c>
      <c r="B36" s="27" t="s">
        <v>148</v>
      </c>
      <c r="C36" s="13" t="s">
        <v>461</v>
      </c>
      <c r="D36" s="13" t="s">
        <v>440</v>
      </c>
      <c r="E36" s="13" t="s">
        <v>441</v>
      </c>
      <c r="F36" s="13" t="s">
        <v>442</v>
      </c>
      <c r="G36" s="13">
        <v>0</v>
      </c>
      <c r="H36" s="13" t="s">
        <v>327</v>
      </c>
      <c r="I36" s="151" t="s">
        <v>504</v>
      </c>
      <c r="J36" s="151" t="s">
        <v>505</v>
      </c>
    </row>
    <row r="37" spans="1:10" s="8" customFormat="1" ht="45" x14ac:dyDescent="0.3">
      <c r="A37" s="27" t="s">
        <v>460</v>
      </c>
      <c r="B37" s="27" t="s">
        <v>148</v>
      </c>
      <c r="C37" s="13" t="s">
        <v>461</v>
      </c>
      <c r="D37" s="13" t="s">
        <v>440</v>
      </c>
      <c r="E37" s="13" t="s">
        <v>441</v>
      </c>
      <c r="F37" s="13" t="s">
        <v>442</v>
      </c>
      <c r="G37" s="13">
        <v>0</v>
      </c>
      <c r="H37" s="13" t="s">
        <v>327</v>
      </c>
      <c r="I37" s="151" t="s">
        <v>506</v>
      </c>
      <c r="J37" s="151" t="s">
        <v>507</v>
      </c>
    </row>
    <row r="38" spans="1:10" s="8" customFormat="1" ht="45" x14ac:dyDescent="0.3">
      <c r="A38" s="27" t="s">
        <v>460</v>
      </c>
      <c r="B38" s="27" t="s">
        <v>148</v>
      </c>
      <c r="C38" s="13" t="s">
        <v>461</v>
      </c>
      <c r="D38" s="13" t="s">
        <v>440</v>
      </c>
      <c r="E38" s="13" t="s">
        <v>441</v>
      </c>
      <c r="F38" s="13" t="s">
        <v>442</v>
      </c>
      <c r="G38" s="13">
        <v>0</v>
      </c>
      <c r="H38" s="13" t="s">
        <v>327</v>
      </c>
      <c r="I38" s="151" t="s">
        <v>508</v>
      </c>
      <c r="J38" s="151" t="s">
        <v>509</v>
      </c>
    </row>
    <row r="39" spans="1:10" s="8" customFormat="1" ht="60" x14ac:dyDescent="0.3">
      <c r="A39" s="27" t="s">
        <v>460</v>
      </c>
      <c r="B39" s="27" t="s">
        <v>148</v>
      </c>
      <c r="C39" s="13" t="s">
        <v>461</v>
      </c>
      <c r="D39" s="13" t="s">
        <v>440</v>
      </c>
      <c r="E39" s="13" t="s">
        <v>441</v>
      </c>
      <c r="F39" s="13" t="s">
        <v>442</v>
      </c>
      <c r="G39" s="13">
        <v>0</v>
      </c>
      <c r="H39" s="13" t="s">
        <v>327</v>
      </c>
      <c r="I39" s="151" t="s">
        <v>510</v>
      </c>
      <c r="J39" s="151" t="s">
        <v>511</v>
      </c>
    </row>
    <row r="40" spans="1:10" s="8" customFormat="1" ht="30" x14ac:dyDescent="0.3">
      <c r="A40" s="27" t="s">
        <v>518</v>
      </c>
      <c r="B40" s="27" t="s">
        <v>148</v>
      </c>
      <c r="C40" s="13" t="s">
        <v>519</v>
      </c>
      <c r="D40" s="13" t="s">
        <v>440</v>
      </c>
      <c r="E40" s="13" t="s">
        <v>441</v>
      </c>
      <c r="F40" s="13" t="s">
        <v>442</v>
      </c>
      <c r="G40" s="13">
        <v>0</v>
      </c>
      <c r="H40" s="13" t="s">
        <v>327</v>
      </c>
      <c r="I40" s="151" t="s">
        <v>520</v>
      </c>
      <c r="J40" s="151" t="s">
        <v>521</v>
      </c>
    </row>
    <row r="41" spans="1:10" s="8" customFormat="1" ht="45" x14ac:dyDescent="0.3">
      <c r="A41" s="27" t="s">
        <v>518</v>
      </c>
      <c r="B41" s="27" t="s">
        <v>148</v>
      </c>
      <c r="C41" s="13" t="s">
        <v>519</v>
      </c>
      <c r="D41" s="13" t="s">
        <v>440</v>
      </c>
      <c r="E41" s="13" t="s">
        <v>448</v>
      </c>
      <c r="F41" s="13" t="s">
        <v>449</v>
      </c>
      <c r="G41" s="13">
        <v>0</v>
      </c>
      <c r="H41" s="13" t="s">
        <v>327</v>
      </c>
      <c r="I41" s="151" t="s">
        <v>524</v>
      </c>
      <c r="J41" s="151" t="s">
        <v>525</v>
      </c>
    </row>
    <row r="42" spans="1:10" s="8" customFormat="1" ht="30" x14ac:dyDescent="0.3">
      <c r="A42" s="27" t="s">
        <v>518</v>
      </c>
      <c r="B42" s="27" t="s">
        <v>148</v>
      </c>
      <c r="C42" s="13" t="s">
        <v>519</v>
      </c>
      <c r="D42" s="13" t="s">
        <v>440</v>
      </c>
      <c r="E42" s="13" t="s">
        <v>441</v>
      </c>
      <c r="F42" s="13" t="s">
        <v>442</v>
      </c>
      <c r="G42" s="13">
        <v>0</v>
      </c>
      <c r="H42" s="13" t="s">
        <v>327</v>
      </c>
      <c r="I42" s="151" t="s">
        <v>522</v>
      </c>
      <c r="J42" s="151" t="s">
        <v>523</v>
      </c>
    </row>
    <row r="43" spans="1:10" s="8" customFormat="1" ht="30" x14ac:dyDescent="0.3">
      <c r="A43" s="27" t="s">
        <v>526</v>
      </c>
      <c r="B43" s="27" t="s">
        <v>148</v>
      </c>
      <c r="C43" s="13" t="s">
        <v>453</v>
      </c>
      <c r="D43" s="13" t="s">
        <v>440</v>
      </c>
      <c r="E43" s="13" t="s">
        <v>441</v>
      </c>
      <c r="F43" s="13" t="s">
        <v>454</v>
      </c>
      <c r="G43" s="13">
        <v>0</v>
      </c>
      <c r="H43" s="13" t="s">
        <v>327</v>
      </c>
      <c r="I43" s="151" t="s">
        <v>527</v>
      </c>
      <c r="J43" s="151" t="s">
        <v>528</v>
      </c>
    </row>
    <row r="44" spans="1:10" s="8" customFormat="1" ht="60" x14ac:dyDescent="0.3">
      <c r="A44" s="27" t="s">
        <v>529</v>
      </c>
      <c r="B44" s="27" t="s">
        <v>148</v>
      </c>
      <c r="C44" s="13" t="s">
        <v>428</v>
      </c>
      <c r="D44" s="13" t="s">
        <v>440</v>
      </c>
      <c r="E44" s="13" t="s">
        <v>441</v>
      </c>
      <c r="F44" s="13" t="s">
        <v>454</v>
      </c>
      <c r="G44" s="13">
        <v>0</v>
      </c>
      <c r="H44" s="13" t="s">
        <v>327</v>
      </c>
      <c r="I44" s="151" t="s">
        <v>530</v>
      </c>
      <c r="J44" s="151" t="s">
        <v>531</v>
      </c>
    </row>
    <row r="45" spans="1:10" s="8" customFormat="1" ht="30" x14ac:dyDescent="0.3">
      <c r="A45" s="27" t="s">
        <v>532</v>
      </c>
      <c r="B45" s="27" t="s">
        <v>148</v>
      </c>
      <c r="C45" s="13" t="s">
        <v>533</v>
      </c>
      <c r="D45" s="13" t="s">
        <v>440</v>
      </c>
      <c r="E45" s="13" t="s">
        <v>441</v>
      </c>
      <c r="F45" s="13" t="s">
        <v>442</v>
      </c>
      <c r="G45" s="13">
        <v>0</v>
      </c>
      <c r="H45" s="13" t="s">
        <v>327</v>
      </c>
      <c r="I45" s="151" t="s">
        <v>534</v>
      </c>
      <c r="J45" s="151" t="s">
        <v>535</v>
      </c>
    </row>
    <row r="46" spans="1:10" s="8" customFormat="1" ht="30" x14ac:dyDescent="0.3">
      <c r="A46" s="27" t="s">
        <v>536</v>
      </c>
      <c r="B46" s="27" t="s">
        <v>148</v>
      </c>
      <c r="C46" s="13" t="s">
        <v>537</v>
      </c>
      <c r="D46" s="13" t="s">
        <v>440</v>
      </c>
      <c r="E46" s="13" t="s">
        <v>448</v>
      </c>
      <c r="F46" s="13" t="s">
        <v>449</v>
      </c>
      <c r="G46" s="13">
        <v>0</v>
      </c>
      <c r="H46" s="13" t="s">
        <v>327</v>
      </c>
      <c r="I46" s="151" t="s">
        <v>538</v>
      </c>
      <c r="J46" s="151" t="s">
        <v>539</v>
      </c>
    </row>
    <row r="47" spans="1:10" s="8" customFormat="1" ht="30" x14ac:dyDescent="0.3">
      <c r="A47" s="27" t="s">
        <v>536</v>
      </c>
      <c r="B47" s="27" t="s">
        <v>148</v>
      </c>
      <c r="C47" s="13" t="s">
        <v>537</v>
      </c>
      <c r="D47" s="13" t="s">
        <v>440</v>
      </c>
      <c r="E47" s="13" t="s">
        <v>448</v>
      </c>
      <c r="F47" s="13" t="s">
        <v>449</v>
      </c>
      <c r="G47" s="13">
        <v>0</v>
      </c>
      <c r="H47" s="13" t="s">
        <v>327</v>
      </c>
      <c r="I47" s="151" t="s">
        <v>540</v>
      </c>
      <c r="J47" s="151" t="s">
        <v>541</v>
      </c>
    </row>
    <row r="48" spans="1:10" s="8" customFormat="1" ht="30" x14ac:dyDescent="0.3">
      <c r="A48" s="27" t="s">
        <v>536</v>
      </c>
      <c r="B48" s="27" t="s">
        <v>148</v>
      </c>
      <c r="C48" s="13" t="s">
        <v>537</v>
      </c>
      <c r="D48" s="13" t="s">
        <v>440</v>
      </c>
      <c r="E48" s="13" t="s">
        <v>448</v>
      </c>
      <c r="F48" s="13" t="s">
        <v>449</v>
      </c>
      <c r="G48" s="13">
        <v>0</v>
      </c>
      <c r="H48" s="13" t="s">
        <v>327</v>
      </c>
      <c r="I48" s="151" t="s">
        <v>542</v>
      </c>
      <c r="J48" s="151" t="s">
        <v>543</v>
      </c>
    </row>
    <row r="49" spans="1:10" s="8" customFormat="1" ht="30" x14ac:dyDescent="0.3">
      <c r="A49" s="27" t="s">
        <v>536</v>
      </c>
      <c r="B49" s="27" t="s">
        <v>148</v>
      </c>
      <c r="C49" s="13" t="s">
        <v>537</v>
      </c>
      <c r="D49" s="13" t="s">
        <v>440</v>
      </c>
      <c r="E49" s="13" t="s">
        <v>448</v>
      </c>
      <c r="F49" s="13" t="s">
        <v>449</v>
      </c>
      <c r="G49" s="13">
        <v>0</v>
      </c>
      <c r="H49" s="13" t="s">
        <v>327</v>
      </c>
      <c r="I49" s="151" t="s">
        <v>544</v>
      </c>
      <c r="J49" s="151" t="s">
        <v>541</v>
      </c>
    </row>
    <row r="50" spans="1:10" s="8" customFormat="1" ht="30" x14ac:dyDescent="0.3">
      <c r="A50" s="27" t="s">
        <v>536</v>
      </c>
      <c r="B50" s="27" t="s">
        <v>148</v>
      </c>
      <c r="C50" s="13" t="s">
        <v>537</v>
      </c>
      <c r="D50" s="13" t="s">
        <v>440</v>
      </c>
      <c r="E50" s="13" t="s">
        <v>448</v>
      </c>
      <c r="F50" s="13" t="s">
        <v>449</v>
      </c>
      <c r="G50" s="13">
        <v>0</v>
      </c>
      <c r="H50" s="13" t="s">
        <v>327</v>
      </c>
      <c r="I50" s="151" t="s">
        <v>545</v>
      </c>
      <c r="J50" s="151" t="s">
        <v>546</v>
      </c>
    </row>
    <row r="51" spans="1:10" s="8" customFormat="1" ht="30" x14ac:dyDescent="0.3">
      <c r="A51" s="27" t="s">
        <v>536</v>
      </c>
      <c r="B51" s="27" t="s">
        <v>148</v>
      </c>
      <c r="C51" s="13" t="s">
        <v>537</v>
      </c>
      <c r="D51" s="13" t="s">
        <v>440</v>
      </c>
      <c r="E51" s="13" t="s">
        <v>448</v>
      </c>
      <c r="F51" s="13" t="s">
        <v>449</v>
      </c>
      <c r="G51" s="13">
        <v>0</v>
      </c>
      <c r="H51" s="13" t="s">
        <v>327</v>
      </c>
      <c r="I51" s="151" t="s">
        <v>547</v>
      </c>
      <c r="J51" s="151" t="s">
        <v>548</v>
      </c>
    </row>
    <row r="52" spans="1:10" s="8" customFormat="1" ht="30" x14ac:dyDescent="0.3">
      <c r="A52" s="27" t="s">
        <v>549</v>
      </c>
      <c r="B52" s="27" t="s">
        <v>148</v>
      </c>
      <c r="C52" s="13" t="s">
        <v>550</v>
      </c>
      <c r="D52" s="13" t="s">
        <v>440</v>
      </c>
      <c r="E52" s="13" t="s">
        <v>448</v>
      </c>
      <c r="F52" s="13" t="s">
        <v>449</v>
      </c>
      <c r="G52" s="13">
        <v>100</v>
      </c>
      <c r="H52" s="13" t="s">
        <v>327</v>
      </c>
      <c r="I52" s="151" t="s">
        <v>551</v>
      </c>
      <c r="J52" s="151" t="s">
        <v>552</v>
      </c>
    </row>
    <row r="53" spans="1:10" s="8" customFormat="1" ht="30" x14ac:dyDescent="0.3">
      <c r="A53" s="27" t="s">
        <v>549</v>
      </c>
      <c r="B53" s="27" t="s">
        <v>148</v>
      </c>
      <c r="C53" s="13" t="s">
        <v>550</v>
      </c>
      <c r="D53" s="13" t="s">
        <v>440</v>
      </c>
      <c r="E53" s="13" t="s">
        <v>448</v>
      </c>
      <c r="F53" s="13" t="s">
        <v>449</v>
      </c>
      <c r="G53" s="13">
        <v>100</v>
      </c>
      <c r="H53" s="13" t="s">
        <v>327</v>
      </c>
      <c r="I53" s="151" t="s">
        <v>553</v>
      </c>
      <c r="J53" s="151" t="s">
        <v>554</v>
      </c>
    </row>
    <row r="54" spans="1:10" s="8" customFormat="1" ht="60" x14ac:dyDescent="0.3">
      <c r="A54" s="27" t="s">
        <v>549</v>
      </c>
      <c r="B54" s="27" t="s">
        <v>148</v>
      </c>
      <c r="C54" s="13" t="s">
        <v>550</v>
      </c>
      <c r="D54" s="13" t="s">
        <v>440</v>
      </c>
      <c r="E54" s="13" t="s">
        <v>448</v>
      </c>
      <c r="F54" s="13" t="s">
        <v>449</v>
      </c>
      <c r="G54" s="13">
        <v>100</v>
      </c>
      <c r="H54" s="13" t="s">
        <v>327</v>
      </c>
      <c r="I54" s="151" t="s">
        <v>555</v>
      </c>
      <c r="J54" s="151" t="s">
        <v>556</v>
      </c>
    </row>
    <row r="55" spans="1:10" s="8" customFormat="1" ht="30" x14ac:dyDescent="0.3">
      <c r="A55" s="27" t="s">
        <v>549</v>
      </c>
      <c r="B55" s="27" t="s">
        <v>148</v>
      </c>
      <c r="C55" s="13" t="s">
        <v>550</v>
      </c>
      <c r="D55" s="13" t="s">
        <v>440</v>
      </c>
      <c r="E55" s="13" t="s">
        <v>448</v>
      </c>
      <c r="F55" s="13" t="s">
        <v>449</v>
      </c>
      <c r="G55" s="13">
        <v>100</v>
      </c>
      <c r="H55" s="13" t="s">
        <v>327</v>
      </c>
      <c r="I55" s="151" t="s">
        <v>557</v>
      </c>
      <c r="J55" s="151" t="s">
        <v>558</v>
      </c>
    </row>
    <row r="56" spans="1:10" s="8" customFormat="1" ht="90" x14ac:dyDescent="0.3">
      <c r="A56" s="27" t="s">
        <v>559</v>
      </c>
      <c r="B56" s="27" t="s">
        <v>148</v>
      </c>
      <c r="C56" s="13" t="s">
        <v>560</v>
      </c>
      <c r="D56" s="13" t="s">
        <v>440</v>
      </c>
      <c r="E56" s="13" t="s">
        <v>441</v>
      </c>
      <c r="F56" s="13" t="s">
        <v>561</v>
      </c>
      <c r="G56" s="13">
        <v>0</v>
      </c>
      <c r="H56" s="13" t="s">
        <v>327</v>
      </c>
      <c r="I56" s="151" t="s">
        <v>562</v>
      </c>
      <c r="J56" s="151" t="s">
        <v>563</v>
      </c>
    </row>
    <row r="57" spans="1:10" s="8" customFormat="1" ht="30" x14ac:dyDescent="0.3">
      <c r="A57" s="27" t="s">
        <v>564</v>
      </c>
      <c r="B57" s="27" t="s">
        <v>147</v>
      </c>
      <c r="C57" s="13" t="s">
        <v>565</v>
      </c>
      <c r="D57" s="13" t="s">
        <v>440</v>
      </c>
      <c r="E57" s="13" t="s">
        <v>441</v>
      </c>
      <c r="F57" s="13" t="s">
        <v>442</v>
      </c>
      <c r="G57" s="13">
        <v>0</v>
      </c>
      <c r="H57" s="13" t="s">
        <v>327</v>
      </c>
      <c r="I57" s="151" t="s">
        <v>566</v>
      </c>
      <c r="J57" s="151" t="s">
        <v>567</v>
      </c>
    </row>
    <row r="58" spans="1:10" s="8" customFormat="1" ht="30" x14ac:dyDescent="0.3">
      <c r="A58" s="27" t="s">
        <v>564</v>
      </c>
      <c r="B58" s="27" t="s">
        <v>147</v>
      </c>
      <c r="C58" s="13" t="s">
        <v>565</v>
      </c>
      <c r="D58" s="13" t="s">
        <v>440</v>
      </c>
      <c r="E58" s="13" t="s">
        <v>448</v>
      </c>
      <c r="F58" s="13" t="s">
        <v>449</v>
      </c>
      <c r="G58" s="13">
        <v>0</v>
      </c>
      <c r="H58" s="13" t="s">
        <v>327</v>
      </c>
      <c r="I58" s="151" t="s">
        <v>568</v>
      </c>
      <c r="J58" s="151" t="s">
        <v>569</v>
      </c>
    </row>
    <row r="59" spans="1:10" s="8" customFormat="1" ht="30" x14ac:dyDescent="0.3">
      <c r="A59" s="27" t="s">
        <v>570</v>
      </c>
      <c r="B59" s="27" t="s">
        <v>148</v>
      </c>
      <c r="C59" s="13" t="s">
        <v>571</v>
      </c>
      <c r="D59" s="13" t="s">
        <v>440</v>
      </c>
      <c r="E59" s="13" t="s">
        <v>441</v>
      </c>
      <c r="F59" s="13" t="s">
        <v>442</v>
      </c>
      <c r="G59" s="13">
        <v>0</v>
      </c>
      <c r="H59" s="13" t="s">
        <v>327</v>
      </c>
      <c r="I59" s="151" t="s">
        <v>572</v>
      </c>
      <c r="J59" s="151" t="s">
        <v>573</v>
      </c>
    </row>
    <row r="60" spans="1:10" s="8" customFormat="1" ht="30" x14ac:dyDescent="0.3">
      <c r="A60" s="27" t="s">
        <v>570</v>
      </c>
      <c r="B60" s="27" t="s">
        <v>148</v>
      </c>
      <c r="C60" s="13" t="s">
        <v>571</v>
      </c>
      <c r="D60" s="13" t="s">
        <v>440</v>
      </c>
      <c r="E60" s="13" t="s">
        <v>441</v>
      </c>
      <c r="F60" s="13" t="s">
        <v>442</v>
      </c>
      <c r="G60" s="13">
        <v>0</v>
      </c>
      <c r="H60" s="13" t="s">
        <v>327</v>
      </c>
      <c r="I60" s="151" t="s">
        <v>574</v>
      </c>
      <c r="J60" s="151" t="s">
        <v>575</v>
      </c>
    </row>
    <row r="61" spans="1:10" s="8" customFormat="1" ht="30" x14ac:dyDescent="0.3">
      <c r="A61" s="27" t="s">
        <v>570</v>
      </c>
      <c r="B61" s="27" t="s">
        <v>148</v>
      </c>
      <c r="C61" s="13" t="s">
        <v>571</v>
      </c>
      <c r="D61" s="13" t="s">
        <v>440</v>
      </c>
      <c r="E61" s="13" t="s">
        <v>441</v>
      </c>
      <c r="F61" s="13" t="s">
        <v>442</v>
      </c>
      <c r="G61" s="13">
        <v>100</v>
      </c>
      <c r="H61" s="13" t="s">
        <v>327</v>
      </c>
      <c r="I61" s="151" t="s">
        <v>576</v>
      </c>
      <c r="J61" s="151" t="s">
        <v>577</v>
      </c>
    </row>
    <row r="62" spans="1:10" s="8" customFormat="1" ht="30" x14ac:dyDescent="0.3">
      <c r="A62" s="27" t="s">
        <v>570</v>
      </c>
      <c r="B62" s="27" t="s">
        <v>148</v>
      </c>
      <c r="C62" s="13" t="s">
        <v>571</v>
      </c>
      <c r="D62" s="13" t="s">
        <v>440</v>
      </c>
      <c r="E62" s="13" t="s">
        <v>441</v>
      </c>
      <c r="F62" s="13" t="s">
        <v>442</v>
      </c>
      <c r="G62" s="13">
        <v>100</v>
      </c>
      <c r="H62" s="13" t="s">
        <v>327</v>
      </c>
      <c r="I62" s="151" t="s">
        <v>578</v>
      </c>
      <c r="J62" s="151" t="s">
        <v>579</v>
      </c>
    </row>
    <row r="63" spans="1:10" s="8" customFormat="1" ht="30" x14ac:dyDescent="0.3">
      <c r="A63" s="27" t="s">
        <v>570</v>
      </c>
      <c r="B63" s="27" t="s">
        <v>148</v>
      </c>
      <c r="C63" s="13" t="s">
        <v>571</v>
      </c>
      <c r="D63" s="13" t="s">
        <v>440</v>
      </c>
      <c r="E63" s="13" t="s">
        <v>448</v>
      </c>
      <c r="F63" s="13" t="s">
        <v>449</v>
      </c>
      <c r="G63" s="13">
        <v>0</v>
      </c>
      <c r="H63" s="13" t="s">
        <v>327</v>
      </c>
      <c r="I63" s="151" t="s">
        <v>580</v>
      </c>
      <c r="J63" s="151" t="s">
        <v>573</v>
      </c>
    </row>
    <row r="64" spans="1:10" s="8" customFormat="1" ht="30" x14ac:dyDescent="0.3">
      <c r="A64" s="27" t="s">
        <v>570</v>
      </c>
      <c r="B64" s="27" t="s">
        <v>148</v>
      </c>
      <c r="C64" s="13" t="s">
        <v>571</v>
      </c>
      <c r="D64" s="13" t="s">
        <v>440</v>
      </c>
      <c r="E64" s="13" t="s">
        <v>448</v>
      </c>
      <c r="F64" s="13" t="s">
        <v>449</v>
      </c>
      <c r="G64" s="13">
        <v>0</v>
      </c>
      <c r="H64" s="13" t="s">
        <v>327</v>
      </c>
      <c r="I64" s="151" t="s">
        <v>581</v>
      </c>
      <c r="J64" s="151" t="s">
        <v>575</v>
      </c>
    </row>
    <row r="65" spans="1:10" s="8" customFormat="1" ht="30" x14ac:dyDescent="0.3">
      <c r="A65" s="27" t="s">
        <v>570</v>
      </c>
      <c r="B65" s="27" t="s">
        <v>148</v>
      </c>
      <c r="C65" s="13" t="s">
        <v>571</v>
      </c>
      <c r="D65" s="13" t="s">
        <v>440</v>
      </c>
      <c r="E65" s="13" t="s">
        <v>448</v>
      </c>
      <c r="F65" s="13" t="s">
        <v>449</v>
      </c>
      <c r="G65" s="13">
        <v>100</v>
      </c>
      <c r="H65" s="13" t="s">
        <v>327</v>
      </c>
      <c r="I65" s="151" t="s">
        <v>582</v>
      </c>
      <c r="J65" s="151" t="s">
        <v>577</v>
      </c>
    </row>
    <row r="66" spans="1:10" s="8" customFormat="1" ht="30" x14ac:dyDescent="0.3">
      <c r="A66" s="27" t="s">
        <v>570</v>
      </c>
      <c r="B66" s="27" t="s">
        <v>148</v>
      </c>
      <c r="C66" s="13" t="s">
        <v>571</v>
      </c>
      <c r="D66" s="13" t="s">
        <v>440</v>
      </c>
      <c r="E66" s="13" t="s">
        <v>448</v>
      </c>
      <c r="F66" s="13" t="s">
        <v>449</v>
      </c>
      <c r="G66" s="13">
        <v>100</v>
      </c>
      <c r="H66" s="13" t="s">
        <v>327</v>
      </c>
      <c r="I66" s="151" t="s">
        <v>583</v>
      </c>
      <c r="J66" s="151" t="s">
        <v>579</v>
      </c>
    </row>
    <row r="67" spans="1:10" s="8" customFormat="1" ht="30" x14ac:dyDescent="0.3">
      <c r="A67" s="27" t="s">
        <v>584</v>
      </c>
      <c r="B67" s="27" t="s">
        <v>148</v>
      </c>
      <c r="C67" s="13" t="s">
        <v>453</v>
      </c>
      <c r="D67" s="13" t="s">
        <v>440</v>
      </c>
      <c r="E67" s="13" t="s">
        <v>448</v>
      </c>
      <c r="F67" s="13" t="s">
        <v>449</v>
      </c>
      <c r="G67" s="13">
        <v>0</v>
      </c>
      <c r="H67" s="13" t="s">
        <v>327</v>
      </c>
      <c r="I67" s="151" t="s">
        <v>585</v>
      </c>
      <c r="J67" s="151" t="s">
        <v>586</v>
      </c>
    </row>
    <row r="68" spans="1:10" s="8" customFormat="1" ht="30" x14ac:dyDescent="0.3">
      <c r="A68" s="27" t="s">
        <v>587</v>
      </c>
      <c r="B68" s="27" t="s">
        <v>148</v>
      </c>
      <c r="C68" s="13" t="s">
        <v>453</v>
      </c>
      <c r="D68" s="13" t="s">
        <v>440</v>
      </c>
      <c r="E68" s="13" t="s">
        <v>448</v>
      </c>
      <c r="F68" s="13" t="s">
        <v>449</v>
      </c>
      <c r="G68" s="13">
        <v>0</v>
      </c>
      <c r="H68" s="13" t="s">
        <v>327</v>
      </c>
      <c r="I68" s="151" t="s">
        <v>615</v>
      </c>
      <c r="J68" s="151" t="s">
        <v>616</v>
      </c>
    </row>
    <row r="69" spans="1:10" s="8" customFormat="1" ht="30" x14ac:dyDescent="0.3">
      <c r="A69" s="27" t="s">
        <v>587</v>
      </c>
      <c r="B69" s="27" t="s">
        <v>148</v>
      </c>
      <c r="C69" s="13" t="s">
        <v>453</v>
      </c>
      <c r="D69" s="13" t="s">
        <v>440</v>
      </c>
      <c r="E69" s="13" t="s">
        <v>448</v>
      </c>
      <c r="F69" s="13" t="s">
        <v>449</v>
      </c>
      <c r="G69" s="13">
        <v>0</v>
      </c>
      <c r="H69" s="13" t="s">
        <v>327</v>
      </c>
      <c r="I69" s="151" t="s">
        <v>588</v>
      </c>
      <c r="J69" s="151" t="s">
        <v>589</v>
      </c>
    </row>
    <row r="70" spans="1:10" s="8" customFormat="1" ht="30" x14ac:dyDescent="0.3">
      <c r="A70" s="27" t="s">
        <v>587</v>
      </c>
      <c r="B70" s="27" t="s">
        <v>148</v>
      </c>
      <c r="C70" s="13" t="s">
        <v>453</v>
      </c>
      <c r="D70" s="13" t="s">
        <v>440</v>
      </c>
      <c r="E70" s="13" t="s">
        <v>448</v>
      </c>
      <c r="F70" s="13" t="s">
        <v>449</v>
      </c>
      <c r="G70" s="13">
        <v>0</v>
      </c>
      <c r="H70" s="13" t="s">
        <v>327</v>
      </c>
      <c r="I70" s="151" t="s">
        <v>590</v>
      </c>
      <c r="J70" s="151" t="s">
        <v>591</v>
      </c>
    </row>
    <row r="71" spans="1:10" s="8" customFormat="1" ht="30" x14ac:dyDescent="0.3">
      <c r="A71" s="27" t="s">
        <v>587</v>
      </c>
      <c r="B71" s="27" t="s">
        <v>148</v>
      </c>
      <c r="C71" s="13" t="s">
        <v>453</v>
      </c>
      <c r="D71" s="13" t="s">
        <v>440</v>
      </c>
      <c r="E71" s="13" t="s">
        <v>448</v>
      </c>
      <c r="F71" s="13" t="s">
        <v>449</v>
      </c>
      <c r="G71" s="13">
        <v>0</v>
      </c>
      <c r="H71" s="13" t="s">
        <v>327</v>
      </c>
      <c r="I71" s="151" t="s">
        <v>592</v>
      </c>
      <c r="J71" s="151" t="s">
        <v>593</v>
      </c>
    </row>
    <row r="72" spans="1:10" s="8" customFormat="1" ht="30" x14ac:dyDescent="0.3">
      <c r="A72" s="27" t="s">
        <v>587</v>
      </c>
      <c r="B72" s="27" t="s">
        <v>148</v>
      </c>
      <c r="C72" s="13" t="s">
        <v>453</v>
      </c>
      <c r="D72" s="13" t="s">
        <v>440</v>
      </c>
      <c r="E72" s="13" t="s">
        <v>448</v>
      </c>
      <c r="F72" s="13" t="s">
        <v>449</v>
      </c>
      <c r="G72" s="13">
        <v>0</v>
      </c>
      <c r="H72" s="13" t="s">
        <v>327</v>
      </c>
      <c r="I72" s="151" t="s">
        <v>594</v>
      </c>
      <c r="J72" s="151" t="s">
        <v>595</v>
      </c>
    </row>
    <row r="73" spans="1:10" s="8" customFormat="1" ht="30" x14ac:dyDescent="0.3">
      <c r="A73" s="27" t="s">
        <v>587</v>
      </c>
      <c r="B73" s="27" t="s">
        <v>148</v>
      </c>
      <c r="C73" s="13" t="s">
        <v>453</v>
      </c>
      <c r="D73" s="13" t="s">
        <v>440</v>
      </c>
      <c r="E73" s="13" t="s">
        <v>448</v>
      </c>
      <c r="F73" s="13" t="s">
        <v>449</v>
      </c>
      <c r="G73" s="13">
        <v>0</v>
      </c>
      <c r="H73" s="13" t="s">
        <v>327</v>
      </c>
      <c r="I73" s="151" t="s">
        <v>596</v>
      </c>
      <c r="J73" s="151" t="s">
        <v>597</v>
      </c>
    </row>
    <row r="74" spans="1:10" s="8" customFormat="1" ht="30" x14ac:dyDescent="0.3">
      <c r="A74" s="27" t="s">
        <v>587</v>
      </c>
      <c r="B74" s="27" t="s">
        <v>148</v>
      </c>
      <c r="C74" s="13" t="s">
        <v>453</v>
      </c>
      <c r="D74" s="13" t="s">
        <v>440</v>
      </c>
      <c r="E74" s="13" t="s">
        <v>448</v>
      </c>
      <c r="F74" s="13" t="s">
        <v>449</v>
      </c>
      <c r="G74" s="13">
        <v>0</v>
      </c>
      <c r="H74" s="13" t="s">
        <v>327</v>
      </c>
      <c r="I74" s="151" t="s">
        <v>598</v>
      </c>
      <c r="J74" s="151" t="s">
        <v>599</v>
      </c>
    </row>
    <row r="75" spans="1:10" s="8" customFormat="1" ht="30" x14ac:dyDescent="0.3">
      <c r="A75" s="27" t="s">
        <v>587</v>
      </c>
      <c r="B75" s="27" t="s">
        <v>148</v>
      </c>
      <c r="C75" s="13" t="s">
        <v>453</v>
      </c>
      <c r="D75" s="13" t="s">
        <v>440</v>
      </c>
      <c r="E75" s="13" t="s">
        <v>448</v>
      </c>
      <c r="F75" s="13" t="s">
        <v>449</v>
      </c>
      <c r="G75" s="13">
        <v>0</v>
      </c>
      <c r="H75" s="13" t="s">
        <v>327</v>
      </c>
      <c r="I75" s="151" t="s">
        <v>600</v>
      </c>
      <c r="J75" s="151" t="s">
        <v>601</v>
      </c>
    </row>
    <row r="76" spans="1:10" s="8" customFormat="1" ht="30" x14ac:dyDescent="0.3">
      <c r="A76" s="27" t="s">
        <v>587</v>
      </c>
      <c r="B76" s="27" t="s">
        <v>148</v>
      </c>
      <c r="C76" s="13" t="s">
        <v>453</v>
      </c>
      <c r="D76" s="13" t="s">
        <v>440</v>
      </c>
      <c r="E76" s="13" t="s">
        <v>448</v>
      </c>
      <c r="F76" s="13" t="s">
        <v>449</v>
      </c>
      <c r="G76" s="13">
        <v>0</v>
      </c>
      <c r="H76" s="13" t="s">
        <v>327</v>
      </c>
      <c r="I76" s="151" t="s">
        <v>602</v>
      </c>
      <c r="J76" s="151" t="s">
        <v>603</v>
      </c>
    </row>
    <row r="77" spans="1:10" s="8" customFormat="1" ht="60" x14ac:dyDescent="0.3">
      <c r="A77" s="27" t="s">
        <v>587</v>
      </c>
      <c r="B77" s="27" t="s">
        <v>148</v>
      </c>
      <c r="C77" s="13" t="s">
        <v>453</v>
      </c>
      <c r="D77" s="13" t="s">
        <v>440</v>
      </c>
      <c r="E77" s="13" t="s">
        <v>448</v>
      </c>
      <c r="F77" s="13" t="s">
        <v>449</v>
      </c>
      <c r="G77" s="13">
        <v>0</v>
      </c>
      <c r="H77" s="13" t="s">
        <v>327</v>
      </c>
      <c r="I77" s="151" t="s">
        <v>604</v>
      </c>
      <c r="J77" s="151" t="s">
        <v>605</v>
      </c>
    </row>
    <row r="78" spans="1:10" s="8" customFormat="1" ht="30" x14ac:dyDescent="0.3">
      <c r="A78" s="27" t="s">
        <v>587</v>
      </c>
      <c r="B78" s="27" t="s">
        <v>148</v>
      </c>
      <c r="C78" s="13" t="s">
        <v>453</v>
      </c>
      <c r="D78" s="13" t="s">
        <v>440</v>
      </c>
      <c r="E78" s="13" t="s">
        <v>448</v>
      </c>
      <c r="F78" s="13" t="s">
        <v>449</v>
      </c>
      <c r="G78" s="13">
        <v>0</v>
      </c>
      <c r="H78" s="13" t="s">
        <v>327</v>
      </c>
      <c r="I78" s="151" t="s">
        <v>606</v>
      </c>
      <c r="J78" s="151" t="s">
        <v>607</v>
      </c>
    </row>
    <row r="79" spans="1:10" s="8" customFormat="1" ht="30" x14ac:dyDescent="0.3">
      <c r="A79" s="27" t="s">
        <v>587</v>
      </c>
      <c r="B79" s="27" t="s">
        <v>148</v>
      </c>
      <c r="C79" s="13" t="s">
        <v>453</v>
      </c>
      <c r="D79" s="13" t="s">
        <v>440</v>
      </c>
      <c r="E79" s="13" t="s">
        <v>448</v>
      </c>
      <c r="F79" s="13" t="s">
        <v>449</v>
      </c>
      <c r="G79" s="13">
        <v>0</v>
      </c>
      <c r="H79" s="13" t="s">
        <v>327</v>
      </c>
      <c r="I79" s="151" t="s">
        <v>608</v>
      </c>
      <c r="J79" s="151" t="s">
        <v>609</v>
      </c>
    </row>
    <row r="80" spans="1:10" s="8" customFormat="1" ht="30" x14ac:dyDescent="0.3">
      <c r="A80" s="27" t="s">
        <v>587</v>
      </c>
      <c r="B80" s="27" t="s">
        <v>148</v>
      </c>
      <c r="C80" s="13" t="s">
        <v>453</v>
      </c>
      <c r="D80" s="13" t="s">
        <v>440</v>
      </c>
      <c r="E80" s="13" t="s">
        <v>448</v>
      </c>
      <c r="F80" s="13" t="s">
        <v>449</v>
      </c>
      <c r="G80" s="13">
        <v>0</v>
      </c>
      <c r="H80" s="13" t="s">
        <v>327</v>
      </c>
      <c r="I80" s="151" t="s">
        <v>610</v>
      </c>
      <c r="J80" s="151" t="s">
        <v>611</v>
      </c>
    </row>
    <row r="81" spans="1:10" s="8" customFormat="1" ht="30" x14ac:dyDescent="0.3">
      <c r="A81" s="27" t="s">
        <v>587</v>
      </c>
      <c r="B81" s="27" t="s">
        <v>148</v>
      </c>
      <c r="C81" s="13" t="s">
        <v>453</v>
      </c>
      <c r="D81" s="13" t="s">
        <v>440</v>
      </c>
      <c r="E81" s="13" t="s">
        <v>448</v>
      </c>
      <c r="F81" s="13" t="s">
        <v>449</v>
      </c>
      <c r="G81" s="13">
        <v>0</v>
      </c>
      <c r="H81" s="13" t="s">
        <v>327</v>
      </c>
      <c r="I81" s="151" t="s">
        <v>612</v>
      </c>
      <c r="J81" s="151" t="s">
        <v>599</v>
      </c>
    </row>
    <row r="82" spans="1:10" s="8" customFormat="1" ht="30" x14ac:dyDescent="0.3">
      <c r="A82" s="27" t="s">
        <v>587</v>
      </c>
      <c r="B82" s="27" t="s">
        <v>148</v>
      </c>
      <c r="C82" s="13" t="s">
        <v>453</v>
      </c>
      <c r="D82" s="13" t="s">
        <v>440</v>
      </c>
      <c r="E82" s="13" t="s">
        <v>448</v>
      </c>
      <c r="F82" s="13" t="s">
        <v>449</v>
      </c>
      <c r="G82" s="13">
        <v>0</v>
      </c>
      <c r="H82" s="13" t="s">
        <v>327</v>
      </c>
      <c r="I82" s="151" t="s">
        <v>613</v>
      </c>
      <c r="J82" s="151" t="s">
        <v>614</v>
      </c>
    </row>
    <row r="83" spans="1:10" s="8" customFormat="1" ht="30" x14ac:dyDescent="0.3">
      <c r="A83" s="27" t="s">
        <v>617</v>
      </c>
      <c r="B83" s="27" t="s">
        <v>148</v>
      </c>
      <c r="C83" s="13" t="s">
        <v>453</v>
      </c>
      <c r="D83" s="13" t="s">
        <v>440</v>
      </c>
      <c r="E83" s="13" t="s">
        <v>448</v>
      </c>
      <c r="F83" s="13" t="s">
        <v>449</v>
      </c>
      <c r="G83" s="13">
        <v>0</v>
      </c>
      <c r="H83" s="13" t="s">
        <v>327</v>
      </c>
      <c r="I83" s="151" t="s">
        <v>632</v>
      </c>
      <c r="J83" s="151" t="s">
        <v>633</v>
      </c>
    </row>
    <row r="84" spans="1:10" s="8" customFormat="1" ht="30" x14ac:dyDescent="0.3">
      <c r="A84" s="27" t="s">
        <v>617</v>
      </c>
      <c r="B84" s="27" t="s">
        <v>148</v>
      </c>
      <c r="C84" s="13" t="s">
        <v>453</v>
      </c>
      <c r="D84" s="13" t="s">
        <v>440</v>
      </c>
      <c r="E84" s="13" t="s">
        <v>448</v>
      </c>
      <c r="F84" s="13" t="s">
        <v>449</v>
      </c>
      <c r="G84" s="13">
        <v>0</v>
      </c>
      <c r="H84" s="13" t="s">
        <v>327</v>
      </c>
      <c r="I84" s="151" t="s">
        <v>634</v>
      </c>
      <c r="J84" s="151" t="s">
        <v>635</v>
      </c>
    </row>
    <row r="85" spans="1:10" s="8" customFormat="1" ht="30" x14ac:dyDescent="0.3">
      <c r="A85" s="27" t="s">
        <v>617</v>
      </c>
      <c r="B85" s="27" t="s">
        <v>148</v>
      </c>
      <c r="C85" s="13" t="s">
        <v>453</v>
      </c>
      <c r="D85" s="13" t="s">
        <v>440</v>
      </c>
      <c r="E85" s="13" t="s">
        <v>448</v>
      </c>
      <c r="F85" s="13" t="s">
        <v>449</v>
      </c>
      <c r="G85" s="13">
        <v>0</v>
      </c>
      <c r="H85" s="13" t="s">
        <v>327</v>
      </c>
      <c r="I85" s="151" t="s">
        <v>618</v>
      </c>
      <c r="J85" s="151" t="s">
        <v>619</v>
      </c>
    </row>
    <row r="86" spans="1:10" s="8" customFormat="1" ht="45" x14ac:dyDescent="0.3">
      <c r="A86" s="27" t="s">
        <v>617</v>
      </c>
      <c r="B86" s="27" t="s">
        <v>148</v>
      </c>
      <c r="C86" s="13" t="s">
        <v>453</v>
      </c>
      <c r="D86" s="13" t="s">
        <v>440</v>
      </c>
      <c r="E86" s="13" t="s">
        <v>448</v>
      </c>
      <c r="F86" s="13" t="s">
        <v>449</v>
      </c>
      <c r="G86" s="13">
        <v>0</v>
      </c>
      <c r="H86" s="13" t="s">
        <v>327</v>
      </c>
      <c r="I86" s="151" t="s">
        <v>620</v>
      </c>
      <c r="J86" s="151" t="s">
        <v>621</v>
      </c>
    </row>
    <row r="87" spans="1:10" s="8" customFormat="1" ht="30" x14ac:dyDescent="0.3">
      <c r="A87" s="27" t="s">
        <v>617</v>
      </c>
      <c r="B87" s="27" t="s">
        <v>148</v>
      </c>
      <c r="C87" s="13" t="s">
        <v>453</v>
      </c>
      <c r="D87" s="13" t="s">
        <v>440</v>
      </c>
      <c r="E87" s="13" t="s">
        <v>448</v>
      </c>
      <c r="F87" s="13" t="s">
        <v>449</v>
      </c>
      <c r="G87" s="13">
        <v>0</v>
      </c>
      <c r="H87" s="13" t="s">
        <v>327</v>
      </c>
      <c r="I87" s="151" t="s">
        <v>622</v>
      </c>
      <c r="J87" s="151" t="s">
        <v>623</v>
      </c>
    </row>
    <row r="88" spans="1:10" s="8" customFormat="1" ht="45" x14ac:dyDescent="0.3">
      <c r="A88" s="27" t="s">
        <v>617</v>
      </c>
      <c r="B88" s="27" t="s">
        <v>148</v>
      </c>
      <c r="C88" s="13" t="s">
        <v>453</v>
      </c>
      <c r="D88" s="13" t="s">
        <v>440</v>
      </c>
      <c r="E88" s="13" t="s">
        <v>448</v>
      </c>
      <c r="F88" s="13" t="s">
        <v>449</v>
      </c>
      <c r="G88" s="13">
        <v>0</v>
      </c>
      <c r="H88" s="13" t="s">
        <v>327</v>
      </c>
      <c r="I88" s="151" t="s">
        <v>624</v>
      </c>
      <c r="J88" s="151" t="s">
        <v>625</v>
      </c>
    </row>
    <row r="89" spans="1:10" s="8" customFormat="1" ht="45" x14ac:dyDescent="0.3">
      <c r="A89" s="27" t="s">
        <v>617</v>
      </c>
      <c r="B89" s="27" t="s">
        <v>148</v>
      </c>
      <c r="C89" s="13" t="s">
        <v>453</v>
      </c>
      <c r="D89" s="13" t="s">
        <v>440</v>
      </c>
      <c r="E89" s="13" t="s">
        <v>448</v>
      </c>
      <c r="F89" s="13" t="s">
        <v>449</v>
      </c>
      <c r="G89" s="13">
        <v>0</v>
      </c>
      <c r="H89" s="13" t="s">
        <v>327</v>
      </c>
      <c r="I89" s="151" t="s">
        <v>626</v>
      </c>
      <c r="J89" s="151" t="s">
        <v>627</v>
      </c>
    </row>
    <row r="90" spans="1:10" s="8" customFormat="1" ht="30" x14ac:dyDescent="0.3">
      <c r="A90" s="27" t="s">
        <v>617</v>
      </c>
      <c r="B90" s="27" t="s">
        <v>148</v>
      </c>
      <c r="C90" s="13" t="s">
        <v>453</v>
      </c>
      <c r="D90" s="13" t="s">
        <v>440</v>
      </c>
      <c r="E90" s="13" t="s">
        <v>448</v>
      </c>
      <c r="F90" s="13" t="s">
        <v>449</v>
      </c>
      <c r="G90" s="13">
        <v>0</v>
      </c>
      <c r="H90" s="13" t="s">
        <v>327</v>
      </c>
      <c r="I90" s="151" t="s">
        <v>628</v>
      </c>
      <c r="J90" s="151" t="s">
        <v>629</v>
      </c>
    </row>
    <row r="91" spans="1:10" s="8" customFormat="1" ht="30" x14ac:dyDescent="0.3">
      <c r="A91" s="27" t="s">
        <v>617</v>
      </c>
      <c r="B91" s="27" t="s">
        <v>148</v>
      </c>
      <c r="C91" s="13" t="s">
        <v>453</v>
      </c>
      <c r="D91" s="13" t="s">
        <v>440</v>
      </c>
      <c r="E91" s="13" t="s">
        <v>448</v>
      </c>
      <c r="F91" s="13" t="s">
        <v>449</v>
      </c>
      <c r="G91" s="13">
        <v>0</v>
      </c>
      <c r="H91" s="13" t="s">
        <v>327</v>
      </c>
      <c r="I91" s="151" t="s">
        <v>630</v>
      </c>
      <c r="J91" s="151" t="s">
        <v>631</v>
      </c>
    </row>
    <row r="92" spans="1:10" s="8" customFormat="1" ht="30" x14ac:dyDescent="0.3">
      <c r="A92" s="27" t="s">
        <v>636</v>
      </c>
      <c r="B92" s="27" t="s">
        <v>148</v>
      </c>
      <c r="C92" s="13" t="s">
        <v>453</v>
      </c>
      <c r="D92" s="13" t="s">
        <v>440</v>
      </c>
      <c r="E92" s="13" t="s">
        <v>441</v>
      </c>
      <c r="F92" s="13" t="s">
        <v>442</v>
      </c>
      <c r="G92" s="13">
        <v>0</v>
      </c>
      <c r="H92" s="13" t="s">
        <v>327</v>
      </c>
      <c r="I92" s="151" t="s">
        <v>637</v>
      </c>
      <c r="J92" s="151" t="s">
        <v>638</v>
      </c>
    </row>
    <row r="93" spans="1:10" s="8" customFormat="1" ht="45" x14ac:dyDescent="0.3">
      <c r="A93" s="27" t="s">
        <v>639</v>
      </c>
      <c r="B93" s="27" t="s">
        <v>148</v>
      </c>
      <c r="C93" s="13" t="s">
        <v>453</v>
      </c>
      <c r="D93" s="13" t="s">
        <v>440</v>
      </c>
      <c r="E93" s="13" t="s">
        <v>448</v>
      </c>
      <c r="F93" s="13" t="s">
        <v>449</v>
      </c>
      <c r="G93" s="13">
        <v>0</v>
      </c>
      <c r="H93" s="13" t="s">
        <v>327</v>
      </c>
      <c r="I93" s="151" t="s">
        <v>640</v>
      </c>
      <c r="J93" s="151" t="s">
        <v>641</v>
      </c>
    </row>
    <row r="94" spans="1:10" s="8" customFormat="1" ht="45" x14ac:dyDescent="0.3">
      <c r="A94" s="27" t="s">
        <v>642</v>
      </c>
      <c r="B94" s="27" t="s">
        <v>147</v>
      </c>
      <c r="C94" s="13" t="s">
        <v>565</v>
      </c>
      <c r="D94" s="13" t="s">
        <v>440</v>
      </c>
      <c r="E94" s="13" t="s">
        <v>441</v>
      </c>
      <c r="F94" s="13" t="s">
        <v>442</v>
      </c>
      <c r="G94" s="13">
        <v>0</v>
      </c>
      <c r="H94" s="13" t="s">
        <v>327</v>
      </c>
      <c r="I94" s="151" t="s">
        <v>643</v>
      </c>
      <c r="J94" s="151" t="s">
        <v>644</v>
      </c>
    </row>
    <row r="95" spans="1:10" s="8" customFormat="1" ht="45" x14ac:dyDescent="0.3">
      <c r="A95" s="27" t="s">
        <v>645</v>
      </c>
      <c r="B95" s="27" t="s">
        <v>147</v>
      </c>
      <c r="C95" s="13" t="s">
        <v>646</v>
      </c>
      <c r="D95" s="13" t="s">
        <v>440</v>
      </c>
      <c r="E95" s="13" t="s">
        <v>441</v>
      </c>
      <c r="F95" s="13" t="s">
        <v>442</v>
      </c>
      <c r="G95" s="13">
        <v>0</v>
      </c>
      <c r="H95" s="13" t="s">
        <v>327</v>
      </c>
      <c r="I95" s="151" t="s">
        <v>647</v>
      </c>
      <c r="J95" s="151" t="s">
        <v>648</v>
      </c>
    </row>
    <row r="96" spans="1:10" s="8" customFormat="1" ht="45" x14ac:dyDescent="0.3">
      <c r="A96" s="27" t="s">
        <v>645</v>
      </c>
      <c r="B96" s="27" t="s">
        <v>147</v>
      </c>
      <c r="C96" s="13" t="s">
        <v>649</v>
      </c>
      <c r="D96" s="13" t="s">
        <v>440</v>
      </c>
      <c r="E96" s="13" t="s">
        <v>441</v>
      </c>
      <c r="F96" s="13" t="s">
        <v>442</v>
      </c>
      <c r="G96" s="13">
        <v>0</v>
      </c>
      <c r="H96" s="13" t="s">
        <v>327</v>
      </c>
      <c r="I96" s="151" t="s">
        <v>650</v>
      </c>
      <c r="J96" s="151" t="s">
        <v>651</v>
      </c>
    </row>
    <row r="97" spans="1:10" s="8" customFormat="1" ht="45" x14ac:dyDescent="0.3">
      <c r="A97" s="27" t="s">
        <v>645</v>
      </c>
      <c r="B97" s="27" t="s">
        <v>147</v>
      </c>
      <c r="C97" s="13" t="s">
        <v>652</v>
      </c>
      <c r="D97" s="13" t="s">
        <v>440</v>
      </c>
      <c r="E97" s="13" t="s">
        <v>441</v>
      </c>
      <c r="F97" s="13" t="s">
        <v>442</v>
      </c>
      <c r="G97" s="13">
        <v>0</v>
      </c>
      <c r="H97" s="13" t="s">
        <v>327</v>
      </c>
      <c r="I97" s="151" t="s">
        <v>653</v>
      </c>
      <c r="J97" s="151" t="s">
        <v>654</v>
      </c>
    </row>
    <row r="98" spans="1:10" s="8" customFormat="1" ht="45" x14ac:dyDescent="0.3">
      <c r="A98" s="27" t="s">
        <v>655</v>
      </c>
      <c r="B98" s="27" t="s">
        <v>148</v>
      </c>
      <c r="C98" s="13" t="s">
        <v>533</v>
      </c>
      <c r="D98" s="13" t="s">
        <v>440</v>
      </c>
      <c r="E98" s="13" t="s">
        <v>441</v>
      </c>
      <c r="F98" s="13" t="s">
        <v>442</v>
      </c>
      <c r="G98" s="13">
        <v>0</v>
      </c>
      <c r="H98" s="13" t="s">
        <v>327</v>
      </c>
      <c r="I98" s="151" t="s">
        <v>656</v>
      </c>
      <c r="J98" s="151" t="s">
        <v>657</v>
      </c>
    </row>
    <row r="99" spans="1:10" s="8" customFormat="1" ht="60" x14ac:dyDescent="0.3">
      <c r="A99" s="27" t="s">
        <v>658</v>
      </c>
      <c r="B99" s="27" t="s">
        <v>147</v>
      </c>
      <c r="C99" s="13" t="s">
        <v>428</v>
      </c>
      <c r="D99" s="13" t="s">
        <v>447</v>
      </c>
      <c r="E99" s="13" t="s">
        <v>441</v>
      </c>
      <c r="F99" s="13" t="s">
        <v>659</v>
      </c>
      <c r="G99" s="13">
        <v>0</v>
      </c>
      <c r="H99" s="13" t="s">
        <v>327</v>
      </c>
      <c r="I99" s="151" t="s">
        <v>660</v>
      </c>
      <c r="J99" s="151" t="s">
        <v>661</v>
      </c>
    </row>
    <row r="100" spans="1:10" s="8" customFormat="1" ht="30" x14ac:dyDescent="0.3">
      <c r="A100" s="27" t="s">
        <v>662</v>
      </c>
      <c r="B100" s="27" t="s">
        <v>148</v>
      </c>
      <c r="C100" s="13" t="s">
        <v>439</v>
      </c>
      <c r="D100" s="13" t="s">
        <v>440</v>
      </c>
      <c r="E100" s="13" t="s">
        <v>441</v>
      </c>
      <c r="F100" s="13" t="s">
        <v>454</v>
      </c>
      <c r="G100" s="13">
        <v>0</v>
      </c>
      <c r="H100" s="13" t="s">
        <v>327</v>
      </c>
      <c r="I100" s="151" t="s">
        <v>663</v>
      </c>
      <c r="J100" s="151" t="s">
        <v>664</v>
      </c>
    </row>
    <row r="101" spans="1:10" s="8" customFormat="1" ht="45" x14ac:dyDescent="0.3">
      <c r="A101" s="27" t="s">
        <v>665</v>
      </c>
      <c r="B101" s="27" t="s">
        <v>148</v>
      </c>
      <c r="C101" s="13" t="s">
        <v>439</v>
      </c>
      <c r="D101" s="13" t="s">
        <v>440</v>
      </c>
      <c r="E101" s="13" t="s">
        <v>441</v>
      </c>
      <c r="F101" s="13" t="s">
        <v>659</v>
      </c>
      <c r="G101" s="13">
        <v>0</v>
      </c>
      <c r="H101" s="13" t="s">
        <v>327</v>
      </c>
      <c r="I101" s="151" t="s">
        <v>666</v>
      </c>
      <c r="J101" s="151" t="s">
        <v>667</v>
      </c>
    </row>
    <row r="102" spans="1:10" s="8" customFormat="1" ht="60" x14ac:dyDescent="0.3">
      <c r="A102" s="27" t="s">
        <v>668</v>
      </c>
      <c r="B102" s="27" t="s">
        <v>148</v>
      </c>
      <c r="C102" s="13" t="s">
        <v>565</v>
      </c>
      <c r="D102" s="13" t="s">
        <v>440</v>
      </c>
      <c r="E102" s="13" t="s">
        <v>441</v>
      </c>
      <c r="F102" s="13" t="s">
        <v>442</v>
      </c>
      <c r="G102" s="13">
        <v>0</v>
      </c>
      <c r="H102" s="13" t="s">
        <v>327</v>
      </c>
      <c r="I102" s="151" t="s">
        <v>669</v>
      </c>
      <c r="J102" s="151" t="s">
        <v>670</v>
      </c>
    </row>
    <row r="103" spans="1:10" s="8" customFormat="1" ht="45" x14ac:dyDescent="0.3">
      <c r="A103" s="27" t="s">
        <v>671</v>
      </c>
      <c r="B103" s="27" t="s">
        <v>147</v>
      </c>
      <c r="C103" s="13" t="s">
        <v>672</v>
      </c>
      <c r="D103" s="13" t="s">
        <v>440</v>
      </c>
      <c r="E103" s="13" t="s">
        <v>441</v>
      </c>
      <c r="F103" s="13" t="s">
        <v>442</v>
      </c>
      <c r="G103" s="13">
        <v>0</v>
      </c>
      <c r="H103" s="13" t="s">
        <v>327</v>
      </c>
      <c r="I103" s="151" t="s">
        <v>673</v>
      </c>
      <c r="J103" s="151" t="s">
        <v>674</v>
      </c>
    </row>
    <row r="104" spans="1:10" s="8" customFormat="1" ht="105" x14ac:dyDescent="0.3">
      <c r="A104" s="27" t="s">
        <v>671</v>
      </c>
      <c r="B104" s="27" t="s">
        <v>147</v>
      </c>
      <c r="C104" s="13" t="s">
        <v>672</v>
      </c>
      <c r="D104" s="13" t="s">
        <v>440</v>
      </c>
      <c r="E104" s="13" t="s">
        <v>448</v>
      </c>
      <c r="F104" s="13" t="s">
        <v>449</v>
      </c>
      <c r="G104" s="13">
        <v>100</v>
      </c>
      <c r="H104" s="13" t="s">
        <v>327</v>
      </c>
      <c r="I104" s="151" t="s">
        <v>677</v>
      </c>
      <c r="J104" s="151" t="s">
        <v>678</v>
      </c>
    </row>
    <row r="105" spans="1:10" s="8" customFormat="1" ht="105" x14ac:dyDescent="0.3">
      <c r="A105" s="27" t="s">
        <v>671</v>
      </c>
      <c r="B105" s="27" t="s">
        <v>147</v>
      </c>
      <c r="C105" s="13" t="s">
        <v>672</v>
      </c>
      <c r="D105" s="13" t="s">
        <v>440</v>
      </c>
      <c r="E105" s="13" t="s">
        <v>448</v>
      </c>
      <c r="F105" s="13" t="s">
        <v>449</v>
      </c>
      <c r="G105" s="13">
        <v>100</v>
      </c>
      <c r="H105" s="13" t="s">
        <v>327</v>
      </c>
      <c r="I105" s="151" t="s">
        <v>679</v>
      </c>
      <c r="J105" s="151" t="s">
        <v>680</v>
      </c>
    </row>
    <row r="106" spans="1:10" s="8" customFormat="1" ht="45" x14ac:dyDescent="0.3">
      <c r="A106" s="27" t="s">
        <v>671</v>
      </c>
      <c r="B106" s="27" t="s">
        <v>147</v>
      </c>
      <c r="C106" s="13" t="s">
        <v>672</v>
      </c>
      <c r="D106" s="13" t="s">
        <v>440</v>
      </c>
      <c r="E106" s="13" t="s">
        <v>441</v>
      </c>
      <c r="F106" s="13" t="s">
        <v>442</v>
      </c>
      <c r="G106" s="13">
        <v>0</v>
      </c>
      <c r="H106" s="13" t="s">
        <v>327</v>
      </c>
      <c r="I106" s="151" t="s">
        <v>675</v>
      </c>
      <c r="J106" s="151" t="s">
        <v>676</v>
      </c>
    </row>
    <row r="107" spans="1:10" s="8" customFormat="1" ht="45" x14ac:dyDescent="0.3">
      <c r="A107" s="27" t="s">
        <v>681</v>
      </c>
      <c r="B107" s="27" t="s">
        <v>148</v>
      </c>
      <c r="C107" s="13" t="s">
        <v>439</v>
      </c>
      <c r="D107" s="13" t="s">
        <v>440</v>
      </c>
      <c r="E107" s="13" t="s">
        <v>441</v>
      </c>
      <c r="F107" s="13" t="s">
        <v>442</v>
      </c>
      <c r="G107" s="13">
        <v>0</v>
      </c>
      <c r="H107" s="13" t="s">
        <v>327</v>
      </c>
      <c r="I107" s="151" t="s">
        <v>682</v>
      </c>
      <c r="J107" s="151" t="s">
        <v>683</v>
      </c>
    </row>
    <row r="108" spans="1:10" s="8" customFormat="1" ht="45" x14ac:dyDescent="0.3">
      <c r="A108" s="27" t="s">
        <v>681</v>
      </c>
      <c r="B108" s="27" t="s">
        <v>148</v>
      </c>
      <c r="C108" s="13" t="s">
        <v>439</v>
      </c>
      <c r="D108" s="13" t="s">
        <v>440</v>
      </c>
      <c r="E108" s="13" t="s">
        <v>441</v>
      </c>
      <c r="F108" s="13" t="s">
        <v>442</v>
      </c>
      <c r="G108" s="13">
        <v>0</v>
      </c>
      <c r="H108" s="13" t="s">
        <v>327</v>
      </c>
      <c r="I108" s="151" t="s">
        <v>684</v>
      </c>
      <c r="J108" s="151" t="s">
        <v>685</v>
      </c>
    </row>
    <row r="109" spans="1:10" s="8" customFormat="1" ht="30" x14ac:dyDescent="0.3">
      <c r="A109" s="27" t="s">
        <v>681</v>
      </c>
      <c r="B109" s="27" t="s">
        <v>148</v>
      </c>
      <c r="C109" s="13" t="s">
        <v>439</v>
      </c>
      <c r="D109" s="13" t="s">
        <v>440</v>
      </c>
      <c r="E109" s="13" t="s">
        <v>441</v>
      </c>
      <c r="F109" s="13" t="s">
        <v>442</v>
      </c>
      <c r="G109" s="13">
        <v>0</v>
      </c>
      <c r="H109" s="13" t="s">
        <v>327</v>
      </c>
      <c r="I109" s="151" t="s">
        <v>686</v>
      </c>
      <c r="J109" s="151" t="s">
        <v>687</v>
      </c>
    </row>
    <row r="110" spans="1:10" s="8" customFormat="1" ht="45" x14ac:dyDescent="0.3">
      <c r="A110" s="27" t="s">
        <v>681</v>
      </c>
      <c r="B110" s="27" t="s">
        <v>148</v>
      </c>
      <c r="C110" s="13" t="s">
        <v>439</v>
      </c>
      <c r="D110" s="13" t="s">
        <v>440</v>
      </c>
      <c r="E110" s="13" t="s">
        <v>441</v>
      </c>
      <c r="F110" s="13" t="s">
        <v>442</v>
      </c>
      <c r="G110" s="13">
        <v>0</v>
      </c>
      <c r="H110" s="13" t="s">
        <v>327</v>
      </c>
      <c r="I110" s="151" t="s">
        <v>688</v>
      </c>
      <c r="J110" s="151" t="s">
        <v>689</v>
      </c>
    </row>
    <row r="111" spans="1:10" s="8" customFormat="1" ht="30" x14ac:dyDescent="0.3">
      <c r="A111" s="27" t="s">
        <v>681</v>
      </c>
      <c r="B111" s="27" t="s">
        <v>148</v>
      </c>
      <c r="C111" s="13" t="s">
        <v>439</v>
      </c>
      <c r="D111" s="13" t="s">
        <v>440</v>
      </c>
      <c r="E111" s="13" t="s">
        <v>441</v>
      </c>
      <c r="F111" s="13" t="s">
        <v>442</v>
      </c>
      <c r="G111" s="13">
        <v>0</v>
      </c>
      <c r="H111" s="13" t="s">
        <v>327</v>
      </c>
      <c r="I111" s="151" t="s">
        <v>690</v>
      </c>
      <c r="J111" s="151" t="s">
        <v>691</v>
      </c>
    </row>
    <row r="112" spans="1:10" s="8" customFormat="1" ht="30" x14ac:dyDescent="0.3">
      <c r="A112" s="27" t="s">
        <v>692</v>
      </c>
      <c r="B112" s="27" t="s">
        <v>148</v>
      </c>
      <c r="C112" s="13" t="s">
        <v>439</v>
      </c>
      <c r="D112" s="13" t="s">
        <v>440</v>
      </c>
      <c r="E112" s="13" t="s">
        <v>441</v>
      </c>
      <c r="F112" s="13" t="s">
        <v>454</v>
      </c>
      <c r="G112" s="13">
        <v>0</v>
      </c>
      <c r="H112" s="13" t="s">
        <v>327</v>
      </c>
      <c r="I112" s="151" t="s">
        <v>693</v>
      </c>
      <c r="J112" s="151" t="s">
        <v>694</v>
      </c>
    </row>
    <row r="113" spans="1:10" s="8" customFormat="1" ht="30" x14ac:dyDescent="0.3">
      <c r="A113" s="27" t="s">
        <v>695</v>
      </c>
      <c r="B113" s="27" t="s">
        <v>148</v>
      </c>
      <c r="C113" s="13" t="s">
        <v>439</v>
      </c>
      <c r="D113" s="13" t="s">
        <v>440</v>
      </c>
      <c r="E113" s="13" t="s">
        <v>441</v>
      </c>
      <c r="F113" s="13" t="s">
        <v>442</v>
      </c>
      <c r="G113" s="13">
        <v>0</v>
      </c>
      <c r="H113" s="13" t="s">
        <v>327</v>
      </c>
      <c r="I113" s="151" t="s">
        <v>696</v>
      </c>
      <c r="J113" s="151" t="s">
        <v>697</v>
      </c>
    </row>
    <row r="114" spans="1:10" s="8" customFormat="1" ht="30" x14ac:dyDescent="0.3">
      <c r="A114" s="27" t="s">
        <v>695</v>
      </c>
      <c r="B114" s="27" t="s">
        <v>148</v>
      </c>
      <c r="C114" s="13" t="s">
        <v>439</v>
      </c>
      <c r="D114" s="13" t="s">
        <v>440</v>
      </c>
      <c r="E114" s="13" t="s">
        <v>441</v>
      </c>
      <c r="F114" s="13" t="s">
        <v>442</v>
      </c>
      <c r="G114" s="13">
        <v>0</v>
      </c>
      <c r="H114" s="13" t="s">
        <v>327</v>
      </c>
      <c r="I114" s="151" t="s">
        <v>698</v>
      </c>
      <c r="J114" s="151" t="s">
        <v>699</v>
      </c>
    </row>
    <row r="115" spans="1:10" s="8" customFormat="1" ht="45" x14ac:dyDescent="0.3">
      <c r="A115" s="27" t="s">
        <v>700</v>
      </c>
      <c r="B115" s="27" t="s">
        <v>148</v>
      </c>
      <c r="C115" s="13" t="s">
        <v>446</v>
      </c>
      <c r="D115" s="13" t="s">
        <v>447</v>
      </c>
      <c r="E115" s="13" t="s">
        <v>441</v>
      </c>
      <c r="F115" s="13" t="s">
        <v>442</v>
      </c>
      <c r="G115" s="13">
        <v>0</v>
      </c>
      <c r="H115" s="13" t="s">
        <v>327</v>
      </c>
      <c r="I115" s="151" t="s">
        <v>701</v>
      </c>
      <c r="J115" s="151" t="s">
        <v>702</v>
      </c>
    </row>
    <row r="116" spans="1:10" s="8" customFormat="1" ht="30" x14ac:dyDescent="0.3">
      <c r="A116" s="27" t="s">
        <v>703</v>
      </c>
      <c r="B116" s="27" t="s">
        <v>148</v>
      </c>
      <c r="C116" s="13" t="s">
        <v>453</v>
      </c>
      <c r="D116" s="13" t="s">
        <v>440</v>
      </c>
      <c r="E116" s="13" t="s">
        <v>441</v>
      </c>
      <c r="F116" s="13" t="s">
        <v>454</v>
      </c>
      <c r="G116" s="13">
        <v>0</v>
      </c>
      <c r="H116" s="13" t="s">
        <v>327</v>
      </c>
      <c r="I116" s="151" t="s">
        <v>704</v>
      </c>
      <c r="J116" s="151" t="s">
        <v>705</v>
      </c>
    </row>
    <row r="117" spans="1:10" s="8" customFormat="1" ht="45" x14ac:dyDescent="0.3">
      <c r="A117" s="27" t="s">
        <v>706</v>
      </c>
      <c r="B117" s="27" t="s">
        <v>148</v>
      </c>
      <c r="C117" s="13" t="s">
        <v>707</v>
      </c>
      <c r="D117" s="13" t="s">
        <v>440</v>
      </c>
      <c r="E117" s="13" t="s">
        <v>441</v>
      </c>
      <c r="F117" s="13" t="s">
        <v>442</v>
      </c>
      <c r="G117" s="13">
        <v>0</v>
      </c>
      <c r="H117" s="13" t="s">
        <v>327</v>
      </c>
      <c r="I117" s="151" t="s">
        <v>708</v>
      </c>
      <c r="J117" s="151" t="s">
        <v>709</v>
      </c>
    </row>
    <row r="118" spans="1:10" s="8" customFormat="1" ht="45" x14ac:dyDescent="0.3">
      <c r="A118" s="27" t="s">
        <v>706</v>
      </c>
      <c r="B118" s="27" t="s">
        <v>148</v>
      </c>
      <c r="C118" s="13" t="s">
        <v>707</v>
      </c>
      <c r="D118" s="13" t="s">
        <v>440</v>
      </c>
      <c r="E118" s="13" t="s">
        <v>448</v>
      </c>
      <c r="F118" s="13" t="s">
        <v>449</v>
      </c>
      <c r="G118" s="13">
        <v>0</v>
      </c>
      <c r="H118" s="13" t="s">
        <v>327</v>
      </c>
      <c r="I118" s="151" t="s">
        <v>710</v>
      </c>
      <c r="J118" s="151" t="s">
        <v>711</v>
      </c>
    </row>
    <row r="119" spans="1:10" s="8" customFormat="1" ht="30" x14ac:dyDescent="0.3">
      <c r="A119" s="27" t="s">
        <v>712</v>
      </c>
      <c r="B119" s="27" t="s">
        <v>150</v>
      </c>
      <c r="C119" s="13" t="s">
        <v>439</v>
      </c>
      <c r="D119" s="13" t="s">
        <v>440</v>
      </c>
      <c r="E119" s="13" t="s">
        <v>441</v>
      </c>
      <c r="F119" s="13" t="s">
        <v>442</v>
      </c>
      <c r="G119" s="13">
        <v>0</v>
      </c>
      <c r="H119" s="13" t="s">
        <v>327</v>
      </c>
      <c r="I119" s="151" t="s">
        <v>713</v>
      </c>
      <c r="J119" s="151" t="s">
        <v>714</v>
      </c>
    </row>
    <row r="120" spans="1:10" s="8" customFormat="1" ht="30" x14ac:dyDescent="0.3">
      <c r="A120" s="27" t="s">
        <v>712</v>
      </c>
      <c r="B120" s="27" t="s">
        <v>150</v>
      </c>
      <c r="C120" s="13" t="s">
        <v>439</v>
      </c>
      <c r="D120" s="13" t="s">
        <v>440</v>
      </c>
      <c r="E120" s="13" t="s">
        <v>441</v>
      </c>
      <c r="F120" s="13" t="s">
        <v>442</v>
      </c>
      <c r="G120" s="13">
        <v>0</v>
      </c>
      <c r="H120" s="13" t="s">
        <v>327</v>
      </c>
      <c r="I120" s="151" t="s">
        <v>715</v>
      </c>
      <c r="J120" s="151" t="s">
        <v>716</v>
      </c>
    </row>
    <row r="121" spans="1:10" s="8" customFormat="1" ht="30" x14ac:dyDescent="0.3">
      <c r="A121" s="27" t="s">
        <v>712</v>
      </c>
      <c r="B121" s="27" t="s">
        <v>150</v>
      </c>
      <c r="C121" s="13" t="s">
        <v>439</v>
      </c>
      <c r="D121" s="13" t="s">
        <v>440</v>
      </c>
      <c r="E121" s="13" t="s">
        <v>441</v>
      </c>
      <c r="F121" s="13" t="s">
        <v>442</v>
      </c>
      <c r="G121" s="13">
        <v>0</v>
      </c>
      <c r="H121" s="13" t="s">
        <v>327</v>
      </c>
      <c r="I121" s="151" t="s">
        <v>717</v>
      </c>
      <c r="J121" s="151" t="s">
        <v>718</v>
      </c>
    </row>
    <row r="122" spans="1:10" s="8" customFormat="1" ht="30" x14ac:dyDescent="0.3">
      <c r="A122" s="27" t="s">
        <v>712</v>
      </c>
      <c r="B122" s="27" t="s">
        <v>150</v>
      </c>
      <c r="C122" s="13" t="s">
        <v>439</v>
      </c>
      <c r="D122" s="13" t="s">
        <v>440</v>
      </c>
      <c r="E122" s="13" t="s">
        <v>441</v>
      </c>
      <c r="F122" s="13" t="s">
        <v>442</v>
      </c>
      <c r="G122" s="13">
        <v>0</v>
      </c>
      <c r="H122" s="13" t="s">
        <v>327</v>
      </c>
      <c r="I122" s="151" t="s">
        <v>719</v>
      </c>
      <c r="J122" s="151" t="s">
        <v>720</v>
      </c>
    </row>
    <row r="123" spans="1:10" s="8" customFormat="1" ht="30" x14ac:dyDescent="0.3">
      <c r="A123" s="27" t="s">
        <v>712</v>
      </c>
      <c r="B123" s="27" t="s">
        <v>150</v>
      </c>
      <c r="C123" s="13" t="s">
        <v>439</v>
      </c>
      <c r="D123" s="13" t="s">
        <v>440</v>
      </c>
      <c r="E123" s="13" t="s">
        <v>441</v>
      </c>
      <c r="F123" s="13" t="s">
        <v>442</v>
      </c>
      <c r="G123" s="13">
        <v>0</v>
      </c>
      <c r="H123" s="13" t="s">
        <v>327</v>
      </c>
      <c r="I123" s="151" t="s">
        <v>721</v>
      </c>
      <c r="J123" s="151" t="s">
        <v>722</v>
      </c>
    </row>
    <row r="124" spans="1:10" s="8" customFormat="1" ht="30" x14ac:dyDescent="0.3">
      <c r="A124" s="27" t="s">
        <v>712</v>
      </c>
      <c r="B124" s="27" t="s">
        <v>150</v>
      </c>
      <c r="C124" s="13" t="s">
        <v>439</v>
      </c>
      <c r="D124" s="13" t="s">
        <v>440</v>
      </c>
      <c r="E124" s="13" t="s">
        <v>441</v>
      </c>
      <c r="F124" s="13" t="s">
        <v>442</v>
      </c>
      <c r="G124" s="13">
        <v>0</v>
      </c>
      <c r="H124" s="13" t="s">
        <v>327</v>
      </c>
      <c r="I124" s="151" t="s">
        <v>723</v>
      </c>
      <c r="J124" s="151" t="s">
        <v>724</v>
      </c>
    </row>
    <row r="125" spans="1:10" s="8" customFormat="1" ht="30" x14ac:dyDescent="0.3">
      <c r="A125" s="27" t="s">
        <v>712</v>
      </c>
      <c r="B125" s="27" t="s">
        <v>150</v>
      </c>
      <c r="C125" s="13" t="s">
        <v>439</v>
      </c>
      <c r="D125" s="13" t="s">
        <v>440</v>
      </c>
      <c r="E125" s="13" t="s">
        <v>441</v>
      </c>
      <c r="F125" s="13" t="s">
        <v>442</v>
      </c>
      <c r="G125" s="13">
        <v>0</v>
      </c>
      <c r="H125" s="13" t="s">
        <v>327</v>
      </c>
      <c r="I125" s="151" t="s">
        <v>725</v>
      </c>
      <c r="J125" s="151" t="s">
        <v>714</v>
      </c>
    </row>
    <row r="126" spans="1:10" s="8" customFormat="1" ht="30" x14ac:dyDescent="0.3">
      <c r="A126" s="27" t="s">
        <v>712</v>
      </c>
      <c r="B126" s="27" t="s">
        <v>150</v>
      </c>
      <c r="C126" s="13" t="s">
        <v>439</v>
      </c>
      <c r="D126" s="13" t="s">
        <v>440</v>
      </c>
      <c r="E126" s="13" t="s">
        <v>441</v>
      </c>
      <c r="F126" s="13" t="s">
        <v>442</v>
      </c>
      <c r="G126" s="13">
        <v>0</v>
      </c>
      <c r="H126" s="13" t="s">
        <v>327</v>
      </c>
      <c r="I126" s="151" t="s">
        <v>726</v>
      </c>
      <c r="J126" s="151" t="s">
        <v>716</v>
      </c>
    </row>
    <row r="127" spans="1:10" s="8" customFormat="1" ht="30" x14ac:dyDescent="0.3">
      <c r="A127" s="27" t="s">
        <v>712</v>
      </c>
      <c r="B127" s="27" t="s">
        <v>150</v>
      </c>
      <c r="C127" s="13" t="s">
        <v>439</v>
      </c>
      <c r="D127" s="13" t="s">
        <v>440</v>
      </c>
      <c r="E127" s="13" t="s">
        <v>441</v>
      </c>
      <c r="F127" s="13" t="s">
        <v>442</v>
      </c>
      <c r="G127" s="13">
        <v>0</v>
      </c>
      <c r="H127" s="13" t="s">
        <v>327</v>
      </c>
      <c r="I127" s="151" t="s">
        <v>727</v>
      </c>
      <c r="J127" s="151" t="s">
        <v>718</v>
      </c>
    </row>
    <row r="128" spans="1:10" s="8" customFormat="1" ht="30" x14ac:dyDescent="0.3">
      <c r="A128" s="27" t="s">
        <v>712</v>
      </c>
      <c r="B128" s="27" t="s">
        <v>150</v>
      </c>
      <c r="C128" s="13" t="s">
        <v>439</v>
      </c>
      <c r="D128" s="13" t="s">
        <v>440</v>
      </c>
      <c r="E128" s="13" t="s">
        <v>441</v>
      </c>
      <c r="F128" s="13" t="s">
        <v>442</v>
      </c>
      <c r="G128" s="13">
        <v>0</v>
      </c>
      <c r="H128" s="13" t="s">
        <v>327</v>
      </c>
      <c r="I128" s="151" t="s">
        <v>728</v>
      </c>
      <c r="J128" s="151" t="s">
        <v>720</v>
      </c>
    </row>
    <row r="129" spans="1:10" s="8" customFormat="1" ht="30" x14ac:dyDescent="0.3">
      <c r="A129" s="27" t="s">
        <v>712</v>
      </c>
      <c r="B129" s="27" t="s">
        <v>150</v>
      </c>
      <c r="C129" s="13" t="s">
        <v>439</v>
      </c>
      <c r="D129" s="13" t="s">
        <v>440</v>
      </c>
      <c r="E129" s="13" t="s">
        <v>441</v>
      </c>
      <c r="F129" s="13" t="s">
        <v>442</v>
      </c>
      <c r="G129" s="13">
        <v>0</v>
      </c>
      <c r="H129" s="13" t="s">
        <v>327</v>
      </c>
      <c r="I129" s="151" t="s">
        <v>729</v>
      </c>
      <c r="J129" s="151" t="s">
        <v>722</v>
      </c>
    </row>
    <row r="130" spans="1:10" s="8" customFormat="1" ht="30" x14ac:dyDescent="0.3">
      <c r="A130" s="27" t="s">
        <v>712</v>
      </c>
      <c r="B130" s="27" t="s">
        <v>150</v>
      </c>
      <c r="C130" s="13" t="s">
        <v>439</v>
      </c>
      <c r="D130" s="13" t="s">
        <v>440</v>
      </c>
      <c r="E130" s="13" t="s">
        <v>441</v>
      </c>
      <c r="F130" s="13" t="s">
        <v>442</v>
      </c>
      <c r="G130" s="13">
        <v>0</v>
      </c>
      <c r="H130" s="13" t="s">
        <v>327</v>
      </c>
      <c r="I130" s="151" t="s">
        <v>730</v>
      </c>
      <c r="J130" s="151" t="s">
        <v>724</v>
      </c>
    </row>
    <row r="131" spans="1:10" s="8" customFormat="1" ht="30" x14ac:dyDescent="0.3">
      <c r="A131" s="27" t="s">
        <v>731</v>
      </c>
      <c r="B131" s="27" t="s">
        <v>148</v>
      </c>
      <c r="C131" s="13" t="s">
        <v>737</v>
      </c>
      <c r="D131" s="13" t="s">
        <v>440</v>
      </c>
      <c r="E131" s="13" t="s">
        <v>441</v>
      </c>
      <c r="F131" s="13" t="s">
        <v>454</v>
      </c>
      <c r="G131" s="13">
        <v>0</v>
      </c>
      <c r="H131" s="13" t="s">
        <v>327</v>
      </c>
      <c r="I131" s="151" t="s">
        <v>738</v>
      </c>
      <c r="J131" s="151" t="s">
        <v>739</v>
      </c>
    </row>
    <row r="132" spans="1:10" s="8" customFormat="1" ht="30" x14ac:dyDescent="0.3">
      <c r="A132" s="27" t="s">
        <v>731</v>
      </c>
      <c r="B132" s="27" t="s">
        <v>148</v>
      </c>
      <c r="C132" s="13" t="s">
        <v>737</v>
      </c>
      <c r="D132" s="13" t="s">
        <v>440</v>
      </c>
      <c r="E132" s="13" t="s">
        <v>448</v>
      </c>
      <c r="F132" s="13" t="s">
        <v>740</v>
      </c>
      <c r="G132" s="13">
        <v>0</v>
      </c>
      <c r="H132" s="13" t="s">
        <v>327</v>
      </c>
      <c r="I132" s="151" t="s">
        <v>741</v>
      </c>
      <c r="J132" s="151" t="s">
        <v>739</v>
      </c>
    </row>
    <row r="133" spans="1:10" s="8" customFormat="1" ht="30" x14ac:dyDescent="0.3">
      <c r="A133" s="27" t="s">
        <v>731</v>
      </c>
      <c r="B133" s="27" t="s">
        <v>148</v>
      </c>
      <c r="C133" s="13" t="s">
        <v>428</v>
      </c>
      <c r="D133" s="13" t="s">
        <v>440</v>
      </c>
      <c r="E133" s="13" t="s">
        <v>441</v>
      </c>
      <c r="F133" s="13" t="s">
        <v>732</v>
      </c>
      <c r="G133" s="13">
        <v>0</v>
      </c>
      <c r="H133" s="13" t="s">
        <v>327</v>
      </c>
      <c r="I133" s="151" t="s">
        <v>733</v>
      </c>
      <c r="J133" s="151" t="s">
        <v>734</v>
      </c>
    </row>
    <row r="134" spans="1:10" s="8" customFormat="1" ht="30" x14ac:dyDescent="0.3">
      <c r="A134" s="27" t="s">
        <v>731</v>
      </c>
      <c r="B134" s="27" t="s">
        <v>148</v>
      </c>
      <c r="C134" s="13" t="s">
        <v>428</v>
      </c>
      <c r="D134" s="13" t="s">
        <v>440</v>
      </c>
      <c r="E134" s="13" t="s">
        <v>441</v>
      </c>
      <c r="F134" s="13" t="s">
        <v>732</v>
      </c>
      <c r="G134" s="13">
        <v>0</v>
      </c>
      <c r="H134" s="13" t="s">
        <v>327</v>
      </c>
      <c r="I134" s="151" t="s">
        <v>735</v>
      </c>
      <c r="J134" s="151" t="s">
        <v>736</v>
      </c>
    </row>
    <row r="135" spans="1:10" s="8" customFormat="1" ht="30" x14ac:dyDescent="0.3">
      <c r="A135" s="27" t="s">
        <v>742</v>
      </c>
      <c r="B135" s="27" t="s">
        <v>148</v>
      </c>
      <c r="C135" s="13" t="s">
        <v>428</v>
      </c>
      <c r="D135" s="13" t="s">
        <v>440</v>
      </c>
      <c r="E135" s="13" t="s">
        <v>441</v>
      </c>
      <c r="F135" s="13" t="s">
        <v>732</v>
      </c>
      <c r="G135" s="13">
        <v>0</v>
      </c>
      <c r="H135" s="13" t="s">
        <v>327</v>
      </c>
      <c r="I135" s="151" t="s">
        <v>743</v>
      </c>
      <c r="J135" s="151" t="s">
        <v>744</v>
      </c>
    </row>
    <row r="136" spans="1:10" s="8" customFormat="1" ht="60" x14ac:dyDescent="0.3">
      <c r="A136" s="27" t="s">
        <v>745</v>
      </c>
      <c r="B136" s="27" t="s">
        <v>148</v>
      </c>
      <c r="C136" s="13" t="s">
        <v>439</v>
      </c>
      <c r="D136" s="13" t="s">
        <v>440</v>
      </c>
      <c r="E136" s="13" t="s">
        <v>441</v>
      </c>
      <c r="F136" s="13" t="s">
        <v>454</v>
      </c>
      <c r="G136" s="13">
        <v>0</v>
      </c>
      <c r="H136" s="13" t="s">
        <v>327</v>
      </c>
      <c r="I136" s="151" t="s">
        <v>746</v>
      </c>
      <c r="J136" s="151" t="s">
        <v>747</v>
      </c>
    </row>
    <row r="137" spans="1:10" s="8" customFormat="1" ht="30" x14ac:dyDescent="0.3">
      <c r="A137" s="27" t="s">
        <v>748</v>
      </c>
      <c r="B137" s="27" t="s">
        <v>147</v>
      </c>
      <c r="C137" s="13" t="s">
        <v>737</v>
      </c>
      <c r="D137" s="13" t="s">
        <v>440</v>
      </c>
      <c r="E137" s="13" t="s">
        <v>441</v>
      </c>
      <c r="F137" s="13" t="s">
        <v>454</v>
      </c>
      <c r="G137" s="13">
        <v>0</v>
      </c>
      <c r="H137" s="13" t="s">
        <v>327</v>
      </c>
      <c r="I137" s="151" t="s">
        <v>749</v>
      </c>
      <c r="J137" s="151" t="s">
        <v>750</v>
      </c>
    </row>
    <row r="138" spans="1:10" s="8" customFormat="1" ht="30" x14ac:dyDescent="0.3">
      <c r="A138" s="27" t="s">
        <v>748</v>
      </c>
      <c r="B138" s="27" t="s">
        <v>147</v>
      </c>
      <c r="C138" s="13" t="s">
        <v>737</v>
      </c>
      <c r="D138" s="13" t="s">
        <v>440</v>
      </c>
      <c r="E138" s="13" t="s">
        <v>441</v>
      </c>
      <c r="F138" s="13" t="s">
        <v>454</v>
      </c>
      <c r="G138" s="13">
        <v>0</v>
      </c>
      <c r="H138" s="13" t="s">
        <v>327</v>
      </c>
      <c r="I138" s="151" t="s">
        <v>751</v>
      </c>
      <c r="J138" s="151" t="s">
        <v>752</v>
      </c>
    </row>
    <row r="139" spans="1:10" s="8" customFormat="1" ht="30" x14ac:dyDescent="0.3">
      <c r="A139" s="27" t="s">
        <v>748</v>
      </c>
      <c r="B139" s="27" t="s">
        <v>147</v>
      </c>
      <c r="C139" s="13" t="s">
        <v>737</v>
      </c>
      <c r="D139" s="13" t="s">
        <v>440</v>
      </c>
      <c r="E139" s="13" t="s">
        <v>441</v>
      </c>
      <c r="F139" s="13" t="s">
        <v>454</v>
      </c>
      <c r="G139" s="13">
        <v>0</v>
      </c>
      <c r="H139" s="13" t="s">
        <v>327</v>
      </c>
      <c r="I139" s="152" t="s">
        <v>753</v>
      </c>
      <c r="J139" s="151" t="s">
        <v>754</v>
      </c>
    </row>
    <row r="140" spans="1:10" s="8" customFormat="1" ht="30" x14ac:dyDescent="0.3">
      <c r="A140" s="27" t="s">
        <v>748</v>
      </c>
      <c r="B140" s="27" t="s">
        <v>147</v>
      </c>
      <c r="C140" s="13" t="s">
        <v>428</v>
      </c>
      <c r="D140" s="13" t="s">
        <v>440</v>
      </c>
      <c r="E140" s="13" t="s">
        <v>441</v>
      </c>
      <c r="F140" s="13" t="s">
        <v>454</v>
      </c>
      <c r="G140" s="13">
        <v>0</v>
      </c>
      <c r="H140" s="13" t="s">
        <v>327</v>
      </c>
      <c r="I140" s="152" t="s">
        <v>755</v>
      </c>
      <c r="J140" s="151" t="s">
        <v>756</v>
      </c>
    </row>
    <row r="141" spans="1:10" s="8" customFormat="1" ht="30" x14ac:dyDescent="0.3">
      <c r="A141" s="27" t="s">
        <v>748</v>
      </c>
      <c r="B141" s="27" t="s">
        <v>147</v>
      </c>
      <c r="C141" s="13" t="s">
        <v>428</v>
      </c>
      <c r="D141" s="13" t="s">
        <v>440</v>
      </c>
      <c r="E141" s="13" t="s">
        <v>441</v>
      </c>
      <c r="F141" s="13" t="s">
        <v>454</v>
      </c>
      <c r="G141" s="13">
        <v>0</v>
      </c>
      <c r="H141" s="13" t="s">
        <v>327</v>
      </c>
      <c r="I141" s="152" t="s">
        <v>757</v>
      </c>
      <c r="J141" s="151" t="s">
        <v>758</v>
      </c>
    </row>
    <row r="142" spans="1:10" s="8" customFormat="1" ht="30" x14ac:dyDescent="0.3">
      <c r="A142" s="27" t="s">
        <v>748</v>
      </c>
      <c r="B142" s="27" t="s">
        <v>147</v>
      </c>
      <c r="C142" s="13" t="s">
        <v>428</v>
      </c>
      <c r="D142" s="13" t="s">
        <v>440</v>
      </c>
      <c r="E142" s="13" t="s">
        <v>441</v>
      </c>
      <c r="F142" s="13" t="s">
        <v>454</v>
      </c>
      <c r="G142" s="13">
        <v>0</v>
      </c>
      <c r="H142" s="13" t="s">
        <v>327</v>
      </c>
      <c r="I142" s="152" t="s">
        <v>759</v>
      </c>
      <c r="J142" s="151" t="s">
        <v>760</v>
      </c>
    </row>
    <row r="143" spans="1:10" s="8" customFormat="1" ht="30" x14ac:dyDescent="0.3">
      <c r="A143" s="27" t="s">
        <v>748</v>
      </c>
      <c r="B143" s="27" t="s">
        <v>147</v>
      </c>
      <c r="C143" s="13" t="s">
        <v>428</v>
      </c>
      <c r="D143" s="13" t="s">
        <v>440</v>
      </c>
      <c r="E143" s="13" t="s">
        <v>441</v>
      </c>
      <c r="F143" s="13" t="s">
        <v>454</v>
      </c>
      <c r="G143" s="13">
        <v>0</v>
      </c>
      <c r="H143" s="13" t="s">
        <v>327</v>
      </c>
      <c r="I143" s="152" t="s">
        <v>761</v>
      </c>
      <c r="J143" s="151" t="s">
        <v>762</v>
      </c>
    </row>
    <row r="144" spans="1:10" s="8" customFormat="1" ht="15" x14ac:dyDescent="0.3">
      <c r="A144" s="27"/>
      <c r="B144" s="27"/>
      <c r="C144" s="13"/>
      <c r="D144" s="13"/>
      <c r="E144" s="13"/>
      <c r="F144" s="13"/>
      <c r="G144" s="13"/>
      <c r="H144" s="13"/>
      <c r="I144" s="152"/>
      <c r="J144" s="152"/>
    </row>
    <row r="145" spans="1:8" x14ac:dyDescent="0.3">
      <c r="A145" s="7" t="s">
        <v>146</v>
      </c>
      <c r="B145" s="7"/>
      <c r="C145" s="17"/>
      <c r="D145" s="17"/>
      <c r="E145" s="17"/>
      <c r="F145" s="17"/>
      <c r="G145" s="17"/>
      <c r="H145" s="17"/>
    </row>
    <row r="146" spans="1:8" x14ac:dyDescent="0.3">
      <c r="A146" s="7" t="s">
        <v>147</v>
      </c>
      <c r="C146" s="17"/>
      <c r="D146" s="17"/>
      <c r="E146" s="17"/>
      <c r="F146" s="17"/>
      <c r="G146" s="17"/>
      <c r="H146" s="17"/>
    </row>
    <row r="147" spans="1:8" x14ac:dyDescent="0.3">
      <c r="A147" s="7" t="s">
        <v>148</v>
      </c>
      <c r="C147" s="17"/>
      <c r="D147" s="17"/>
      <c r="E147" s="17"/>
      <c r="F147" s="17"/>
      <c r="G147" s="17"/>
      <c r="H147" s="17"/>
    </row>
    <row r="148" spans="1:8" x14ac:dyDescent="0.3">
      <c r="A148" s="7" t="s">
        <v>149</v>
      </c>
      <c r="C148" s="17"/>
      <c r="D148" s="17"/>
      <c r="E148" s="17"/>
      <c r="F148" s="17"/>
      <c r="G148" s="17"/>
      <c r="H148" s="17"/>
    </row>
    <row r="149" spans="1:8" x14ac:dyDescent="0.3">
      <c r="A149" s="7" t="s">
        <v>150</v>
      </c>
      <c r="C149" s="17"/>
      <c r="D149" s="17"/>
      <c r="E149" s="17"/>
      <c r="F149" s="17"/>
      <c r="G149" s="17"/>
      <c r="H149" s="17"/>
    </row>
    <row r="150" spans="1:8" x14ac:dyDescent="0.3">
      <c r="A150" s="7" t="s">
        <v>151</v>
      </c>
      <c r="C150" s="17"/>
      <c r="D150" s="17"/>
      <c r="E150" s="17"/>
      <c r="F150" s="17"/>
      <c r="G150" s="17"/>
      <c r="H150" s="17"/>
    </row>
    <row r="151" spans="1:8" x14ac:dyDescent="0.3">
      <c r="A151" s="7" t="s">
        <v>152</v>
      </c>
    </row>
    <row r="154" spans="1:8" x14ac:dyDescent="0.3">
      <c r="A154" s="51" t="s">
        <v>101</v>
      </c>
      <c r="B154" s="82"/>
      <c r="C154" s="83"/>
    </row>
    <row r="155" spans="1:8" ht="330" x14ac:dyDescent="0.3">
      <c r="A155" s="91" t="s">
        <v>153</v>
      </c>
      <c r="B155" s="85" t="s">
        <v>764</v>
      </c>
      <c r="C155" s="75"/>
    </row>
    <row r="156" spans="1:8" x14ac:dyDescent="0.3">
      <c r="A156" s="85"/>
      <c r="B156" s="85"/>
      <c r="C156" s="75"/>
    </row>
  </sheetData>
  <pageMargins left="0.7" right="0.7" top="0.75" bottom="0.75" header="0.3" footer="0.3"/>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G23"/>
  <sheetViews>
    <sheetView zoomScaleNormal="100" workbookViewId="0">
      <selection activeCell="C6" sqref="C6"/>
    </sheetView>
  </sheetViews>
  <sheetFormatPr defaultColWidth="9.140625" defaultRowHeight="15" x14ac:dyDescent="0.3"/>
  <cols>
    <col min="1" max="1" width="18.85546875" style="8" customWidth="1"/>
    <col min="2" max="2" width="24.140625" style="8" customWidth="1"/>
    <col min="3" max="4" width="20.5703125" style="8" customWidth="1"/>
    <col min="5" max="5" width="21.140625" style="8" customWidth="1"/>
    <col min="6" max="6" width="19.42578125" style="8" customWidth="1"/>
    <col min="7" max="7" width="25.42578125" style="8" customWidth="1"/>
    <col min="8" max="8" width="31.140625" style="8" customWidth="1"/>
    <col min="9" max="9" width="23.85546875" style="8" customWidth="1"/>
    <col min="10" max="16384" width="9.140625" style="8"/>
  </cols>
  <sheetData>
    <row r="1" spans="1:7" ht="18" x14ac:dyDescent="0.35">
      <c r="A1" s="6" t="s">
        <v>154</v>
      </c>
      <c r="B1" s="6"/>
    </row>
    <row r="2" spans="1:7" s="75" customFormat="1" ht="16.5" x14ac:dyDescent="0.3">
      <c r="A2" s="72" t="s">
        <v>155</v>
      </c>
    </row>
    <row r="3" spans="1:7" s="75" customFormat="1" ht="16.5" x14ac:dyDescent="0.3">
      <c r="A3" s="72" t="s">
        <v>156</v>
      </c>
    </row>
    <row r="4" spans="1:7" s="66" customFormat="1" ht="15.75" x14ac:dyDescent="0.3">
      <c r="A4" s="72" t="s">
        <v>45</v>
      </c>
    </row>
    <row r="5" spans="1:7" x14ac:dyDescent="0.3">
      <c r="A5" s="70" t="s">
        <v>47</v>
      </c>
      <c r="B5" s="70" t="s">
        <v>48</v>
      </c>
      <c r="D5" s="28"/>
      <c r="E5" s="28"/>
      <c r="F5" s="28"/>
      <c r="G5" s="28"/>
    </row>
    <row r="6" spans="1:7" x14ac:dyDescent="0.3">
      <c r="A6" s="143">
        <v>44849</v>
      </c>
      <c r="B6" s="36" t="s">
        <v>318</v>
      </c>
      <c r="D6" s="28"/>
      <c r="E6" s="28"/>
      <c r="F6" s="28"/>
      <c r="G6" s="28"/>
    </row>
    <row r="7" spans="1:7" ht="14.45" customHeight="1" x14ac:dyDescent="0.3">
      <c r="B7" s="159" t="s">
        <v>157</v>
      </c>
      <c r="C7" s="161"/>
      <c r="D7" s="160"/>
    </row>
    <row r="8" spans="1:7" ht="60" x14ac:dyDescent="0.3">
      <c r="A8" s="25" t="s">
        <v>158</v>
      </c>
      <c r="B8" s="5" t="s">
        <v>159</v>
      </c>
      <c r="C8" s="5" t="s">
        <v>160</v>
      </c>
      <c r="D8" s="5" t="s">
        <v>161</v>
      </c>
      <c r="E8" s="65" t="s">
        <v>162</v>
      </c>
      <c r="F8" s="65" t="s">
        <v>163</v>
      </c>
    </row>
    <row r="9" spans="1:7" ht="60" x14ac:dyDescent="0.3">
      <c r="A9" s="174" t="s">
        <v>318</v>
      </c>
      <c r="B9" s="116" t="s">
        <v>361</v>
      </c>
      <c r="C9" s="116" t="s">
        <v>362</v>
      </c>
      <c r="D9" s="116" t="s">
        <v>363</v>
      </c>
      <c r="E9" s="177"/>
      <c r="F9" s="177" t="s">
        <v>8</v>
      </c>
    </row>
    <row r="10" spans="1:7" x14ac:dyDescent="0.3">
      <c r="A10" s="175"/>
      <c r="B10" s="117"/>
      <c r="C10" s="117"/>
      <c r="D10" s="117"/>
      <c r="E10" s="178"/>
      <c r="F10" s="178"/>
    </row>
    <row r="11" spans="1:7" ht="60" x14ac:dyDescent="0.3">
      <c r="A11" s="176"/>
      <c r="B11" s="118" t="s">
        <v>364</v>
      </c>
      <c r="C11" s="118" t="s">
        <v>365</v>
      </c>
      <c r="D11" s="118" t="s">
        <v>366</v>
      </c>
      <c r="E11" s="179"/>
      <c r="F11" s="179"/>
    </row>
    <row r="12" spans="1:7" ht="60" x14ac:dyDescent="0.3">
      <c r="A12" s="119" t="s">
        <v>17</v>
      </c>
      <c r="B12" s="114" t="s">
        <v>361</v>
      </c>
      <c r="C12" s="114" t="s">
        <v>362</v>
      </c>
      <c r="D12" s="114" t="s">
        <v>363</v>
      </c>
      <c r="E12" s="114"/>
      <c r="F12" s="115" t="s">
        <v>8</v>
      </c>
    </row>
    <row r="13" spans="1:7" ht="60" x14ac:dyDescent="0.3">
      <c r="A13" s="119" t="s">
        <v>354</v>
      </c>
      <c r="B13" s="114" t="s">
        <v>361</v>
      </c>
      <c r="C13" s="114" t="s">
        <v>362</v>
      </c>
      <c r="D13" s="114" t="s">
        <v>363</v>
      </c>
      <c r="E13" s="114"/>
      <c r="F13" s="114" t="s">
        <v>8</v>
      </c>
    </row>
    <row r="14" spans="1:7" x14ac:dyDescent="0.3">
      <c r="A14" s="120"/>
      <c r="B14" s="121"/>
      <c r="C14" s="121"/>
      <c r="D14" s="121"/>
      <c r="E14" s="121"/>
      <c r="F14" s="123"/>
    </row>
    <row r="15" spans="1:7" ht="16.5" x14ac:dyDescent="0.3">
      <c r="A15" s="51" t="s">
        <v>101</v>
      </c>
      <c r="B15" s="82"/>
      <c r="C15" s="83"/>
      <c r="F15" s="122"/>
    </row>
    <row r="16" spans="1:7" ht="90" x14ac:dyDescent="0.3">
      <c r="A16" s="85" t="s">
        <v>164</v>
      </c>
      <c r="B16" s="85" t="s">
        <v>376</v>
      </c>
      <c r="C16" s="75"/>
      <c r="F16" s="122"/>
    </row>
    <row r="17" spans="1:6" x14ac:dyDescent="0.3">
      <c r="F17" s="122"/>
    </row>
    <row r="22" spans="1:6" x14ac:dyDescent="0.3">
      <c r="A22" s="4"/>
      <c r="B22" s="4"/>
    </row>
    <row r="23" spans="1:6" x14ac:dyDescent="0.3">
      <c r="A23" s="4"/>
      <c r="B23" s="4"/>
    </row>
  </sheetData>
  <mergeCells count="4">
    <mergeCell ref="B7:D7"/>
    <mergeCell ref="A9:A11"/>
    <mergeCell ref="E9:E11"/>
    <mergeCell ref="F9:F11"/>
  </mergeCells>
  <pageMargins left="0.7" right="0.7" top="0.75" bottom="0.75" header="0.3" footer="0.3"/>
  <pageSetup paperSize="9" scale="94"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G143"/>
  <sheetViews>
    <sheetView zoomScale="85" zoomScaleNormal="85" workbookViewId="0">
      <selection activeCell="C8" sqref="C8"/>
    </sheetView>
  </sheetViews>
  <sheetFormatPr defaultColWidth="9.140625" defaultRowHeight="15" x14ac:dyDescent="0.3"/>
  <cols>
    <col min="1" max="1" width="27.5703125" style="8" customWidth="1"/>
    <col min="2" max="2" width="26.140625" style="8" customWidth="1"/>
    <col min="3" max="3" width="25.42578125" style="8" customWidth="1"/>
    <col min="4" max="4" width="24.85546875" style="8" customWidth="1"/>
    <col min="5" max="5" width="29.42578125" style="8" customWidth="1"/>
    <col min="6" max="6" width="11.85546875" style="8" bestFit="1" customWidth="1"/>
    <col min="7" max="7" width="17.5703125" style="8" customWidth="1"/>
    <col min="8" max="8" width="9.140625" style="8"/>
    <col min="9" max="9" width="17.5703125" style="8" customWidth="1"/>
    <col min="10" max="10" width="22.28515625" style="8" customWidth="1"/>
    <col min="11" max="16384" width="9.140625" style="8"/>
  </cols>
  <sheetData>
    <row r="1" spans="1:7" s="66" customFormat="1" ht="15.75" x14ac:dyDescent="0.3">
      <c r="A1" s="72" t="s">
        <v>45</v>
      </c>
    </row>
    <row r="2" spans="1:7" ht="18" x14ac:dyDescent="0.35">
      <c r="A2" s="6" t="s">
        <v>165</v>
      </c>
    </row>
    <row r="3" spans="1:7" x14ac:dyDescent="0.3">
      <c r="A3" s="72" t="s">
        <v>166</v>
      </c>
    </row>
    <row r="4" spans="1:7" s="75" customFormat="1" ht="16.5" x14ac:dyDescent="0.3">
      <c r="A4" s="72" t="s">
        <v>167</v>
      </c>
    </row>
    <row r="5" spans="1:7" ht="15" customHeight="1" x14ac:dyDescent="0.3">
      <c r="A5" s="70" t="s">
        <v>47</v>
      </c>
      <c r="B5" s="70" t="s">
        <v>48</v>
      </c>
    </row>
    <row r="6" spans="1:7" ht="20.45" customHeight="1" x14ac:dyDescent="0.3">
      <c r="A6" s="146">
        <v>44576</v>
      </c>
      <c r="B6" s="13" t="s">
        <v>318</v>
      </c>
      <c r="G6" s="26"/>
    </row>
    <row r="7" spans="1:7" ht="30" x14ac:dyDescent="0.3">
      <c r="A7" s="1" t="s">
        <v>168</v>
      </c>
      <c r="B7" s="5" t="s">
        <v>169</v>
      </c>
      <c r="C7" s="5" t="s">
        <v>170</v>
      </c>
      <c r="D7" s="5" t="s">
        <v>171</v>
      </c>
      <c r="E7" s="5" t="s">
        <v>172</v>
      </c>
    </row>
    <row r="8" spans="1:7" x14ac:dyDescent="0.3">
      <c r="A8" s="21" t="s">
        <v>767</v>
      </c>
      <c r="B8" s="13" t="s">
        <v>768</v>
      </c>
      <c r="C8" s="13">
        <v>539</v>
      </c>
      <c r="D8" s="13">
        <v>1023</v>
      </c>
      <c r="E8" s="13"/>
    </row>
    <row r="9" spans="1:7" x14ac:dyDescent="0.3">
      <c r="A9" s="21"/>
      <c r="B9" s="13"/>
      <c r="C9" s="13"/>
      <c r="D9" s="13"/>
    </row>
    <row r="10" spans="1:7" ht="30" x14ac:dyDescent="0.3">
      <c r="A10" s="23" t="s">
        <v>173</v>
      </c>
      <c r="B10" s="5" t="s">
        <v>174</v>
      </c>
      <c r="C10" s="5" t="s">
        <v>175</v>
      </c>
      <c r="D10" s="5"/>
    </row>
    <row r="11" spans="1:7" x14ac:dyDescent="0.3">
      <c r="A11" s="14" t="s">
        <v>147</v>
      </c>
      <c r="B11" s="148">
        <v>34.017595307917802</v>
      </c>
      <c r="C11" s="9"/>
      <c r="D11" s="22"/>
    </row>
    <row r="12" spans="1:7" ht="30" x14ac:dyDescent="0.3">
      <c r="A12" s="14" t="s">
        <v>148</v>
      </c>
      <c r="B12" s="148">
        <v>4.3988269794721404</v>
      </c>
      <c r="C12" s="9"/>
      <c r="D12" s="22"/>
    </row>
    <row r="13" spans="1:7" x14ac:dyDescent="0.3">
      <c r="A13" s="14" t="s">
        <v>149</v>
      </c>
      <c r="B13" s="148">
        <v>5.2785923753665598</v>
      </c>
      <c r="C13" s="9"/>
      <c r="D13" s="22"/>
    </row>
    <row r="14" spans="1:7" x14ac:dyDescent="0.3">
      <c r="A14" s="14" t="s">
        <v>150</v>
      </c>
      <c r="B14" s="148">
        <v>1.1730205278592301</v>
      </c>
      <c r="C14" s="9"/>
      <c r="D14" s="22"/>
    </row>
    <row r="15" spans="1:7" x14ac:dyDescent="0.3">
      <c r="A15" s="14" t="s">
        <v>151</v>
      </c>
      <c r="B15" s="148">
        <v>2.1505376344085998</v>
      </c>
      <c r="C15" s="9"/>
      <c r="D15" s="22"/>
    </row>
    <row r="16" spans="1:7" x14ac:dyDescent="0.3">
      <c r="A16" s="14" t="s">
        <v>428</v>
      </c>
      <c r="B16" s="148">
        <v>52.981427174975501</v>
      </c>
      <c r="C16" s="9"/>
      <c r="D16" s="22"/>
    </row>
    <row r="17" spans="1:4" x14ac:dyDescent="0.3">
      <c r="A17" s="23" t="s">
        <v>176</v>
      </c>
      <c r="B17" s="5" t="s">
        <v>177</v>
      </c>
      <c r="C17" s="9"/>
      <c r="D17" s="22"/>
    </row>
    <row r="18" spans="1:4" x14ac:dyDescent="0.3">
      <c r="A18" s="27" t="s">
        <v>178</v>
      </c>
      <c r="B18" s="148">
        <v>0</v>
      </c>
      <c r="C18" s="13"/>
      <c r="D18" s="22"/>
    </row>
    <row r="19" spans="1:4" x14ac:dyDescent="0.3">
      <c r="A19" s="27" t="s">
        <v>179</v>
      </c>
      <c r="B19" s="148">
        <v>0</v>
      </c>
      <c r="C19" s="13"/>
      <c r="D19" s="22"/>
    </row>
    <row r="20" spans="1:4" x14ac:dyDescent="0.3">
      <c r="A20" s="27" t="s">
        <v>180</v>
      </c>
      <c r="B20" s="148">
        <v>0</v>
      </c>
      <c r="C20" s="13"/>
      <c r="D20" s="22"/>
    </row>
    <row r="21" spans="1:4" x14ac:dyDescent="0.3">
      <c r="A21" s="27" t="s">
        <v>181</v>
      </c>
      <c r="B21" s="148">
        <v>0</v>
      </c>
      <c r="C21" s="13"/>
      <c r="D21" s="22"/>
    </row>
    <row r="22" spans="1:4" x14ac:dyDescent="0.3">
      <c r="A22" s="27" t="s">
        <v>182</v>
      </c>
      <c r="B22" s="148">
        <v>0</v>
      </c>
      <c r="C22" s="13"/>
      <c r="D22" s="22"/>
    </row>
    <row r="23" spans="1:4" x14ac:dyDescent="0.3">
      <c r="A23" s="27" t="s">
        <v>183</v>
      </c>
      <c r="B23" s="148">
        <v>0</v>
      </c>
      <c r="C23" s="13"/>
      <c r="D23" s="22"/>
    </row>
    <row r="24" spans="1:4" x14ac:dyDescent="0.3">
      <c r="A24" s="27" t="s">
        <v>184</v>
      </c>
      <c r="B24" s="148">
        <v>6.2561094819159297</v>
      </c>
      <c r="C24" s="13"/>
      <c r="D24" s="22"/>
    </row>
    <row r="25" spans="1:4" x14ac:dyDescent="0.3">
      <c r="A25" s="27" t="s">
        <v>185</v>
      </c>
      <c r="B25" s="148">
        <v>0</v>
      </c>
      <c r="C25" s="13"/>
      <c r="D25" s="22"/>
    </row>
    <row r="26" spans="1:4" x14ac:dyDescent="0.3">
      <c r="A26" s="27" t="s">
        <v>186</v>
      </c>
      <c r="B26" s="148">
        <v>0.48875855327468198</v>
      </c>
      <c r="C26" s="13"/>
      <c r="D26" s="22"/>
    </row>
    <row r="27" spans="1:4" x14ac:dyDescent="0.3">
      <c r="A27" s="27" t="s">
        <v>187</v>
      </c>
      <c r="B27" s="148">
        <v>0.195503421309872</v>
      </c>
      <c r="C27" s="13"/>
      <c r="D27" s="22"/>
    </row>
    <row r="28" spans="1:4" x14ac:dyDescent="0.3">
      <c r="A28" s="27" t="s">
        <v>188</v>
      </c>
      <c r="B28" s="148">
        <v>0</v>
      </c>
      <c r="C28" s="13"/>
      <c r="D28" s="22"/>
    </row>
    <row r="29" spans="1:4" x14ac:dyDescent="0.3">
      <c r="A29" s="27" t="s">
        <v>189</v>
      </c>
      <c r="B29" s="148">
        <v>9.7751710654936402E-2</v>
      </c>
      <c r="C29" s="13"/>
      <c r="D29" s="22"/>
    </row>
    <row r="30" spans="1:4" x14ac:dyDescent="0.3">
      <c r="A30" s="27" t="s">
        <v>190</v>
      </c>
      <c r="B30" s="148">
        <v>0.68426197458455496</v>
      </c>
      <c r="C30" s="13"/>
      <c r="D30" s="22"/>
    </row>
    <row r="31" spans="1:4" x14ac:dyDescent="0.3">
      <c r="A31" s="27" t="s">
        <v>191</v>
      </c>
      <c r="B31" s="148">
        <v>9.7751710654936402E-2</v>
      </c>
      <c r="C31" s="13"/>
      <c r="D31" s="22"/>
    </row>
    <row r="32" spans="1:4" x14ac:dyDescent="0.3">
      <c r="A32" s="27" t="s">
        <v>192</v>
      </c>
      <c r="B32" s="148">
        <v>0.87976539589442804</v>
      </c>
      <c r="C32" s="13"/>
      <c r="D32" s="22"/>
    </row>
    <row r="33" spans="1:4" x14ac:dyDescent="0.3">
      <c r="A33" s="27" t="s">
        <v>193</v>
      </c>
      <c r="B33" s="148">
        <v>2.6392961876832799</v>
      </c>
      <c r="C33" s="13"/>
      <c r="D33" s="22"/>
    </row>
    <row r="34" spans="1:4" x14ac:dyDescent="0.3">
      <c r="A34" s="27" t="s">
        <v>194</v>
      </c>
      <c r="B34" s="148">
        <v>9.7751710654936402E-2</v>
      </c>
      <c r="C34" s="13"/>
      <c r="D34" s="22"/>
    </row>
    <row r="35" spans="1:4" x14ac:dyDescent="0.3">
      <c r="A35" s="27" t="s">
        <v>195</v>
      </c>
      <c r="B35" s="148">
        <v>1.56402737047898</v>
      </c>
      <c r="C35" s="13"/>
      <c r="D35" s="22"/>
    </row>
    <row r="36" spans="1:4" x14ac:dyDescent="0.3">
      <c r="A36" s="27" t="s">
        <v>196</v>
      </c>
      <c r="B36" s="148">
        <v>1.4662756598240401</v>
      </c>
      <c r="C36" s="13"/>
      <c r="D36" s="22"/>
    </row>
    <row r="37" spans="1:4" x14ac:dyDescent="0.3">
      <c r="A37" s="27" t="s">
        <v>197</v>
      </c>
      <c r="B37" s="148">
        <v>0</v>
      </c>
      <c r="C37" s="13"/>
      <c r="D37" s="22"/>
    </row>
    <row r="38" spans="1:4" x14ac:dyDescent="0.3">
      <c r="A38" s="27" t="s">
        <v>198</v>
      </c>
      <c r="B38" s="148">
        <v>9.7751710654936402E-2</v>
      </c>
      <c r="C38" s="13"/>
      <c r="D38" s="22"/>
    </row>
    <row r="39" spans="1:4" x14ac:dyDescent="0.3">
      <c r="A39" s="27" t="s">
        <v>199</v>
      </c>
      <c r="B39" s="148">
        <v>1.3685239491691099</v>
      </c>
      <c r="C39" s="13"/>
      <c r="D39" s="22"/>
    </row>
    <row r="40" spans="1:4" x14ac:dyDescent="0.3">
      <c r="A40" s="27" t="s">
        <v>200</v>
      </c>
      <c r="B40" s="148">
        <v>6.1583577712609898</v>
      </c>
      <c r="C40" s="13"/>
      <c r="D40" s="22"/>
    </row>
    <row r="41" spans="1:4" x14ac:dyDescent="0.3">
      <c r="A41" s="27" t="s">
        <v>201</v>
      </c>
      <c r="B41" s="148">
        <v>0</v>
      </c>
      <c r="C41" s="13"/>
      <c r="D41" s="22"/>
    </row>
    <row r="42" spans="1:4" x14ac:dyDescent="0.3">
      <c r="A42" s="27" t="s">
        <v>202</v>
      </c>
      <c r="B42" s="148">
        <v>0</v>
      </c>
      <c r="C42" s="13"/>
      <c r="D42" s="22"/>
    </row>
    <row r="43" spans="1:4" x14ac:dyDescent="0.3">
      <c r="A43" s="27" t="s">
        <v>203</v>
      </c>
      <c r="B43" s="148">
        <v>0</v>
      </c>
      <c r="C43" s="13"/>
      <c r="D43" s="22"/>
    </row>
    <row r="44" spans="1:4" x14ac:dyDescent="0.3">
      <c r="A44" s="27" t="s">
        <v>204</v>
      </c>
      <c r="B44" s="148">
        <v>0</v>
      </c>
      <c r="C44" s="13"/>
      <c r="D44" s="22"/>
    </row>
    <row r="45" spans="1:4" x14ac:dyDescent="0.3">
      <c r="A45" s="27" t="s">
        <v>205</v>
      </c>
      <c r="B45" s="148">
        <v>0</v>
      </c>
      <c r="C45" s="13"/>
      <c r="D45" s="22"/>
    </row>
    <row r="46" spans="1:4" x14ac:dyDescent="0.3">
      <c r="A46" s="27" t="s">
        <v>206</v>
      </c>
      <c r="B46" s="148">
        <v>0</v>
      </c>
      <c r="C46" s="13"/>
      <c r="D46" s="22"/>
    </row>
    <row r="47" spans="1:4" x14ac:dyDescent="0.3">
      <c r="A47" s="27" t="s">
        <v>207</v>
      </c>
      <c r="B47" s="148">
        <v>0</v>
      </c>
      <c r="C47" s="13"/>
      <c r="D47" s="22"/>
    </row>
    <row r="48" spans="1:4" x14ac:dyDescent="0.3">
      <c r="A48" s="27" t="s">
        <v>208</v>
      </c>
      <c r="B48" s="148">
        <v>0.29325513196480901</v>
      </c>
      <c r="C48" s="13"/>
      <c r="D48" s="22"/>
    </row>
    <row r="49" spans="1:4" x14ac:dyDescent="0.3">
      <c r="A49" s="27" t="s">
        <v>209</v>
      </c>
      <c r="B49" s="148">
        <v>1.56402737047898</v>
      </c>
      <c r="C49" s="13"/>
      <c r="D49" s="22"/>
    </row>
    <row r="50" spans="1:4" x14ac:dyDescent="0.3">
      <c r="A50" s="27" t="s">
        <v>210</v>
      </c>
      <c r="B50" s="148">
        <v>0</v>
      </c>
      <c r="C50" s="13"/>
      <c r="D50" s="22"/>
    </row>
    <row r="51" spans="1:4" x14ac:dyDescent="0.3">
      <c r="A51" s="27" t="s">
        <v>211</v>
      </c>
      <c r="B51" s="148">
        <v>0.391006842619745</v>
      </c>
      <c r="C51" s="13"/>
      <c r="D51" s="22"/>
    </row>
    <row r="52" spans="1:4" x14ac:dyDescent="0.3">
      <c r="A52" s="27" t="s">
        <v>212</v>
      </c>
      <c r="B52" s="148">
        <v>0.391006842619745</v>
      </c>
      <c r="C52" s="13"/>
      <c r="D52" s="22"/>
    </row>
    <row r="53" spans="1:4" x14ac:dyDescent="0.3">
      <c r="A53" s="27" t="s">
        <v>213</v>
      </c>
      <c r="B53" s="148">
        <v>0.97751710654936397</v>
      </c>
      <c r="C53" s="13"/>
      <c r="D53" s="22"/>
    </row>
    <row r="54" spans="1:4" x14ac:dyDescent="0.3">
      <c r="A54" s="27" t="s">
        <v>214</v>
      </c>
      <c r="B54" s="148">
        <v>0.195503421309872</v>
      </c>
      <c r="C54" s="13"/>
      <c r="D54" s="22"/>
    </row>
    <row r="55" spans="1:4" x14ac:dyDescent="0.3">
      <c r="A55" s="27" t="s">
        <v>215</v>
      </c>
      <c r="B55" s="148">
        <v>0</v>
      </c>
      <c r="C55" s="13"/>
      <c r="D55" s="22"/>
    </row>
    <row r="56" spans="1:4" x14ac:dyDescent="0.3">
      <c r="A56" s="27" t="s">
        <v>216</v>
      </c>
      <c r="B56" s="148">
        <v>0</v>
      </c>
      <c r="C56" s="13"/>
      <c r="D56" s="22"/>
    </row>
    <row r="57" spans="1:4" x14ac:dyDescent="0.3">
      <c r="A57" s="27" t="s">
        <v>217</v>
      </c>
      <c r="B57" s="148">
        <v>0</v>
      </c>
      <c r="C57" s="13"/>
      <c r="D57" s="22"/>
    </row>
    <row r="58" spans="1:4" x14ac:dyDescent="0.3">
      <c r="A58" s="27" t="s">
        <v>218</v>
      </c>
      <c r="B58" s="148">
        <v>0</v>
      </c>
      <c r="C58" s="13"/>
      <c r="D58" s="22"/>
    </row>
    <row r="59" spans="1:4" x14ac:dyDescent="0.3">
      <c r="A59" s="27" t="s">
        <v>219</v>
      </c>
      <c r="B59" s="148">
        <v>0.29325513196480901</v>
      </c>
      <c r="C59" s="13"/>
      <c r="D59" s="22"/>
    </row>
    <row r="60" spans="1:4" x14ac:dyDescent="0.3">
      <c r="A60" s="27" t="s">
        <v>220</v>
      </c>
      <c r="B60" s="148">
        <v>4.6920821114369504</v>
      </c>
      <c r="C60" s="13"/>
      <c r="D60" s="22"/>
    </row>
    <row r="61" spans="1:4" x14ac:dyDescent="0.3">
      <c r="A61" s="27" t="s">
        <v>221</v>
      </c>
      <c r="B61" s="148">
        <v>0.195503421309872</v>
      </c>
      <c r="C61" s="13"/>
      <c r="D61" s="22"/>
    </row>
    <row r="62" spans="1:4" x14ac:dyDescent="0.3">
      <c r="A62" s="27" t="s">
        <v>222</v>
      </c>
      <c r="B62" s="148">
        <v>0.58651026392961803</v>
      </c>
      <c r="C62" s="13"/>
      <c r="D62" s="22"/>
    </row>
    <row r="63" spans="1:4" x14ac:dyDescent="0.3">
      <c r="A63" s="27" t="s">
        <v>223</v>
      </c>
      <c r="B63" s="148">
        <v>0</v>
      </c>
      <c r="C63" s="13"/>
      <c r="D63" s="22"/>
    </row>
    <row r="64" spans="1:4" x14ac:dyDescent="0.3">
      <c r="A64" s="27" t="s">
        <v>224</v>
      </c>
      <c r="B64" s="148">
        <v>0</v>
      </c>
      <c r="C64" s="13"/>
      <c r="D64" s="22"/>
    </row>
    <row r="65" spans="1:4" x14ac:dyDescent="0.3">
      <c r="A65" s="27" t="s">
        <v>225</v>
      </c>
      <c r="B65" s="148">
        <v>12.4144672531769</v>
      </c>
      <c r="C65" s="13"/>
      <c r="D65" s="22"/>
    </row>
    <row r="66" spans="1:4" x14ac:dyDescent="0.3">
      <c r="A66" s="27" t="s">
        <v>226</v>
      </c>
      <c r="B66" s="148"/>
      <c r="C66" s="13"/>
      <c r="D66" s="22"/>
    </row>
    <row r="67" spans="1:4" x14ac:dyDescent="0.3">
      <c r="A67" s="27" t="s">
        <v>429</v>
      </c>
      <c r="B67" s="148">
        <v>4.2033235581622597</v>
      </c>
      <c r="C67" s="13"/>
      <c r="D67" s="22"/>
    </row>
    <row r="68" spans="1:4" x14ac:dyDescent="0.3">
      <c r="A68" s="89" t="s">
        <v>227</v>
      </c>
      <c r="B68" s="149">
        <v>48.289345063538597</v>
      </c>
      <c r="C68" s="13"/>
      <c r="D68" s="22"/>
    </row>
    <row r="69" spans="1:4" x14ac:dyDescent="0.3">
      <c r="A69" s="27" t="s">
        <v>228</v>
      </c>
      <c r="B69" s="148">
        <v>9.7751710654936402E-2</v>
      </c>
      <c r="C69" s="13"/>
      <c r="D69" s="22"/>
    </row>
    <row r="70" spans="1:4" x14ac:dyDescent="0.3">
      <c r="A70" s="27" t="s">
        <v>229</v>
      </c>
      <c r="B70" s="148">
        <v>0.97751710654936397</v>
      </c>
      <c r="C70" s="13"/>
      <c r="D70" s="22"/>
    </row>
    <row r="71" spans="1:4" x14ac:dyDescent="0.3">
      <c r="A71" s="27" t="s">
        <v>230</v>
      </c>
      <c r="B71" s="148">
        <v>0.29325513196480901</v>
      </c>
      <c r="C71" s="13"/>
      <c r="D71" s="22"/>
    </row>
    <row r="72" spans="1:4" x14ac:dyDescent="0.3">
      <c r="A72" s="27" t="s">
        <v>231</v>
      </c>
      <c r="B72" s="148">
        <v>0</v>
      </c>
      <c r="C72" s="13"/>
      <c r="D72" s="22"/>
    </row>
    <row r="73" spans="1:4" x14ac:dyDescent="0.3">
      <c r="A73" s="27" t="s">
        <v>232</v>
      </c>
      <c r="B73" s="148">
        <v>0</v>
      </c>
      <c r="C73" s="13"/>
      <c r="D73" s="22"/>
    </row>
    <row r="74" spans="1:4" x14ac:dyDescent="0.3">
      <c r="A74" s="27" t="s">
        <v>233</v>
      </c>
      <c r="B74" s="148">
        <v>9.7751710654936402E-2</v>
      </c>
      <c r="C74" s="13"/>
      <c r="D74" s="22"/>
    </row>
    <row r="75" spans="1:4" x14ac:dyDescent="0.3">
      <c r="A75" s="14" t="s">
        <v>428</v>
      </c>
      <c r="B75" s="148">
        <v>50.244379276637297</v>
      </c>
      <c r="C75" s="13"/>
      <c r="D75" s="22"/>
    </row>
    <row r="76" spans="1:4" x14ac:dyDescent="0.3">
      <c r="A76" s="7" t="s">
        <v>234</v>
      </c>
    </row>
    <row r="77" spans="1:4" x14ac:dyDescent="0.3">
      <c r="A77" s="7" t="s">
        <v>235</v>
      </c>
    </row>
    <row r="78" spans="1:4" x14ac:dyDescent="0.3">
      <c r="A78" s="7" t="s">
        <v>236</v>
      </c>
    </row>
    <row r="79" spans="1:4" x14ac:dyDescent="0.3">
      <c r="A79" s="7" t="s">
        <v>237</v>
      </c>
    </row>
    <row r="80" spans="1:4" x14ac:dyDescent="0.3">
      <c r="A80" s="24" t="s">
        <v>238</v>
      </c>
    </row>
    <row r="81" spans="1:5" x14ac:dyDescent="0.3">
      <c r="A81" s="24" t="s">
        <v>239</v>
      </c>
    </row>
    <row r="82" spans="1:5" x14ac:dyDescent="0.3">
      <c r="A82" s="24"/>
    </row>
    <row r="84" spans="1:5" ht="18" x14ac:dyDescent="0.35">
      <c r="A84" s="6" t="s">
        <v>240</v>
      </c>
      <c r="B84" s="76"/>
      <c r="C84" s="76"/>
      <c r="D84" s="76"/>
      <c r="E84" s="76"/>
    </row>
    <row r="85" spans="1:5" s="75" customFormat="1" ht="16.5" x14ac:dyDescent="0.3">
      <c r="A85" s="72" t="s">
        <v>241</v>
      </c>
    </row>
    <row r="86" spans="1:5" ht="15" customHeight="1" x14ac:dyDescent="0.3">
      <c r="A86" s="70" t="s">
        <v>47</v>
      </c>
      <c r="B86" s="70" t="s">
        <v>48</v>
      </c>
      <c r="D86" s="76"/>
      <c r="E86" s="76"/>
    </row>
    <row r="87" spans="1:5" ht="16.5" x14ac:dyDescent="0.3">
      <c r="A87" s="146">
        <v>44576</v>
      </c>
      <c r="B87" s="13" t="s">
        <v>318</v>
      </c>
      <c r="D87" s="76"/>
      <c r="E87" s="76"/>
    </row>
    <row r="88" spans="1:5" ht="54" customHeight="1" x14ac:dyDescent="0.3">
      <c r="A88" s="1" t="s">
        <v>242</v>
      </c>
      <c r="B88" s="5" t="s">
        <v>243</v>
      </c>
      <c r="C88" s="5" t="s">
        <v>244</v>
      </c>
      <c r="D88" s="5" t="s">
        <v>245</v>
      </c>
      <c r="E88" s="5" t="s">
        <v>246</v>
      </c>
    </row>
    <row r="89" spans="1:5" ht="60" x14ac:dyDescent="0.3">
      <c r="A89" s="27" t="s">
        <v>378</v>
      </c>
      <c r="B89" s="146">
        <v>43263</v>
      </c>
      <c r="C89" s="13" t="s">
        <v>327</v>
      </c>
      <c r="D89" s="13" t="s">
        <v>28</v>
      </c>
      <c r="E89" s="13">
        <v>0</v>
      </c>
    </row>
    <row r="90" spans="1:5" ht="75" x14ac:dyDescent="0.3">
      <c r="A90" s="27" t="s">
        <v>379</v>
      </c>
      <c r="B90" s="146">
        <v>43189</v>
      </c>
      <c r="C90" s="13" t="s">
        <v>327</v>
      </c>
      <c r="D90" s="13" t="s">
        <v>28</v>
      </c>
      <c r="E90" s="13">
        <v>1</v>
      </c>
    </row>
    <row r="91" spans="1:5" ht="45" x14ac:dyDescent="0.3">
      <c r="A91" s="27" t="s">
        <v>380</v>
      </c>
      <c r="B91" s="146">
        <v>43480</v>
      </c>
      <c r="C91" s="13" t="s">
        <v>327</v>
      </c>
      <c r="D91" s="13" t="s">
        <v>28</v>
      </c>
      <c r="E91" s="13">
        <v>0</v>
      </c>
    </row>
    <row r="92" spans="1:5" ht="75" x14ac:dyDescent="0.3">
      <c r="A92" s="27" t="s">
        <v>381</v>
      </c>
      <c r="B92" s="146">
        <v>43263</v>
      </c>
      <c r="C92" s="13" t="s">
        <v>327</v>
      </c>
      <c r="D92" s="13" t="s">
        <v>28</v>
      </c>
      <c r="E92" s="13">
        <v>4</v>
      </c>
    </row>
    <row r="93" spans="1:5" ht="75" x14ac:dyDescent="0.3">
      <c r="A93" s="27" t="s">
        <v>382</v>
      </c>
      <c r="B93" s="146">
        <v>43340</v>
      </c>
      <c r="C93" s="13" t="s">
        <v>327</v>
      </c>
      <c r="D93" s="13" t="s">
        <v>28</v>
      </c>
      <c r="E93" s="13">
        <v>5</v>
      </c>
    </row>
    <row r="94" spans="1:5" ht="60" x14ac:dyDescent="0.3">
      <c r="A94" s="27" t="s">
        <v>383</v>
      </c>
      <c r="B94" s="146">
        <v>44086</v>
      </c>
      <c r="C94" s="13" t="s">
        <v>327</v>
      </c>
      <c r="D94" s="13" t="s">
        <v>28</v>
      </c>
      <c r="E94" s="150">
        <v>0</v>
      </c>
    </row>
    <row r="95" spans="1:5" ht="45" x14ac:dyDescent="0.3">
      <c r="A95" s="27" t="s">
        <v>384</v>
      </c>
      <c r="B95" s="146">
        <v>44086</v>
      </c>
      <c r="C95" s="13" t="s">
        <v>327</v>
      </c>
      <c r="D95" s="13" t="s">
        <v>28</v>
      </c>
      <c r="E95" s="13">
        <v>2</v>
      </c>
    </row>
    <row r="96" spans="1:5" ht="60" x14ac:dyDescent="0.3">
      <c r="A96" s="27" t="s">
        <v>385</v>
      </c>
      <c r="B96" s="146">
        <v>44086</v>
      </c>
      <c r="C96" s="13" t="s">
        <v>327</v>
      </c>
      <c r="D96" s="13" t="s">
        <v>8</v>
      </c>
      <c r="E96" s="13" t="s">
        <v>327</v>
      </c>
    </row>
    <row r="97" spans="1:5" ht="30" x14ac:dyDescent="0.3">
      <c r="A97" s="27" t="s">
        <v>386</v>
      </c>
      <c r="B97" s="146">
        <v>44086</v>
      </c>
      <c r="C97" s="13" t="s">
        <v>327</v>
      </c>
      <c r="D97" s="13" t="s">
        <v>28</v>
      </c>
      <c r="E97" s="13">
        <v>0</v>
      </c>
    </row>
    <row r="98" spans="1:5" ht="60" x14ac:dyDescent="0.3">
      <c r="A98" s="27" t="s">
        <v>387</v>
      </c>
      <c r="B98" s="146">
        <v>44086</v>
      </c>
      <c r="C98" s="13" t="s">
        <v>327</v>
      </c>
      <c r="D98" s="13" t="s">
        <v>28</v>
      </c>
      <c r="E98" s="13">
        <v>0</v>
      </c>
    </row>
    <row r="99" spans="1:5" ht="45" x14ac:dyDescent="0.3">
      <c r="A99" s="27" t="s">
        <v>388</v>
      </c>
      <c r="B99" s="146">
        <v>44086</v>
      </c>
      <c r="C99" s="13" t="s">
        <v>327</v>
      </c>
      <c r="D99" s="13" t="s">
        <v>28</v>
      </c>
      <c r="E99" s="13">
        <v>1</v>
      </c>
    </row>
    <row r="100" spans="1:5" ht="30" x14ac:dyDescent="0.3">
      <c r="A100" s="27" t="s">
        <v>389</v>
      </c>
      <c r="B100" s="146">
        <v>44086</v>
      </c>
      <c r="C100" s="13" t="s">
        <v>327</v>
      </c>
      <c r="D100" s="13" t="s">
        <v>28</v>
      </c>
      <c r="E100" s="13">
        <v>5</v>
      </c>
    </row>
    <row r="101" spans="1:5" ht="45" x14ac:dyDescent="0.3">
      <c r="A101" s="27" t="s">
        <v>390</v>
      </c>
      <c r="B101" s="146">
        <v>44086</v>
      </c>
      <c r="C101" s="13" t="s">
        <v>327</v>
      </c>
      <c r="D101" s="13" t="s">
        <v>28</v>
      </c>
      <c r="E101" s="13">
        <v>0</v>
      </c>
    </row>
    <row r="102" spans="1:5" ht="60" x14ac:dyDescent="0.3">
      <c r="A102" s="27" t="s">
        <v>391</v>
      </c>
      <c r="B102" s="146">
        <v>44086</v>
      </c>
      <c r="C102" s="13" t="s">
        <v>327</v>
      </c>
      <c r="D102" s="13" t="s">
        <v>8</v>
      </c>
      <c r="E102" s="13" t="s">
        <v>327</v>
      </c>
    </row>
    <row r="103" spans="1:5" ht="60" x14ac:dyDescent="0.3">
      <c r="A103" s="27" t="s">
        <v>392</v>
      </c>
      <c r="B103" s="146">
        <v>44086</v>
      </c>
      <c r="C103" s="13" t="s">
        <v>327</v>
      </c>
      <c r="D103" s="13" t="s">
        <v>28</v>
      </c>
      <c r="E103" s="13">
        <v>0</v>
      </c>
    </row>
    <row r="104" spans="1:5" ht="75" x14ac:dyDescent="0.3">
      <c r="A104" s="27" t="s">
        <v>393</v>
      </c>
      <c r="B104" s="146">
        <v>44086</v>
      </c>
      <c r="C104" s="13" t="s">
        <v>327</v>
      </c>
      <c r="D104" s="13" t="s">
        <v>28</v>
      </c>
      <c r="E104" s="13">
        <v>1</v>
      </c>
    </row>
    <row r="105" spans="1:5" ht="45" x14ac:dyDescent="0.3">
      <c r="A105" s="27" t="s">
        <v>394</v>
      </c>
      <c r="B105" s="146">
        <v>42292</v>
      </c>
      <c r="C105" s="13" t="s">
        <v>327</v>
      </c>
      <c r="D105" s="13" t="s">
        <v>28</v>
      </c>
      <c r="E105" s="13">
        <v>3</v>
      </c>
    </row>
    <row r="106" spans="1:5" ht="75" x14ac:dyDescent="0.3">
      <c r="A106" s="27" t="s">
        <v>395</v>
      </c>
      <c r="B106" s="146">
        <v>43658</v>
      </c>
      <c r="C106" s="13" t="s">
        <v>327</v>
      </c>
      <c r="D106" s="13" t="s">
        <v>28</v>
      </c>
      <c r="E106" s="13">
        <v>1</v>
      </c>
    </row>
    <row r="107" spans="1:5" ht="45" x14ac:dyDescent="0.3">
      <c r="A107" s="27" t="s">
        <v>396</v>
      </c>
      <c r="B107" s="146">
        <v>43384</v>
      </c>
      <c r="C107" s="13" t="s">
        <v>327</v>
      </c>
      <c r="D107" s="13" t="s">
        <v>28</v>
      </c>
      <c r="E107" s="13">
        <v>0</v>
      </c>
    </row>
    <row r="108" spans="1:5" ht="60" x14ac:dyDescent="0.3">
      <c r="A108" s="27" t="s">
        <v>397</v>
      </c>
      <c r="B108" s="146">
        <v>44214</v>
      </c>
      <c r="C108" s="13" t="s">
        <v>327</v>
      </c>
      <c r="D108" s="13" t="s">
        <v>8</v>
      </c>
      <c r="E108" s="13" t="s">
        <v>327</v>
      </c>
    </row>
    <row r="109" spans="1:5" ht="90" x14ac:dyDescent="0.3">
      <c r="A109" s="27" t="s">
        <v>398</v>
      </c>
      <c r="B109" s="146">
        <v>44207</v>
      </c>
      <c r="C109" s="13" t="s">
        <v>327</v>
      </c>
      <c r="D109" s="13" t="s">
        <v>8</v>
      </c>
      <c r="E109" s="13" t="s">
        <v>327</v>
      </c>
    </row>
    <row r="110" spans="1:5" ht="60" x14ac:dyDescent="0.3">
      <c r="A110" s="27" t="s">
        <v>399</v>
      </c>
      <c r="B110" s="146">
        <v>44255</v>
      </c>
      <c r="C110" s="13" t="s">
        <v>327</v>
      </c>
      <c r="D110" s="13" t="s">
        <v>8</v>
      </c>
      <c r="E110" s="13" t="s">
        <v>327</v>
      </c>
    </row>
    <row r="111" spans="1:5" ht="75" x14ac:dyDescent="0.3">
      <c r="A111" s="27" t="s">
        <v>400</v>
      </c>
      <c r="B111" s="146">
        <v>44317</v>
      </c>
      <c r="C111" s="13" t="s">
        <v>327</v>
      </c>
      <c r="D111" s="13" t="s">
        <v>28</v>
      </c>
      <c r="E111" s="13">
        <v>6</v>
      </c>
    </row>
    <row r="112" spans="1:5" ht="75" x14ac:dyDescent="0.3">
      <c r="A112" s="27" t="s">
        <v>401</v>
      </c>
      <c r="B112" s="146">
        <v>44317</v>
      </c>
      <c r="C112" s="13" t="s">
        <v>327</v>
      </c>
      <c r="D112" s="13" t="s">
        <v>28</v>
      </c>
      <c r="E112" s="13">
        <v>7</v>
      </c>
    </row>
    <row r="113" spans="1:5" ht="45" x14ac:dyDescent="0.3">
      <c r="A113" s="27" t="s">
        <v>402</v>
      </c>
      <c r="B113" s="146">
        <v>44363</v>
      </c>
      <c r="C113" s="13" t="s">
        <v>327</v>
      </c>
      <c r="D113" s="13" t="s">
        <v>28</v>
      </c>
      <c r="E113" s="13">
        <v>6</v>
      </c>
    </row>
    <row r="114" spans="1:5" ht="45" x14ac:dyDescent="0.3">
      <c r="A114" s="27" t="s">
        <v>403</v>
      </c>
      <c r="B114" s="146">
        <v>43889</v>
      </c>
      <c r="C114" s="13" t="s">
        <v>327</v>
      </c>
      <c r="D114" s="13" t="s">
        <v>28</v>
      </c>
      <c r="E114" s="13">
        <v>2</v>
      </c>
    </row>
    <row r="115" spans="1:5" ht="45" x14ac:dyDescent="0.3">
      <c r="A115" s="27" t="s">
        <v>404</v>
      </c>
      <c r="B115" s="146">
        <v>43678</v>
      </c>
      <c r="C115" s="13" t="s">
        <v>327</v>
      </c>
      <c r="D115" s="13" t="s">
        <v>28</v>
      </c>
      <c r="E115" s="13">
        <v>0</v>
      </c>
    </row>
    <row r="116" spans="1:5" ht="45" x14ac:dyDescent="0.3">
      <c r="A116" s="27" t="s">
        <v>405</v>
      </c>
      <c r="B116" s="146">
        <v>43617</v>
      </c>
      <c r="C116" s="13" t="s">
        <v>327</v>
      </c>
      <c r="D116" s="13" t="s">
        <v>8</v>
      </c>
      <c r="E116" s="13" t="s">
        <v>327</v>
      </c>
    </row>
    <row r="117" spans="1:5" ht="60" x14ac:dyDescent="0.3">
      <c r="A117" s="27" t="s">
        <v>406</v>
      </c>
      <c r="B117" s="146">
        <v>43497</v>
      </c>
      <c r="C117" s="13" t="s">
        <v>327</v>
      </c>
      <c r="D117" s="13" t="s">
        <v>8</v>
      </c>
      <c r="E117" s="13" t="s">
        <v>327</v>
      </c>
    </row>
    <row r="118" spans="1:5" ht="45" x14ac:dyDescent="0.3">
      <c r="A118" s="27" t="s">
        <v>407</v>
      </c>
      <c r="B118" s="146">
        <v>43617</v>
      </c>
      <c r="C118" s="13" t="s">
        <v>327</v>
      </c>
      <c r="D118" s="13" t="s">
        <v>8</v>
      </c>
      <c r="E118" s="13" t="s">
        <v>327</v>
      </c>
    </row>
    <row r="119" spans="1:5" ht="45" x14ac:dyDescent="0.3">
      <c r="A119" s="27" t="s">
        <v>408</v>
      </c>
      <c r="B119" s="146">
        <v>43617</v>
      </c>
      <c r="C119" s="13" t="s">
        <v>327</v>
      </c>
      <c r="D119" s="13" t="s">
        <v>8</v>
      </c>
      <c r="E119" s="13" t="s">
        <v>327</v>
      </c>
    </row>
    <row r="120" spans="1:5" ht="30" x14ac:dyDescent="0.3">
      <c r="A120" s="27" t="s">
        <v>409</v>
      </c>
      <c r="B120" s="146">
        <v>43617</v>
      </c>
      <c r="C120" s="13" t="s">
        <v>327</v>
      </c>
      <c r="D120" s="13" t="s">
        <v>8</v>
      </c>
      <c r="E120" s="13" t="s">
        <v>327</v>
      </c>
    </row>
    <row r="121" spans="1:5" ht="60" x14ac:dyDescent="0.3">
      <c r="A121" s="27" t="s">
        <v>410</v>
      </c>
      <c r="B121" s="146">
        <v>43798</v>
      </c>
      <c r="C121" s="13" t="s">
        <v>327</v>
      </c>
      <c r="D121" s="13" t="s">
        <v>8</v>
      </c>
      <c r="E121" s="13" t="s">
        <v>327</v>
      </c>
    </row>
    <row r="122" spans="1:5" ht="60" x14ac:dyDescent="0.3">
      <c r="A122" s="27" t="s">
        <v>411</v>
      </c>
      <c r="B122" s="146">
        <v>43854</v>
      </c>
      <c r="C122" s="13" t="s">
        <v>327</v>
      </c>
      <c r="D122" s="13" t="s">
        <v>8</v>
      </c>
      <c r="E122" s="13" t="s">
        <v>327</v>
      </c>
    </row>
    <row r="123" spans="1:5" ht="45" x14ac:dyDescent="0.3">
      <c r="A123" s="27" t="s">
        <v>412</v>
      </c>
      <c r="B123" s="146">
        <v>43378</v>
      </c>
      <c r="C123" s="13" t="s">
        <v>327</v>
      </c>
      <c r="D123" s="13" t="s">
        <v>8</v>
      </c>
      <c r="E123" s="13" t="s">
        <v>327</v>
      </c>
    </row>
    <row r="124" spans="1:5" ht="75" x14ac:dyDescent="0.3">
      <c r="A124" s="27" t="s">
        <v>413</v>
      </c>
      <c r="B124" s="146">
        <v>43979</v>
      </c>
      <c r="C124" s="13" t="s">
        <v>327</v>
      </c>
      <c r="D124" s="13" t="s">
        <v>8</v>
      </c>
      <c r="E124" s="13" t="s">
        <v>327</v>
      </c>
    </row>
    <row r="125" spans="1:5" ht="60" x14ac:dyDescent="0.3">
      <c r="A125" s="27" t="s">
        <v>414</v>
      </c>
      <c r="B125" s="146">
        <v>43617</v>
      </c>
      <c r="C125" s="13" t="s">
        <v>327</v>
      </c>
      <c r="D125" s="13" t="s">
        <v>8</v>
      </c>
      <c r="E125" s="13" t="s">
        <v>327</v>
      </c>
    </row>
    <row r="126" spans="1:5" ht="60" x14ac:dyDescent="0.3">
      <c r="A126" s="27" t="s">
        <v>415</v>
      </c>
      <c r="B126" s="146">
        <v>43342</v>
      </c>
      <c r="C126" s="13" t="s">
        <v>327</v>
      </c>
      <c r="D126" s="13" t="s">
        <v>8</v>
      </c>
      <c r="E126" s="13" t="s">
        <v>327</v>
      </c>
    </row>
    <row r="127" spans="1:5" ht="60" x14ac:dyDescent="0.3">
      <c r="A127" s="27" t="s">
        <v>416</v>
      </c>
      <c r="B127" s="146">
        <v>44317</v>
      </c>
      <c r="C127" s="13" t="s">
        <v>327</v>
      </c>
      <c r="D127" s="13" t="s">
        <v>8</v>
      </c>
      <c r="E127" s="13" t="s">
        <v>327</v>
      </c>
    </row>
    <row r="128" spans="1:5" ht="45" x14ac:dyDescent="0.3">
      <c r="A128" s="27" t="s">
        <v>417</v>
      </c>
      <c r="B128" s="146">
        <v>44166</v>
      </c>
      <c r="C128" s="13" t="s">
        <v>327</v>
      </c>
      <c r="D128" s="13" t="s">
        <v>8</v>
      </c>
      <c r="E128" s="13" t="s">
        <v>327</v>
      </c>
    </row>
    <row r="129" spans="1:5" ht="60" x14ac:dyDescent="0.3">
      <c r="A129" s="27" t="s">
        <v>418</v>
      </c>
      <c r="B129" s="146">
        <v>43617</v>
      </c>
      <c r="C129" s="13" t="s">
        <v>327</v>
      </c>
      <c r="D129" s="13" t="s">
        <v>8</v>
      </c>
      <c r="E129" s="13" t="s">
        <v>327</v>
      </c>
    </row>
    <row r="130" spans="1:5" ht="30" x14ac:dyDescent="0.3">
      <c r="A130" s="27" t="s">
        <v>419</v>
      </c>
      <c r="B130" s="146">
        <v>43617</v>
      </c>
      <c r="C130" s="13" t="s">
        <v>327</v>
      </c>
      <c r="D130" s="13" t="s">
        <v>8</v>
      </c>
      <c r="E130" s="13" t="s">
        <v>327</v>
      </c>
    </row>
    <row r="131" spans="1:5" ht="60" x14ac:dyDescent="0.3">
      <c r="A131" s="27" t="s">
        <v>420</v>
      </c>
      <c r="B131" s="146">
        <v>44166</v>
      </c>
      <c r="C131" s="13" t="s">
        <v>327</v>
      </c>
      <c r="D131" s="13" t="s">
        <v>8</v>
      </c>
      <c r="E131" s="13" t="s">
        <v>327</v>
      </c>
    </row>
    <row r="132" spans="1:5" ht="30" x14ac:dyDescent="0.3">
      <c r="A132" s="27" t="s">
        <v>421</v>
      </c>
      <c r="B132" s="146">
        <v>43617</v>
      </c>
      <c r="C132" s="13" t="s">
        <v>327</v>
      </c>
      <c r="D132" s="13" t="s">
        <v>8</v>
      </c>
      <c r="E132" s="13" t="s">
        <v>327</v>
      </c>
    </row>
    <row r="133" spans="1:5" ht="30" x14ac:dyDescent="0.3">
      <c r="A133" s="27" t="s">
        <v>422</v>
      </c>
      <c r="B133" s="146">
        <v>43444</v>
      </c>
      <c r="C133" s="13" t="s">
        <v>327</v>
      </c>
      <c r="D133" s="13" t="s">
        <v>8</v>
      </c>
      <c r="E133" s="13" t="s">
        <v>327</v>
      </c>
    </row>
    <row r="134" spans="1:5" ht="60" x14ac:dyDescent="0.3">
      <c r="A134" s="27" t="s">
        <v>423</v>
      </c>
      <c r="B134" s="146">
        <v>43617</v>
      </c>
      <c r="C134" s="13" t="s">
        <v>327</v>
      </c>
      <c r="D134" s="13" t="s">
        <v>8</v>
      </c>
      <c r="E134" s="13" t="s">
        <v>327</v>
      </c>
    </row>
    <row r="135" spans="1:5" ht="30" x14ac:dyDescent="0.3">
      <c r="A135" s="27" t="s">
        <v>424</v>
      </c>
      <c r="B135" s="146">
        <v>43617</v>
      </c>
      <c r="C135" s="13" t="s">
        <v>327</v>
      </c>
      <c r="D135" s="13" t="s">
        <v>8</v>
      </c>
      <c r="E135" s="13" t="s">
        <v>327</v>
      </c>
    </row>
    <row r="136" spans="1:5" ht="30" x14ac:dyDescent="0.3">
      <c r="A136" s="27" t="s">
        <v>425</v>
      </c>
      <c r="B136" s="146">
        <v>43617</v>
      </c>
      <c r="C136" s="13" t="s">
        <v>327</v>
      </c>
      <c r="D136" s="13" t="s">
        <v>8</v>
      </c>
      <c r="E136" s="13" t="s">
        <v>327</v>
      </c>
    </row>
    <row r="137" spans="1:5" ht="60" x14ac:dyDescent="0.3">
      <c r="A137" s="27" t="s">
        <v>426</v>
      </c>
      <c r="B137" s="146">
        <v>43854</v>
      </c>
      <c r="C137" s="13" t="s">
        <v>327</v>
      </c>
      <c r="D137" s="13" t="s">
        <v>8</v>
      </c>
      <c r="E137" s="13" t="s">
        <v>327</v>
      </c>
    </row>
    <row r="138" spans="1:5" ht="60" x14ac:dyDescent="0.3">
      <c r="A138" s="27" t="s">
        <v>427</v>
      </c>
      <c r="B138" s="146">
        <v>43910</v>
      </c>
      <c r="C138" s="13" t="s">
        <v>327</v>
      </c>
      <c r="D138" s="13" t="s">
        <v>8</v>
      </c>
      <c r="E138" s="13" t="s">
        <v>327</v>
      </c>
    </row>
    <row r="139" spans="1:5" ht="16.5" x14ac:dyDescent="0.3">
      <c r="A139" s="7"/>
      <c r="B139" s="76"/>
      <c r="C139" s="76"/>
      <c r="D139" s="76"/>
      <c r="E139" s="76"/>
    </row>
    <row r="140" spans="1:5" ht="16.5" x14ac:dyDescent="0.3">
      <c r="A140" s="76"/>
      <c r="B140" s="76"/>
      <c r="C140" s="76"/>
      <c r="D140" s="76"/>
      <c r="E140" s="76"/>
    </row>
    <row r="141" spans="1:5" ht="16.5" x14ac:dyDescent="0.3">
      <c r="A141" s="51" t="s">
        <v>101</v>
      </c>
      <c r="B141" s="82"/>
      <c r="C141" s="83"/>
    </row>
    <row r="142" spans="1:5" ht="165" x14ac:dyDescent="0.3">
      <c r="A142" s="85" t="s">
        <v>247</v>
      </c>
      <c r="B142" s="85" t="s">
        <v>435</v>
      </c>
      <c r="C142" s="86"/>
    </row>
    <row r="143" spans="1:5" ht="180" x14ac:dyDescent="0.3">
      <c r="A143" s="43" t="s">
        <v>248</v>
      </c>
      <c r="B143" s="85" t="s">
        <v>436</v>
      </c>
      <c r="C143" s="43"/>
    </row>
  </sheetData>
  <pageMargins left="0.7" right="0.7" top="0.75" bottom="0.75" header="0.3" footer="0.3"/>
  <pageSetup paperSize="9" scale="74" orientation="landscape"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G82"/>
  <sheetViews>
    <sheetView zoomScale="85" zoomScaleNormal="85" workbookViewId="0"/>
  </sheetViews>
  <sheetFormatPr defaultColWidth="8.85546875" defaultRowHeight="16.5" x14ac:dyDescent="0.3"/>
  <cols>
    <col min="1" max="1" width="19.85546875" style="75" customWidth="1"/>
    <col min="2" max="2" width="11.85546875" style="75" customWidth="1"/>
    <col min="3" max="3" width="14.140625" style="75" customWidth="1"/>
    <col min="4" max="5" width="14.85546875" style="75" customWidth="1"/>
    <col min="6" max="6" width="17" style="75" customWidth="1"/>
    <col min="7" max="16384" width="8.85546875" style="75"/>
  </cols>
  <sheetData>
    <row r="1" spans="1:6" x14ac:dyDescent="0.3">
      <c r="A1" s="72" t="s">
        <v>249</v>
      </c>
    </row>
    <row r="2" spans="1:6" ht="18" x14ac:dyDescent="0.35">
      <c r="A2" s="6" t="s">
        <v>250</v>
      </c>
    </row>
    <row r="3" spans="1:6" s="49" customFormat="1" x14ac:dyDescent="0.3">
      <c r="A3" s="47" t="s">
        <v>251</v>
      </c>
      <c r="B3" s="47"/>
      <c r="C3" s="47"/>
      <c r="D3" s="75"/>
      <c r="E3" s="75"/>
      <c r="F3" s="75"/>
    </row>
    <row r="4" spans="1:6" ht="30" customHeight="1" x14ac:dyDescent="0.3">
      <c r="A4" s="69" t="s">
        <v>47</v>
      </c>
      <c r="B4" s="69" t="s">
        <v>48</v>
      </c>
      <c r="C4" s="69" t="s">
        <v>252</v>
      </c>
    </row>
    <row r="5" spans="1:6" ht="30" x14ac:dyDescent="0.3">
      <c r="A5" s="143">
        <v>44576</v>
      </c>
      <c r="B5" s="68" t="s">
        <v>318</v>
      </c>
      <c r="C5" s="32" t="s">
        <v>253</v>
      </c>
    </row>
    <row r="43" spans="1:7" x14ac:dyDescent="0.3">
      <c r="A43" s="47" t="s">
        <v>254</v>
      </c>
      <c r="B43" s="47"/>
      <c r="C43" s="47"/>
    </row>
    <row r="44" spans="1:7" x14ac:dyDescent="0.3">
      <c r="A44" s="69" t="s">
        <v>47</v>
      </c>
      <c r="B44" s="69" t="s">
        <v>48</v>
      </c>
      <c r="C44" s="69" t="s">
        <v>252</v>
      </c>
    </row>
    <row r="45" spans="1:7" ht="30" x14ac:dyDescent="0.3">
      <c r="A45" s="144">
        <v>44576</v>
      </c>
      <c r="B45" s="145" t="s">
        <v>318</v>
      </c>
      <c r="C45" s="32" t="s">
        <v>253</v>
      </c>
    </row>
    <row r="47" spans="1:7" x14ac:dyDescent="0.3">
      <c r="B47" s="8"/>
      <c r="C47" s="8"/>
      <c r="D47" s="8"/>
      <c r="E47" s="31"/>
      <c r="F47" s="31"/>
      <c r="G47" s="31"/>
    </row>
    <row r="48" spans="1:7" x14ac:dyDescent="0.3">
      <c r="A48" s="31"/>
      <c r="B48" s="31"/>
      <c r="C48" s="31"/>
      <c r="D48" s="31"/>
      <c r="E48" s="31"/>
      <c r="F48" s="31"/>
      <c r="G48" s="31"/>
    </row>
    <row r="49" spans="1:7" s="49" customFormat="1" x14ac:dyDescent="0.3">
      <c r="D49" s="75"/>
      <c r="E49" s="75"/>
      <c r="F49" s="75"/>
    </row>
    <row r="50" spans="1:7" x14ac:dyDescent="0.3">
      <c r="G50" s="31"/>
    </row>
    <row r="51" spans="1:7" ht="19.7" customHeight="1" x14ac:dyDescent="0.3">
      <c r="G51" s="31"/>
    </row>
    <row r="52" spans="1:7" x14ac:dyDescent="0.3">
      <c r="A52" s="73"/>
      <c r="B52" s="73"/>
      <c r="C52" s="74"/>
      <c r="G52" s="31"/>
    </row>
    <row r="53" spans="1:7" x14ac:dyDescent="0.3">
      <c r="A53" s="73"/>
      <c r="B53" s="73"/>
      <c r="C53" s="74"/>
      <c r="G53" s="31"/>
    </row>
    <row r="54" spans="1:7" x14ac:dyDescent="0.3">
      <c r="A54" s="73"/>
      <c r="B54" s="73"/>
      <c r="C54" s="74"/>
      <c r="G54" s="31"/>
    </row>
    <row r="55" spans="1:7" x14ac:dyDescent="0.3">
      <c r="A55" s="73"/>
      <c r="B55" s="73"/>
      <c r="C55" s="74"/>
      <c r="G55" s="31"/>
    </row>
    <row r="56" spans="1:7" x14ac:dyDescent="0.3">
      <c r="A56" s="73"/>
      <c r="B56" s="73"/>
      <c r="C56" s="74"/>
      <c r="G56" s="31"/>
    </row>
    <row r="57" spans="1:7" x14ac:dyDescent="0.3">
      <c r="A57" s="73"/>
      <c r="B57" s="73"/>
      <c r="C57" s="74"/>
      <c r="G57" s="31"/>
    </row>
    <row r="58" spans="1:7" x14ac:dyDescent="0.3">
      <c r="A58" s="73"/>
      <c r="B58" s="73"/>
      <c r="C58" s="74"/>
      <c r="G58" s="31"/>
    </row>
    <row r="59" spans="1:7" x14ac:dyDescent="0.3">
      <c r="A59" s="73"/>
      <c r="B59" s="73"/>
      <c r="C59" s="74"/>
      <c r="G59" s="31"/>
    </row>
    <row r="60" spans="1:7" x14ac:dyDescent="0.3">
      <c r="A60" s="73"/>
      <c r="B60" s="73"/>
      <c r="C60" s="74"/>
      <c r="G60" s="31"/>
    </row>
    <row r="61" spans="1:7" x14ac:dyDescent="0.3">
      <c r="A61" s="73"/>
      <c r="B61" s="73"/>
      <c r="C61" s="74"/>
      <c r="G61" s="31"/>
    </row>
    <row r="62" spans="1:7" x14ac:dyDescent="0.3">
      <c r="A62" s="73"/>
      <c r="B62" s="73"/>
      <c r="C62" s="74"/>
      <c r="G62" s="31"/>
    </row>
    <row r="63" spans="1:7" x14ac:dyDescent="0.3">
      <c r="A63" s="73"/>
      <c r="B63" s="73"/>
      <c r="C63" s="74"/>
      <c r="G63" s="31"/>
    </row>
    <row r="64" spans="1:7" x14ac:dyDescent="0.3">
      <c r="A64" s="73"/>
      <c r="B64" s="73"/>
      <c r="C64" s="74"/>
      <c r="G64" s="31"/>
    </row>
    <row r="65" spans="1:7" x14ac:dyDescent="0.3">
      <c r="A65" s="73"/>
      <c r="B65" s="73"/>
      <c r="C65" s="74"/>
      <c r="G65" s="31"/>
    </row>
    <row r="66" spans="1:7" x14ac:dyDescent="0.3">
      <c r="A66" s="73"/>
      <c r="B66" s="73"/>
      <c r="C66" s="74"/>
      <c r="G66" s="31"/>
    </row>
    <row r="67" spans="1:7" x14ac:dyDescent="0.3">
      <c r="A67" s="73"/>
      <c r="B67" s="73"/>
      <c r="C67" s="74"/>
      <c r="G67" s="31"/>
    </row>
    <row r="68" spans="1:7" x14ac:dyDescent="0.3">
      <c r="A68" s="73"/>
      <c r="B68" s="73"/>
      <c r="C68" s="74"/>
      <c r="G68" s="31"/>
    </row>
    <row r="69" spans="1:7" x14ac:dyDescent="0.3">
      <c r="A69" s="73"/>
      <c r="B69" s="73"/>
      <c r="C69" s="74"/>
      <c r="G69" s="31"/>
    </row>
    <row r="70" spans="1:7" x14ac:dyDescent="0.3">
      <c r="A70" s="73"/>
      <c r="B70" s="73"/>
      <c r="C70" s="74"/>
      <c r="G70" s="31"/>
    </row>
    <row r="71" spans="1:7" x14ac:dyDescent="0.3">
      <c r="A71" s="73"/>
      <c r="B71" s="73"/>
      <c r="C71" s="74"/>
      <c r="G71" s="31"/>
    </row>
    <row r="72" spans="1:7" x14ac:dyDescent="0.3">
      <c r="A72" s="73"/>
      <c r="B72" s="73"/>
      <c r="C72" s="74"/>
      <c r="G72" s="31"/>
    </row>
    <row r="78" spans="1:7" x14ac:dyDescent="0.3">
      <c r="A78" s="7"/>
      <c r="B78" s="8"/>
      <c r="C78" s="8"/>
      <c r="D78" s="8"/>
      <c r="E78" s="8"/>
      <c r="F78" s="8"/>
      <c r="G78" s="31"/>
    </row>
    <row r="79" spans="1:7" x14ac:dyDescent="0.3">
      <c r="A79" s="31"/>
      <c r="B79" s="31"/>
      <c r="C79" s="31"/>
      <c r="D79" s="31"/>
      <c r="E79" s="31"/>
      <c r="F79" s="31"/>
      <c r="G79" s="31"/>
    </row>
    <row r="80" spans="1:7" x14ac:dyDescent="0.3">
      <c r="A80" s="7"/>
      <c r="B80" s="76"/>
      <c r="C80" s="76"/>
      <c r="D80" s="76"/>
      <c r="E80" s="76"/>
      <c r="F80" s="76"/>
      <c r="G80" s="31"/>
    </row>
    <row r="81" spans="2:7" x14ac:dyDescent="0.3">
      <c r="B81" s="76"/>
      <c r="C81" s="76"/>
      <c r="D81" s="76"/>
      <c r="E81" s="76"/>
      <c r="F81" s="76"/>
      <c r="G81" s="31"/>
    </row>
    <row r="82" spans="2:7" x14ac:dyDescent="0.3">
      <c r="B82" s="31"/>
      <c r="C82" s="31"/>
      <c r="D82" s="31"/>
      <c r="E82" s="31"/>
      <c r="F82" s="31"/>
      <c r="G82" s="31"/>
    </row>
  </sheetData>
  <pageMargins left="0.7" right="0.7" top="0.75" bottom="0.75" header="0.3" footer="0.3"/>
  <pageSetup paperSize="9"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77"/>
  <sheetViews>
    <sheetView zoomScale="85" zoomScaleNormal="85" workbookViewId="0"/>
  </sheetViews>
  <sheetFormatPr defaultColWidth="8.85546875" defaultRowHeight="16.5" x14ac:dyDescent="0.3"/>
  <cols>
    <col min="1" max="1" width="17.140625" style="75" customWidth="1"/>
    <col min="2" max="2" width="17.42578125" style="75" customWidth="1"/>
    <col min="3" max="3" width="22.5703125" style="75" customWidth="1"/>
    <col min="4" max="4" width="13.85546875" style="75" customWidth="1"/>
    <col min="5" max="16384" width="8.85546875" style="75"/>
  </cols>
  <sheetData>
    <row r="1" spans="1:5" s="66" customFormat="1" ht="15.75" x14ac:dyDescent="0.3">
      <c r="A1" s="72" t="s">
        <v>45</v>
      </c>
    </row>
    <row r="2" spans="1:5" ht="18" x14ac:dyDescent="0.35">
      <c r="A2" s="6" t="s">
        <v>255</v>
      </c>
      <c r="B2" s="76"/>
      <c r="C2" s="76"/>
      <c r="D2" s="8"/>
      <c r="E2" s="76"/>
    </row>
    <row r="3" spans="1:5" x14ac:dyDescent="0.3">
      <c r="A3" s="72" t="s">
        <v>256</v>
      </c>
    </row>
    <row r="4" spans="1:5" ht="15" customHeight="1" x14ac:dyDescent="0.3">
      <c r="A4" s="57" t="s">
        <v>47</v>
      </c>
      <c r="B4" s="57" t="s">
        <v>48</v>
      </c>
      <c r="D4" s="8"/>
      <c r="E4" s="76"/>
    </row>
    <row r="5" spans="1:5" x14ac:dyDescent="0.3">
      <c r="A5" s="58">
        <v>44576</v>
      </c>
      <c r="B5" s="59" t="s">
        <v>318</v>
      </c>
      <c r="D5" s="8"/>
      <c r="E5" s="76"/>
    </row>
    <row r="6" spans="1:5" ht="15" customHeight="1" x14ac:dyDescent="0.35">
      <c r="A6" s="6"/>
      <c r="B6" s="8"/>
      <c r="C6" s="8"/>
      <c r="D6" s="8"/>
      <c r="E6" s="76"/>
    </row>
    <row r="7" spans="1:5" ht="15" customHeight="1" x14ac:dyDescent="0.35">
      <c r="A7" s="6"/>
      <c r="B7" s="8"/>
      <c r="C7" s="8"/>
      <c r="D7" s="8"/>
      <c r="E7" s="76"/>
    </row>
    <row r="8" spans="1:5" ht="15" customHeight="1" x14ac:dyDescent="0.35">
      <c r="A8" s="6"/>
      <c r="B8" s="8"/>
      <c r="C8" s="8"/>
      <c r="D8" s="8"/>
      <c r="E8" s="76"/>
    </row>
    <row r="9" spans="1:5" ht="15" customHeight="1" x14ac:dyDescent="0.35">
      <c r="A9" s="6"/>
      <c r="B9" s="8"/>
      <c r="C9" s="8"/>
      <c r="D9" s="8"/>
      <c r="E9" s="76"/>
    </row>
    <row r="10" spans="1:5" ht="15" customHeight="1" x14ac:dyDescent="0.35">
      <c r="A10" s="6"/>
      <c r="B10" s="8"/>
      <c r="C10" s="8"/>
      <c r="D10" s="8"/>
      <c r="E10" s="76"/>
    </row>
    <row r="11" spans="1:5" ht="15" customHeight="1" x14ac:dyDescent="0.35">
      <c r="A11" s="6"/>
      <c r="B11" s="8"/>
      <c r="C11" s="8"/>
      <c r="D11" s="8"/>
      <c r="E11" s="76"/>
    </row>
    <row r="12" spans="1:5" ht="15" customHeight="1" x14ac:dyDescent="0.35">
      <c r="A12" s="6"/>
      <c r="B12" s="8"/>
      <c r="C12" s="8"/>
      <c r="D12" s="8"/>
      <c r="E12" s="76"/>
    </row>
    <row r="13" spans="1:5" ht="15" customHeight="1" x14ac:dyDescent="0.35">
      <c r="A13" s="6"/>
      <c r="B13" s="8"/>
      <c r="C13" s="8"/>
      <c r="D13" s="8"/>
      <c r="E13" s="76"/>
    </row>
    <row r="14" spans="1:5" ht="15" customHeight="1" x14ac:dyDescent="0.35">
      <c r="A14" s="6"/>
      <c r="B14" s="8"/>
      <c r="C14" s="8"/>
      <c r="D14" s="8"/>
      <c r="E14" s="76"/>
    </row>
    <row r="15" spans="1:5" ht="15" customHeight="1" x14ac:dyDescent="0.35">
      <c r="A15" s="6"/>
      <c r="B15" s="8"/>
      <c r="C15" s="8"/>
      <c r="D15" s="8"/>
      <c r="E15" s="76"/>
    </row>
    <row r="16" spans="1:5" ht="15" customHeight="1" x14ac:dyDescent="0.35">
      <c r="A16" s="6"/>
      <c r="B16" s="8"/>
      <c r="C16" s="8"/>
      <c r="D16" s="8"/>
      <c r="E16" s="76"/>
    </row>
    <row r="17" spans="1:6" ht="18" x14ac:dyDescent="0.35">
      <c r="A17" s="6"/>
      <c r="B17" s="8"/>
      <c r="C17" s="8"/>
      <c r="D17" s="8"/>
      <c r="E17" s="76"/>
    </row>
    <row r="18" spans="1:6" ht="18" x14ac:dyDescent="0.35">
      <c r="A18" s="6" t="s">
        <v>257</v>
      </c>
      <c r="B18" s="8"/>
      <c r="C18" s="8"/>
      <c r="D18" s="8"/>
      <c r="E18" s="76"/>
    </row>
    <row r="19" spans="1:6" x14ac:dyDescent="0.3">
      <c r="A19" s="72" t="s">
        <v>258</v>
      </c>
    </row>
    <row r="20" spans="1:6" ht="15" customHeight="1" x14ac:dyDescent="0.3">
      <c r="A20" s="191" t="s">
        <v>367</v>
      </c>
      <c r="B20" s="124" t="s">
        <v>47</v>
      </c>
      <c r="C20" s="124" t="s">
        <v>48</v>
      </c>
      <c r="D20" s="183" t="s">
        <v>259</v>
      </c>
      <c r="E20" s="182"/>
      <c r="F20" s="76"/>
    </row>
    <row r="21" spans="1:6" ht="22.35" customHeight="1" x14ac:dyDescent="0.3">
      <c r="A21" s="185"/>
      <c r="B21" s="125">
        <v>44562</v>
      </c>
      <c r="C21" s="126" t="s">
        <v>318</v>
      </c>
      <c r="D21" s="181">
        <v>81</v>
      </c>
      <c r="E21" s="182"/>
      <c r="F21" s="76"/>
    </row>
    <row r="22" spans="1:6" x14ac:dyDescent="0.3">
      <c r="A22" s="184" t="s">
        <v>260</v>
      </c>
      <c r="B22" s="186" t="s">
        <v>261</v>
      </c>
      <c r="C22" s="187"/>
      <c r="D22" s="190" t="s">
        <v>368</v>
      </c>
      <c r="E22" s="190" t="s">
        <v>369</v>
      </c>
      <c r="F22" s="76"/>
    </row>
    <row r="23" spans="1:6" x14ac:dyDescent="0.3">
      <c r="A23" s="185"/>
      <c r="B23" s="188"/>
      <c r="C23" s="189"/>
      <c r="D23" s="185"/>
      <c r="E23" s="185"/>
      <c r="F23" s="76"/>
    </row>
    <row r="24" spans="1:6" x14ac:dyDescent="0.3">
      <c r="A24" s="127" t="s">
        <v>262</v>
      </c>
      <c r="B24" s="128" t="s">
        <v>263</v>
      </c>
      <c r="C24" s="129"/>
      <c r="D24" s="130">
        <v>43811</v>
      </c>
      <c r="E24" s="131" t="s">
        <v>265</v>
      </c>
      <c r="F24" s="76"/>
    </row>
    <row r="25" spans="1:6" x14ac:dyDescent="0.3">
      <c r="A25" s="132" t="s">
        <v>264</v>
      </c>
      <c r="B25" s="129"/>
      <c r="C25" s="129"/>
      <c r="D25" s="129">
        <v>3</v>
      </c>
      <c r="E25" s="133" t="s">
        <v>370</v>
      </c>
      <c r="F25" s="76"/>
    </row>
    <row r="26" spans="1:6" x14ac:dyDescent="0.3">
      <c r="A26" s="132" t="s">
        <v>266</v>
      </c>
      <c r="B26" s="134"/>
      <c r="C26" s="134"/>
      <c r="D26" s="129">
        <v>3</v>
      </c>
      <c r="E26" s="133" t="s">
        <v>370</v>
      </c>
      <c r="F26" s="76"/>
    </row>
    <row r="27" spans="1:6" x14ac:dyDescent="0.3">
      <c r="A27" s="132" t="s">
        <v>267</v>
      </c>
      <c r="B27" s="134"/>
      <c r="C27" s="134"/>
      <c r="D27" s="129">
        <v>3</v>
      </c>
      <c r="E27" s="133" t="s">
        <v>370</v>
      </c>
      <c r="F27" s="76"/>
    </row>
    <row r="28" spans="1:6" x14ac:dyDescent="0.3">
      <c r="A28" s="132" t="s">
        <v>268</v>
      </c>
      <c r="B28" s="129"/>
      <c r="C28" s="129"/>
      <c r="D28" s="129">
        <v>3</v>
      </c>
      <c r="E28" s="133" t="s">
        <v>370</v>
      </c>
      <c r="F28" s="76"/>
    </row>
    <row r="29" spans="1:6" x14ac:dyDescent="0.3">
      <c r="A29" s="127" t="s">
        <v>269</v>
      </c>
      <c r="B29" s="129" t="s">
        <v>263</v>
      </c>
      <c r="C29" s="129"/>
      <c r="D29" s="129" t="s">
        <v>371</v>
      </c>
      <c r="E29" s="131" t="s">
        <v>265</v>
      </c>
      <c r="F29" s="76"/>
    </row>
    <row r="30" spans="1:6" x14ac:dyDescent="0.3">
      <c r="A30" s="132" t="s">
        <v>270</v>
      </c>
      <c r="B30" s="134"/>
      <c r="C30" s="129"/>
      <c r="D30" s="129">
        <v>3</v>
      </c>
      <c r="E30" s="135" t="s">
        <v>372</v>
      </c>
      <c r="F30" s="76"/>
    </row>
    <row r="31" spans="1:6" ht="30" x14ac:dyDescent="0.3">
      <c r="A31" s="132" t="s">
        <v>271</v>
      </c>
      <c r="B31" s="129"/>
      <c r="C31" s="129"/>
      <c r="D31" s="129">
        <v>3</v>
      </c>
      <c r="E31" s="133" t="s">
        <v>370</v>
      </c>
      <c r="F31" s="76"/>
    </row>
    <row r="32" spans="1:6" x14ac:dyDescent="0.3">
      <c r="A32" s="132" t="s">
        <v>272</v>
      </c>
      <c r="B32" s="129"/>
      <c r="C32" s="129"/>
      <c r="D32" s="129">
        <v>3</v>
      </c>
      <c r="E32" s="133" t="s">
        <v>370</v>
      </c>
      <c r="F32" s="76"/>
    </row>
    <row r="33" spans="1:6" x14ac:dyDescent="0.3">
      <c r="A33" s="132" t="s">
        <v>273</v>
      </c>
      <c r="B33" s="129"/>
      <c r="C33" s="129"/>
      <c r="D33" s="129">
        <v>3</v>
      </c>
      <c r="E33" s="133" t="s">
        <v>370</v>
      </c>
      <c r="F33" s="76"/>
    </row>
    <row r="34" spans="1:6" x14ac:dyDescent="0.3">
      <c r="A34" s="132" t="s">
        <v>274</v>
      </c>
      <c r="B34" s="129"/>
      <c r="C34" s="129"/>
      <c r="D34" s="129">
        <v>3</v>
      </c>
      <c r="E34" s="133" t="s">
        <v>370</v>
      </c>
      <c r="F34" s="76"/>
    </row>
    <row r="35" spans="1:6" x14ac:dyDescent="0.3">
      <c r="A35" s="136" t="s">
        <v>275</v>
      </c>
      <c r="B35" s="129" t="s">
        <v>263</v>
      </c>
      <c r="C35" s="129"/>
      <c r="D35" s="129" t="s">
        <v>373</v>
      </c>
      <c r="E35" s="131" t="s">
        <v>265</v>
      </c>
      <c r="F35" s="76"/>
    </row>
    <row r="36" spans="1:6" x14ac:dyDescent="0.3">
      <c r="A36" s="132" t="s">
        <v>276</v>
      </c>
      <c r="B36" s="129"/>
      <c r="C36" s="129"/>
      <c r="D36" s="129">
        <v>3</v>
      </c>
      <c r="E36" s="133" t="s">
        <v>370</v>
      </c>
      <c r="F36" s="76"/>
    </row>
    <row r="37" spans="1:6" x14ac:dyDescent="0.3">
      <c r="A37" s="132" t="s">
        <v>277</v>
      </c>
      <c r="B37" s="129"/>
      <c r="C37" s="129"/>
      <c r="D37" s="129">
        <v>3</v>
      </c>
      <c r="E37" s="133" t="s">
        <v>370</v>
      </c>
      <c r="F37" s="76"/>
    </row>
    <row r="38" spans="1:6" x14ac:dyDescent="0.3">
      <c r="A38" s="132" t="s">
        <v>278</v>
      </c>
      <c r="B38" s="129"/>
      <c r="C38" s="129"/>
      <c r="D38" s="129">
        <v>3</v>
      </c>
      <c r="E38" s="133" t="s">
        <v>370</v>
      </c>
      <c r="F38" s="76"/>
    </row>
    <row r="39" spans="1:6" x14ac:dyDescent="0.3">
      <c r="A39" s="132" t="s">
        <v>279</v>
      </c>
      <c r="B39" s="129"/>
      <c r="C39" s="129"/>
      <c r="D39" s="129">
        <v>3</v>
      </c>
      <c r="E39" s="133" t="s">
        <v>370</v>
      </c>
      <c r="F39" s="76"/>
    </row>
    <row r="40" spans="1:6" ht="30" x14ac:dyDescent="0.3">
      <c r="A40" s="132" t="s">
        <v>280</v>
      </c>
      <c r="B40" s="129"/>
      <c r="C40" s="129"/>
      <c r="D40" s="129">
        <v>3</v>
      </c>
      <c r="E40" s="133" t="s">
        <v>370</v>
      </c>
      <c r="F40" s="76"/>
    </row>
    <row r="41" spans="1:6" x14ac:dyDescent="0.3">
      <c r="A41" s="132" t="s">
        <v>281</v>
      </c>
      <c r="B41" s="129"/>
      <c r="C41" s="129"/>
      <c r="D41" s="129">
        <v>3</v>
      </c>
      <c r="E41" s="133" t="s">
        <v>372</v>
      </c>
      <c r="F41" s="76"/>
    </row>
    <row r="42" spans="1:6" x14ac:dyDescent="0.3">
      <c r="A42" s="132" t="s">
        <v>282</v>
      </c>
      <c r="B42" s="129"/>
      <c r="C42" s="129"/>
      <c r="D42" s="129">
        <v>3</v>
      </c>
      <c r="E42" s="133" t="s">
        <v>370</v>
      </c>
      <c r="F42" s="76"/>
    </row>
    <row r="43" spans="1:6" x14ac:dyDescent="0.3">
      <c r="A43" s="136" t="s">
        <v>283</v>
      </c>
      <c r="B43" s="129" t="s">
        <v>263</v>
      </c>
      <c r="C43" s="129"/>
      <c r="D43" s="129" t="s">
        <v>373</v>
      </c>
      <c r="E43" s="131" t="s">
        <v>265</v>
      </c>
      <c r="F43" s="76"/>
    </row>
    <row r="44" spans="1:6" x14ac:dyDescent="0.3">
      <c r="A44" s="132" t="s">
        <v>284</v>
      </c>
      <c r="B44" s="129"/>
      <c r="C44" s="129"/>
      <c r="D44" s="129">
        <v>3</v>
      </c>
      <c r="E44" s="133" t="s">
        <v>370</v>
      </c>
      <c r="F44" s="76"/>
    </row>
    <row r="45" spans="1:6" x14ac:dyDescent="0.3">
      <c r="A45" s="132" t="s">
        <v>285</v>
      </c>
      <c r="B45" s="129"/>
      <c r="C45" s="129"/>
      <c r="D45" s="129">
        <v>3</v>
      </c>
      <c r="E45" s="133" t="s">
        <v>374</v>
      </c>
      <c r="F45" s="76"/>
    </row>
    <row r="46" spans="1:6" x14ac:dyDescent="0.3">
      <c r="A46" s="132" t="s">
        <v>286</v>
      </c>
      <c r="B46" s="129"/>
      <c r="C46" s="129"/>
      <c r="D46" s="129">
        <v>3</v>
      </c>
      <c r="E46" s="133" t="s">
        <v>370</v>
      </c>
      <c r="F46" s="76"/>
    </row>
    <row r="47" spans="1:6" ht="30" x14ac:dyDescent="0.3">
      <c r="A47" s="132" t="s">
        <v>287</v>
      </c>
      <c r="B47" s="129"/>
      <c r="C47" s="129"/>
      <c r="D47" s="129">
        <v>3</v>
      </c>
      <c r="E47" s="133" t="s">
        <v>370</v>
      </c>
      <c r="F47" s="76"/>
    </row>
    <row r="48" spans="1:6" x14ac:dyDescent="0.3">
      <c r="A48" s="132" t="s">
        <v>288</v>
      </c>
      <c r="B48" s="129"/>
      <c r="C48" s="129"/>
      <c r="D48" s="129">
        <v>3</v>
      </c>
      <c r="E48" s="133" t="s">
        <v>370</v>
      </c>
      <c r="F48" s="76"/>
    </row>
    <row r="49" spans="1:8" x14ac:dyDescent="0.3">
      <c r="A49" s="132" t="s">
        <v>289</v>
      </c>
      <c r="B49" s="129"/>
      <c r="C49" s="129"/>
      <c r="D49" s="129">
        <v>3</v>
      </c>
      <c r="E49" s="133" t="s">
        <v>374</v>
      </c>
      <c r="F49" s="76"/>
    </row>
    <row r="50" spans="1:8" x14ac:dyDescent="0.3">
      <c r="A50" s="132" t="s">
        <v>290</v>
      </c>
      <c r="B50" s="129"/>
      <c r="C50" s="129"/>
      <c r="D50" s="137">
        <v>3</v>
      </c>
      <c r="E50" s="138" t="s">
        <v>370</v>
      </c>
      <c r="F50" s="76"/>
    </row>
    <row r="51" spans="1:8" x14ac:dyDescent="0.3">
      <c r="A51" s="136" t="s">
        <v>291</v>
      </c>
      <c r="B51" s="129" t="s">
        <v>263</v>
      </c>
      <c r="C51" s="129"/>
      <c r="D51" s="130">
        <v>43622</v>
      </c>
      <c r="E51" s="131" t="s">
        <v>265</v>
      </c>
      <c r="F51" s="76"/>
    </row>
    <row r="52" spans="1:8" x14ac:dyDescent="0.3">
      <c r="A52" s="132" t="s">
        <v>292</v>
      </c>
      <c r="B52" s="129"/>
      <c r="C52" s="129"/>
      <c r="D52" s="129">
        <v>3</v>
      </c>
      <c r="E52" s="133" t="s">
        <v>370</v>
      </c>
      <c r="F52" s="76"/>
    </row>
    <row r="53" spans="1:8" x14ac:dyDescent="0.3">
      <c r="A53" s="132" t="s">
        <v>293</v>
      </c>
      <c r="B53" s="129"/>
      <c r="C53" s="139"/>
      <c r="D53" s="137">
        <v>3</v>
      </c>
      <c r="E53" s="138" t="s">
        <v>372</v>
      </c>
      <c r="F53" s="76"/>
    </row>
    <row r="54" spans="1:8" x14ac:dyDescent="0.3">
      <c r="A54" s="136" t="s">
        <v>294</v>
      </c>
      <c r="B54" s="129" t="s">
        <v>263</v>
      </c>
      <c r="C54" s="129"/>
      <c r="D54" s="130">
        <v>43622</v>
      </c>
      <c r="E54" s="131" t="s">
        <v>265</v>
      </c>
      <c r="F54" s="76"/>
    </row>
    <row r="55" spans="1:8" x14ac:dyDescent="0.3">
      <c r="A55" s="132" t="s">
        <v>295</v>
      </c>
      <c r="B55" s="129"/>
      <c r="C55" s="129"/>
      <c r="D55" s="129">
        <v>3</v>
      </c>
      <c r="E55" s="133" t="s">
        <v>370</v>
      </c>
      <c r="F55" s="76"/>
    </row>
    <row r="56" spans="1:8" x14ac:dyDescent="0.3">
      <c r="A56" s="132" t="s">
        <v>296</v>
      </c>
      <c r="B56" s="129"/>
      <c r="C56" s="129"/>
      <c r="D56" s="140" t="s">
        <v>374</v>
      </c>
      <c r="E56" s="133" t="s">
        <v>370</v>
      </c>
      <c r="F56" s="76"/>
    </row>
    <row r="57" spans="1:8" ht="30" x14ac:dyDescent="0.3">
      <c r="A57" s="132" t="s">
        <v>297</v>
      </c>
      <c r="B57" s="129"/>
      <c r="C57" s="129"/>
      <c r="D57" s="140" t="s">
        <v>374</v>
      </c>
      <c r="E57" s="133" t="s">
        <v>370</v>
      </c>
      <c r="F57" s="76"/>
    </row>
    <row r="58" spans="1:8" x14ac:dyDescent="0.3">
      <c r="A58" s="132" t="s">
        <v>298</v>
      </c>
      <c r="B58" s="129"/>
      <c r="C58" s="129"/>
      <c r="D58" s="129">
        <v>3</v>
      </c>
      <c r="E58" s="133" t="s">
        <v>370</v>
      </c>
      <c r="F58" s="76"/>
    </row>
    <row r="59" spans="1:8" x14ac:dyDescent="0.3">
      <c r="A59" s="136" t="s">
        <v>299</v>
      </c>
      <c r="B59" s="181"/>
      <c r="C59" s="182"/>
      <c r="D59" s="142" t="s">
        <v>375</v>
      </c>
      <c r="E59" s="141" t="s">
        <v>265</v>
      </c>
      <c r="F59" s="76"/>
    </row>
    <row r="60" spans="1:8" x14ac:dyDescent="0.3">
      <c r="A60" s="24" t="s">
        <v>300</v>
      </c>
      <c r="B60" s="76"/>
      <c r="C60" s="76"/>
      <c r="D60" s="76"/>
      <c r="E60" s="76"/>
      <c r="F60" s="76"/>
    </row>
    <row r="61" spans="1:8" ht="14.45" customHeight="1" x14ac:dyDescent="0.3">
      <c r="A61" s="180" t="s">
        <v>301</v>
      </c>
      <c r="B61" s="180"/>
      <c r="C61" s="180"/>
      <c r="D61" s="180"/>
      <c r="E61" s="180"/>
      <c r="F61" s="77"/>
      <c r="G61" s="77"/>
      <c r="H61" s="77"/>
    </row>
    <row r="62" spans="1:8" ht="30.6" customHeight="1" x14ac:dyDescent="0.3">
      <c r="A62" s="180"/>
      <c r="B62" s="180"/>
      <c r="C62" s="180"/>
      <c r="D62" s="180"/>
      <c r="E62" s="180"/>
      <c r="F62" s="77"/>
      <c r="G62" s="77"/>
      <c r="H62" s="77"/>
    </row>
    <row r="63" spans="1:8" x14ac:dyDescent="0.3">
      <c r="A63" s="77"/>
      <c r="B63" s="77"/>
      <c r="C63" s="77"/>
      <c r="D63" s="77"/>
      <c r="E63" s="77"/>
      <c r="F63" s="77"/>
      <c r="G63" s="77"/>
      <c r="H63" s="77"/>
    </row>
    <row r="64" spans="1:8" x14ac:dyDescent="0.3">
      <c r="A64" s="8"/>
      <c r="B64" s="8"/>
      <c r="C64" s="8"/>
      <c r="D64" s="8"/>
      <c r="E64" s="8"/>
      <c r="F64" s="8"/>
      <c r="G64" s="8"/>
      <c r="H64" s="8"/>
    </row>
    <row r="65" spans="1:8" x14ac:dyDescent="0.3">
      <c r="A65" s="30" t="s">
        <v>302</v>
      </c>
      <c r="B65" s="77"/>
      <c r="C65" s="77"/>
      <c r="D65" s="24"/>
      <c r="E65" s="24"/>
      <c r="F65" s="24"/>
      <c r="G65" s="24"/>
      <c r="H65" s="8"/>
    </row>
    <row r="66" spans="1:8" x14ac:dyDescent="0.3">
      <c r="A66" s="30" t="s">
        <v>303</v>
      </c>
      <c r="B66" s="77"/>
      <c r="C66" s="77"/>
      <c r="D66" s="24"/>
      <c r="E66" s="24"/>
      <c r="F66" s="24"/>
      <c r="G66" s="24"/>
      <c r="H66" s="8"/>
    </row>
    <row r="67" spans="1:8" x14ac:dyDescent="0.3">
      <c r="A67" s="30" t="s">
        <v>304</v>
      </c>
      <c r="B67" s="77"/>
      <c r="C67" s="77"/>
      <c r="D67" s="77"/>
      <c r="E67" s="77"/>
      <c r="F67" s="24"/>
      <c r="G67" s="24"/>
      <c r="H67" s="8"/>
    </row>
    <row r="68" spans="1:8" x14ac:dyDescent="0.3">
      <c r="A68" s="7" t="s">
        <v>305</v>
      </c>
      <c r="B68" s="77"/>
      <c r="C68" s="77"/>
      <c r="D68" s="77"/>
      <c r="E68" s="77"/>
      <c r="F68" s="77"/>
      <c r="G68" s="77"/>
      <c r="H68" s="8"/>
    </row>
    <row r="69" spans="1:8" x14ac:dyDescent="0.3">
      <c r="A69" s="7" t="s">
        <v>306</v>
      </c>
      <c r="B69" s="77"/>
      <c r="C69" s="77"/>
      <c r="D69" s="77"/>
      <c r="E69" s="77"/>
      <c r="F69" s="77"/>
      <c r="G69" s="77"/>
      <c r="H69" s="8"/>
    </row>
    <row r="70" spans="1:8" x14ac:dyDescent="0.3">
      <c r="A70" s="7" t="s">
        <v>307</v>
      </c>
      <c r="B70" s="77"/>
      <c r="C70" s="77"/>
      <c r="D70" s="77"/>
      <c r="E70" s="77"/>
      <c r="F70" s="77"/>
      <c r="G70" s="77"/>
      <c r="H70" s="8"/>
    </row>
    <row r="71" spans="1:8" x14ac:dyDescent="0.3">
      <c r="A71" s="33" t="s">
        <v>308</v>
      </c>
      <c r="B71" s="24"/>
      <c r="C71" s="24"/>
      <c r="D71" s="24"/>
      <c r="E71" s="24"/>
      <c r="F71" s="24"/>
      <c r="G71" s="24"/>
      <c r="H71" s="8"/>
    </row>
    <row r="72" spans="1:8" x14ac:dyDescent="0.3">
      <c r="A72" s="7" t="s">
        <v>309</v>
      </c>
      <c r="B72" s="77"/>
      <c r="C72" s="77"/>
      <c r="D72" s="77"/>
      <c r="E72" s="77"/>
      <c r="F72" s="77"/>
      <c r="G72" s="77"/>
      <c r="H72" s="8"/>
    </row>
    <row r="75" spans="1:8" x14ac:dyDescent="0.3">
      <c r="A75" s="51" t="s">
        <v>101</v>
      </c>
      <c r="B75" s="82"/>
      <c r="C75" s="83"/>
    </row>
    <row r="76" spans="1:8" ht="165" x14ac:dyDescent="0.3">
      <c r="A76" s="85" t="s">
        <v>310</v>
      </c>
      <c r="B76" s="85" t="s">
        <v>437</v>
      </c>
      <c r="C76" s="86"/>
    </row>
    <row r="77" spans="1:8" ht="150" x14ac:dyDescent="0.3">
      <c r="A77" s="85" t="s">
        <v>311</v>
      </c>
      <c r="B77" s="85" t="s">
        <v>377</v>
      </c>
      <c r="C77" s="43"/>
    </row>
  </sheetData>
  <mergeCells count="9">
    <mergeCell ref="A61:E62"/>
    <mergeCell ref="B59:C59"/>
    <mergeCell ref="D20:E20"/>
    <mergeCell ref="D21:E21"/>
    <mergeCell ref="A22:A23"/>
    <mergeCell ref="B22:C23"/>
    <mergeCell ref="D22:D23"/>
    <mergeCell ref="E22:E23"/>
    <mergeCell ref="A20:A2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A7814FDC1BED244AB4B9CDF24E5DE50" ma:contentTypeVersion="14" ma:contentTypeDescription="Create a new document." ma:contentTypeScope="" ma:versionID="8a6f67ee9fa91a57076b799a39ccc743">
  <xsd:schema xmlns:xsd="http://www.w3.org/2001/XMLSchema" xmlns:xs="http://www.w3.org/2001/XMLSchema" xmlns:p="http://schemas.microsoft.com/office/2006/metadata/properties" xmlns:ns1="http://schemas.microsoft.com/sharepoint/v3" xmlns:ns2="a89e14a4-5924-4fb1-91e1-fafdf6705f14" xmlns:ns3="55297bfa-2cfc-458f-bd84-6353e6c1dff2" targetNamespace="http://schemas.microsoft.com/office/2006/metadata/properties" ma:root="true" ma:fieldsID="192339fc036346ed0a4babcf2cbf192f" ns1:_="" ns2:_="" ns3:_="">
    <xsd:import namespace="http://schemas.microsoft.com/sharepoint/v3"/>
    <xsd:import namespace="a89e14a4-5924-4fb1-91e1-fafdf6705f14"/>
    <xsd:import namespace="55297bfa-2cfc-458f-bd84-6353e6c1dff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9e14a4-5924-4fb1-91e1-fafdf6705f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297bfa-2cfc-458f-bd84-6353e6c1dff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D8EDFF-2A69-483F-ADDC-BA5E36604A11}">
  <ds:schemaRefs>
    <ds:schemaRef ds:uri="http://schemas.microsoft.com/sharepoint/v3/contenttype/forms"/>
  </ds:schemaRefs>
</ds:datastoreItem>
</file>

<file path=customXml/itemProps2.xml><?xml version="1.0" encoding="utf-8"?>
<ds:datastoreItem xmlns:ds="http://schemas.openxmlformats.org/officeDocument/2006/customXml" ds:itemID="{5AC01DA9-5D16-44D9-AB0E-0B075780CCEE}">
  <ds:schemaRefs>
    <ds:schemaRef ds:uri="http://schemas.microsoft.com/office/2006/metadata/properties"/>
    <ds:schemaRef ds:uri="http://schemas.microsoft.com/office/infopath/2007/PartnerControls"/>
    <ds:schemaRef ds:uri="http://purl.org/dc/terms/"/>
    <ds:schemaRef ds:uri="55297bfa-2cfc-458f-bd84-6353e6c1dff2"/>
    <ds:schemaRef ds:uri="http://schemas.microsoft.com/office/2006/documentManagement/types"/>
    <ds:schemaRef ds:uri="http://schemas.microsoft.com/sharepoint/v3"/>
    <ds:schemaRef ds:uri="http://schemas.openxmlformats.org/package/2006/metadata/core-properties"/>
    <ds:schemaRef ds:uri="http://purl.org/dc/elements/1.1/"/>
    <ds:schemaRef ds:uri="a89e14a4-5924-4fb1-91e1-fafdf6705f14"/>
    <ds:schemaRef ds:uri="http://www.w3.org/XML/1998/namespace"/>
    <ds:schemaRef ds:uri="http://purl.org/dc/dcmitype/"/>
  </ds:schemaRefs>
</ds:datastoreItem>
</file>

<file path=customXml/itemProps3.xml><?xml version="1.0" encoding="utf-8"?>
<ds:datastoreItem xmlns:ds="http://schemas.openxmlformats.org/officeDocument/2006/customXml" ds:itemID="{044723A2-104C-45BD-A3CC-5270C13CE9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89e14a4-5924-4fb1-91e1-fafdf6705f14"/>
    <ds:schemaRef ds:uri="55297bfa-2cfc-458f-bd84-6353e6c1df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Themes</vt:lpstr>
      <vt:lpstr>Comments</vt:lpstr>
      <vt:lpstr>1(Data)</vt:lpstr>
      <vt:lpstr>2(Products)</vt:lpstr>
      <vt:lpstr>3(Data providers)</vt:lpstr>
      <vt:lpstr>4(Web services)</vt:lpstr>
      <vt:lpstr>5(User stats)&amp;6(Use case stats)</vt:lpstr>
      <vt:lpstr>7(Analytics)</vt:lpstr>
      <vt:lpstr>8(User friendliness)</vt:lpstr>
      <vt:lpstr>9-10-11(User stats)</vt:lpstr>
      <vt:lpstr>'1(Data)'!_ftn3</vt:lpstr>
      <vt:lpstr>'1(Data)'!_ftn6</vt:lpstr>
      <vt:lpstr>'1(Data)'!_ftnref1</vt:lpstr>
      <vt:lpstr>'1(Data)'!_ftnref2</vt:lpstr>
      <vt:lpstr>'1(Data)'!_ftnref3</vt:lpstr>
      <vt:lpstr>'1(Data)'!_ftnref4</vt:lpstr>
      <vt:lpstr>'1(Data)'!_ftnref5</vt:lpstr>
      <vt:lpstr>'1(Data)'!_ftnref6</vt:lpstr>
      <vt:lpstr>'1(Data)'!_Toc509591800</vt:lpstr>
      <vt:lpstr>'3(Data providers)'!_Toc509591802</vt:lpstr>
      <vt:lpstr>'4(Web services)'!_Toc509591811</vt:lpstr>
      <vt:lpstr>'5(User stats)&amp;6(Use case stats)'!_Toc509591813</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Nathalie Tonné</dc:creator>
  <cp:keywords/>
  <dc:description/>
  <cp:lastModifiedBy>Graeme Duncan</cp:lastModifiedBy>
  <cp:revision/>
  <dcterms:created xsi:type="dcterms:W3CDTF">2018-04-24T06:01:14Z</dcterms:created>
  <dcterms:modified xsi:type="dcterms:W3CDTF">2022-01-14T15:40:00Z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0x0101005A7814FDC1BED244AB4B9CDF24E5DE50</vt:lpwstr>
  </property>
</Properties>
</file>