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Graeme Duncan\Documents\"/>
    </mc:Choice>
  </mc:AlternateContent>
  <xr:revisionPtr revIDLastSave="0" documentId="8_{2018F739-8308-4F34-AE55-F225F449F001}" xr6:coauthVersionLast="46" xr6:coauthVersionMax="46" xr10:uidLastSave="{00000000-0000-0000-0000-000000000000}"/>
  <bookViews>
    <workbookView xWindow="-120" yWindow="-120" windowWidth="38640" windowHeight="21240" tabRatio="773" firstSheet="1" activeTab="1"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'1(Data)'!$A$35</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2" l="1"/>
  <c r="B4" i="32"/>
  <c r="P60" i="24"/>
  <c r="Q60" i="24"/>
  <c r="P47" i="29"/>
  <c r="J47" i="29"/>
  <c r="M47" i="29"/>
  <c r="Q62" i="24"/>
  <c r="N60" i="24"/>
  <c r="K60" i="24"/>
  <c r="O60" i="24"/>
  <c r="H62" i="24"/>
  <c r="H61" i="24"/>
  <c r="H63" i="24"/>
  <c r="H64" i="24"/>
  <c r="H65" i="24"/>
  <c r="H60" i="24"/>
  <c r="G47" i="29"/>
  <c r="G35" i="24"/>
  <c r="G16" i="24"/>
  <c r="D10" i="29"/>
  <c r="A16" i="32"/>
  <c r="A17" i="32"/>
  <c r="A15" i="32"/>
  <c r="A14" i="32"/>
  <c r="A13" i="32"/>
  <c r="A11" i="32" l="1"/>
  <c r="A12" i="32"/>
  <c r="A10" i="32"/>
  <c r="B10" i="32"/>
  <c r="A9" i="32"/>
  <c r="A8" i="32"/>
  <c r="A7" i="32"/>
  <c r="A5" i="32"/>
  <c r="A4" i="32"/>
  <c r="B17" i="32" l="1"/>
  <c r="B16" i="32"/>
  <c r="B15" i="32"/>
  <c r="B14" i="32"/>
  <c r="B13" i="32"/>
  <c r="B12" i="32"/>
  <c r="B11" i="32"/>
  <c r="B9" i="32"/>
  <c r="B8" i="32"/>
  <c r="B7"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tc={B35E462A-4BFA-42A5-92DD-49F30CFA1DDE}</author>
  </authors>
  <commentList>
    <comment ref="H21" authorId="0" shapeId="0" xr:uid="{B35E462A-4BFA-42A5-92DD-49F30CFA1DDE}">
      <text>
        <t>[Threaded comment]
Your version of Excel allows you to read this threaded comment; however, any edits to it will get removed if the file is opened in a newer version of Excel. Learn more: https://go.microsoft.com/fwlink/?linkid=870924
Comment:
    Harvested WMS, GB volume is not relevant.</t>
      </text>
    </comment>
  </commentList>
</comments>
</file>

<file path=xl/sharedStrings.xml><?xml version="1.0" encoding="utf-8"?>
<sst xmlns="http://schemas.openxmlformats.org/spreadsheetml/2006/main" count="2041" uniqueCount="769">
  <si>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</si>
  <si>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</si>
  <si>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</si>
  <si>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</si>
  <si>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</si>
  <si>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</si>
  <si>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</si>
  <si>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</si>
  <si>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</si>
  <si>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</si>
  <si>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</si>
  <si>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</si>
  <si>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</si>
  <si>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</si>
  <si>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</si>
  <si>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</si>
  <si>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</si>
  <si>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</si>
  <si>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</si>
  <si>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</si>
  <si>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</si>
  <si>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</si>
  <si>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</si>
  <si>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</si>
  <si>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</si>
  <si>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</si>
  <si>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</si>
  <si>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</si>
  <si>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</si>
  <si>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</si>
  <si>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</si>
  <si>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</si>
  <si>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</si>
  <si>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</si>
  <si>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</si>
  <si>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</si>
  <si>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</si>
  <si>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</si>
  <si>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</si>
  <si>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</si>
  <si>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</si>
  <si>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</si>
  <si>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</si>
  <si>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</si>
  <si>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On this sheet, there are 3 tables to fill in</t>
  </si>
  <si>
    <t>Please refer to "Explanation of the trends and statistics" below</t>
  </si>
  <si>
    <t>1.A) Volume and coverage of available data</t>
  </si>
  <si>
    <t>Reporting date</t>
  </si>
  <si>
    <t>Portal name</t>
  </si>
  <si>
    <t>Volume unit [1]</t>
  </si>
  <si>
    <r>
      <t xml:space="preserve">Sub-theme </t>
    </r>
    <r>
      <rPr>
        <sz val="10"/>
        <color rgb="FF333333"/>
        <rFont val="Open Sans"/>
        <family val="2"/>
      </rPr>
      <t>[2]</t>
    </r>
  </si>
  <si>
    <r>
      <t>Total data</t>
    </r>
    <r>
      <rPr>
        <b/>
        <i/>
        <sz val="10"/>
        <color rgb="FFFF0000"/>
        <rFont val="Open Sans"/>
        <family val="2"/>
      </rPr>
      <t xml:space="preserve"> </t>
    </r>
    <r>
      <rPr>
        <b/>
        <i/>
        <sz val="10"/>
        <color rgb="FF333333"/>
        <rFont val="Open Sans"/>
        <family val="2"/>
      </rPr>
      <t xml:space="preserve">volume per sub-theme 
(refer to </t>
    </r>
    <r>
      <rPr>
        <sz val="10"/>
        <color rgb="FF333333"/>
        <rFont val="Open Sans"/>
        <family val="2"/>
      </rPr>
      <t>[1])</t>
    </r>
  </si>
  <si>
    <r>
      <t>Total data</t>
    </r>
    <r>
      <rPr>
        <b/>
        <i/>
        <sz val="10"/>
        <color rgb="FFFF0000"/>
        <rFont val="Open Sans"/>
        <family val="2"/>
      </rPr>
      <t xml:space="preserve"> </t>
    </r>
    <r>
      <rPr>
        <b/>
        <i/>
        <sz val="10"/>
        <color rgb="FF333333"/>
        <rFont val="Open Sans"/>
        <family val="2"/>
      </rPr>
      <t>volume per sub-theme (previous quarter)</t>
    </r>
  </si>
  <si>
    <r>
      <t xml:space="preserve">Trend in total data volume (%) </t>
    </r>
    <r>
      <rPr>
        <sz val="10"/>
        <color rgb="FF333333"/>
        <rFont val="Open Sans"/>
        <family val="2"/>
      </rPr>
      <t>[3]</t>
    </r>
  </si>
  <si>
    <r>
      <t xml:space="preserve">Total data Volume in GigaBytes </t>
    </r>
    <r>
      <rPr>
        <sz val="10"/>
        <color rgb="FF333333"/>
        <rFont val="Open Sans"/>
        <family val="2"/>
      </rPr>
      <t>[4]</t>
    </r>
  </si>
  <si>
    <r>
      <t xml:space="preserve">Sea-basins </t>
    </r>
    <r>
      <rPr>
        <sz val="12"/>
        <color rgb="FF333333"/>
        <rFont val="Open Sans"/>
        <family val="2"/>
      </rPr>
      <t>[5]</t>
    </r>
  </si>
  <si>
    <t>Atlantic (%)</t>
  </si>
  <si>
    <t>Arctic (%)</t>
  </si>
  <si>
    <t>Baltic (%)</t>
  </si>
  <si>
    <t>Black Sea (%)</t>
  </si>
  <si>
    <t>Med Sea (%)</t>
  </si>
  <si>
    <t>North Sea (%)</t>
  </si>
  <si>
    <t>Other Seas (%)</t>
  </si>
  <si>
    <t>Other seas Phase IV (%)</t>
  </si>
  <si>
    <t>Sub-theme</t>
  </si>
  <si>
    <t>Total % area covered by all data</t>
  </si>
  <si>
    <t>% area covered by data added this quarter</t>
  </si>
  <si>
    <t>Please highlight newly added data within this reporting period.</t>
  </si>
  <si>
    <t xml:space="preserve">[1] Indicate the volume unit of measurement: “records”, “data sets”, or “platforms”. </t>
  </si>
  <si>
    <t>[2] The list of sub-themes is provided in the first tab.</t>
  </si>
  <si>
    <t>[3] Trend is calculated from the figures at the end of the last quarter as compared with the figures at this stage.</t>
  </si>
  <si>
    <t>Explanation of trend value in the narrative.</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</si>
  <si>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</si>
  <si>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</si>
  <si>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Please use the following figures: Atlantic 7.281.229 km²; Arctic 5.610.745 km²; Baltic 392.215 km²; Black Sea 473.894 km²; Mediterranean Sea 2.516.652 km²; North Sea 654.179 km².</t>
  </si>
  <si>
    <t>If you don't use the above sea-basin figures, please indicate why you do not use them, as from when, and what do you use instead and why?</t>
  </si>
  <si>
    <t>Provide detailed description of geospatial density of the data in the narrative.</t>
  </si>
  <si>
    <t>1.B) Usage of data in this quarter</t>
  </si>
  <si>
    <r>
      <t>Manual download unit</t>
    </r>
    <r>
      <rPr>
        <sz val="10"/>
        <color rgb="FFFF0000"/>
        <rFont val="Open Sans"/>
        <family val="2"/>
      </rPr>
      <t xml:space="preserve"> </t>
    </r>
    <r>
      <rPr>
        <sz val="10"/>
        <color rgb="FF333333"/>
        <rFont val="Open Sans"/>
        <family val="2"/>
      </rPr>
      <t>[1]</t>
    </r>
  </si>
  <si>
    <t>Trend on data</t>
  </si>
  <si>
    <t>Web service Trends</t>
  </si>
  <si>
    <t>Name of sub-theme/ interface</t>
  </si>
  <si>
    <t>Breakdown of sub-theme</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</si>
  <si>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</si>
  <si>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</si>
  <si>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</si>
  <si>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</si>
  <si>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number of downloads (%) </t>
    </r>
    <r>
      <rPr>
        <sz val="10"/>
        <color rgb="FF333333"/>
        <rFont val="Open Sans"/>
        <family val="2"/>
      </rPr>
      <t>[4]</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</si>
  <si>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</si>
  <si>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t>Number of Map visualisations (previous quarter)</t>
  </si>
  <si>
    <r>
      <t xml:space="preserve">Trend number of map visualisations (%) </t>
    </r>
    <r>
      <rPr>
        <sz val="10"/>
        <color rgb="FF333333"/>
        <rFont val="Open Sans"/>
        <family val="2"/>
      </rPr>
      <t>[4]</t>
    </r>
  </si>
  <si>
    <r>
      <t xml:space="preserve">Number of </t>
    </r>
    <r>
      <rPr>
        <b/>
        <sz val="10"/>
        <color rgb="FF333333"/>
        <rFont val="Open Sans"/>
        <family val="2"/>
      </rPr>
      <t>WMS</t>
    </r>
    <r>
      <rPr>
        <sz val="10"/>
        <color rgb="FF333333"/>
        <rFont val="Open Sans"/>
        <family val="2"/>
      </rPr>
      <t xml:space="preserve"> requests (this quarter)</t>
    </r>
  </si>
  <si>
    <t>Number of WMS requests 
(previous quarter)</t>
  </si>
  <si>
    <r>
      <t xml:space="preserve">Trend number of WMS requests (%) </t>
    </r>
    <r>
      <rPr>
        <sz val="10"/>
        <color rgb="FF333333"/>
        <rFont val="Open Sans"/>
        <family val="2"/>
      </rPr>
      <t>[4]</t>
    </r>
  </si>
  <si>
    <r>
      <t xml:space="preserve">Number of </t>
    </r>
    <r>
      <rPr>
        <b/>
        <sz val="10"/>
        <color rgb="FF333333"/>
        <rFont val="Open Sans"/>
        <family val="2"/>
      </rPr>
      <t>WFS</t>
    </r>
    <r>
      <rPr>
        <sz val="10"/>
        <color rgb="FF333333"/>
        <rFont val="Open Sans"/>
        <family val="2"/>
      </rPr>
      <t xml:space="preserve"> requests 
(this quarter)</t>
    </r>
  </si>
  <si>
    <t>Number of WFS requests 
(previous quarter)</t>
  </si>
  <si>
    <r>
      <t xml:space="preserve">Trend number of WFS requests (%) </t>
    </r>
    <r>
      <rPr>
        <sz val="10"/>
        <color rgb="FF333333"/>
        <rFont val="Open Sans"/>
        <family val="2"/>
      </rPr>
      <t>[4]</t>
    </r>
  </si>
  <si>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</si>
  <si>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</si>
  <si>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</si>
  <si>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[4] Trend compares the result with previous period.</t>
  </si>
  <si>
    <t>Explanation of the trends and statistics</t>
  </si>
  <si>
    <t>1A) Volume and coverage of available data</t>
  </si>
  <si>
    <t>1B) Usage of data in this quarter</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</si>
  <si>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</si>
  <si>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</si>
  <si>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</si>
  <si>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</si>
  <si>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</si>
  <si>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t>Name of the data product 
(description in the narrative)</t>
  </si>
  <si>
    <t>Date product was built/ updated</t>
  </si>
  <si>
    <t>Is the product built internally or externally?</t>
  </si>
  <si>
    <t>Total number of products per sub-theme</t>
  </si>
  <si>
    <t>Total number of products per sub-theme (previous quarter)</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</si>
  <si>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</si>
  <si>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</si>
  <si>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Total % covered by product</t>
  </si>
  <si>
    <t>% covered by products added this quarter</t>
  </si>
  <si>
    <t>Please highlight newly added data products within this reporting period.</t>
  </si>
  <si>
    <t>[1] Total number of (external) data products.</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</si>
  <si>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</si>
  <si>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</si>
  <si>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</si>
  <si>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t>Provide detailed description of geospatial density of the products in the narrative.</t>
  </si>
  <si>
    <t>2.B) Usage of data products in this quarter</t>
  </si>
  <si>
    <t>Trend on data products</t>
  </si>
  <si>
    <t>Is it: a Data product or an External product?</t>
  </si>
  <si>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</si>
  <si>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</si>
  <si>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 of manual downloads (%) </t>
    </r>
    <r>
      <rPr>
        <sz val="10"/>
        <color rgb="FF333333"/>
        <rFont val="Open Sans"/>
        <family val="2"/>
      </rPr>
      <t>[4]</t>
    </r>
  </si>
  <si>
    <r>
      <t xml:space="preserve">Trend # of map visualisations (%) </t>
    </r>
    <r>
      <rPr>
        <sz val="10"/>
        <color rgb="FF333333"/>
        <rFont val="Open Sans"/>
        <family val="2"/>
      </rPr>
      <t>[4]</t>
    </r>
  </si>
  <si>
    <r>
      <t xml:space="preserve">Trend # of WMS requests (%) </t>
    </r>
    <r>
      <rPr>
        <sz val="10"/>
        <color rgb="FF333333"/>
        <rFont val="Open Sans"/>
        <family val="2"/>
      </rPr>
      <t>[4]</t>
    </r>
  </si>
  <si>
    <r>
      <t xml:space="preserve">Trend # of WFS requests (%) </t>
    </r>
    <r>
      <rPr>
        <sz val="10"/>
        <color rgb="FF333333"/>
        <rFont val="Open Sans"/>
        <family val="2"/>
      </rPr>
      <t>[4]</t>
    </r>
  </si>
  <si>
    <t>2A) Volume and coverage of available data products</t>
  </si>
  <si>
    <t>2B) Usage of data products in this quarter</t>
  </si>
  <si>
    <t>Indicator 3: Organisations supplying/approached to supply data and data products within this quarter</t>
  </si>
  <si>
    <t>The purpose of this indicator is to have an oversight of the types of organisations supplying data and to measure the extent of restricted data</t>
  </si>
  <si>
    <t>List all organisations that have supplied data voluntarily or upon request/approach witin this quarter</t>
  </si>
  <si>
    <t>Organisation name</t>
  </si>
  <si>
    <t>Organisation type [1]</t>
  </si>
  <si>
    <t>Country</t>
  </si>
  <si>
    <t>Approached or volunteered?</t>
  </si>
  <si>
    <t>Type of data sought/supplied: data, data product, both?</t>
  </si>
  <si>
    <t>Sub-theme(s)</t>
  </si>
  <si>
    <t>% of restricted data [2] 
(or #restricted/# not restricted)</t>
  </si>
  <si>
    <t>If not supplied upon approaching: reason why? (reply from organisation)</t>
  </si>
  <si>
    <t xml:space="preserve">[1] The organisation types are: </t>
  </si>
  <si>
    <t>Academia/Research</t>
  </si>
  <si>
    <t>Government/Public administration</t>
  </si>
  <si>
    <t>Business and Private company</t>
  </si>
  <si>
    <t>NGOs/Civil society</t>
  </si>
  <si>
    <t>Others</t>
  </si>
  <si>
    <t xml:space="preserve">[2] Restricted data is defined as 'non-public data'. </t>
  </si>
  <si>
    <t>3) Organisations supplying/ approached to supply data anad data products</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</si>
  <si>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</si>
  <si>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</si>
  <si>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</si>
  <si>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Machine Interface 
(Data accessed programmatically - Software that would receive data/data products/external data products through software)</t>
  </si>
  <si>
    <t>Sub-theme/ interface name</t>
  </si>
  <si>
    <t>WMS</t>
  </si>
  <si>
    <t>WFS</t>
  </si>
  <si>
    <t>WCS</t>
  </si>
  <si>
    <t>Add any other interfaces as required/available</t>
  </si>
  <si>
    <t>Were there any changes compared to the previous quarter?</t>
  </si>
  <si>
    <t>4) Online 'Web' interfaces to access or view data</t>
  </si>
  <si>
    <t>Indicator 5: Statistics on information volunteered through download forms</t>
  </si>
  <si>
    <t>The purpose of this indicator is to gauge the extent of the dedicated community</t>
  </si>
  <si>
    <t>Data derived from the portal's download form(s)</t>
  </si>
  <si>
    <r>
      <t>Interfaces</t>
    </r>
    <r>
      <rPr>
        <sz val="10"/>
        <color rgb="FF333333"/>
        <rFont val="Open Sans"/>
        <family val="2"/>
      </rPr>
      <t xml:space="preserve"> [1]</t>
    </r>
  </si>
  <si>
    <t>Means of information collection</t>
  </si>
  <si>
    <t>Number of users giving information [2]</t>
  </si>
  <si>
    <t>Total number of users for quarterly period</t>
  </si>
  <si>
    <t>Total number of users since start of Phase III (optional)</t>
  </si>
  <si>
    <t>Organisation type</t>
  </si>
  <si>
    <t>% of users [3]</t>
  </si>
  <si>
    <t>Main use cases and application areas [4]</t>
  </si>
  <si>
    <t>Countries and regions [5]</t>
  </si>
  <si>
    <t>% of users [6]</t>
  </si>
  <si>
    <t>Albania</t>
  </si>
  <si>
    <t>Andorra</t>
  </si>
  <si>
    <t>Armenia</t>
  </si>
  <si>
    <t>Austria</t>
  </si>
  <si>
    <t>Azerbaijan</t>
  </si>
  <si>
    <t>Belarus</t>
  </si>
  <si>
    <t>Belgium</t>
  </si>
  <si>
    <t>Bosnia and Herzegovina</t>
  </si>
  <si>
    <t>Bulgaria</t>
  </si>
  <si>
    <t>Croatia</t>
  </si>
  <si>
    <t xml:space="preserve">Cyprus </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</si>
  <si>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</si>
  <si>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</si>
  <si>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</si>
  <si>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</si>
  <si>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</si>
  <si>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</si>
  <si>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</si>
  <si>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</si>
  <si>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</si>
  <si>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</si>
  <si>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</si>
  <si>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</si>
  <si>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</si>
  <si>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</si>
  <si>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</si>
  <si>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</si>
  <si>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</si>
  <si>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</si>
  <si>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</si>
  <si>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</si>
  <si>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</si>
  <si>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</si>
  <si>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</si>
  <si>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</si>
  <si>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</si>
  <si>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</si>
  <si>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</si>
  <si>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</si>
  <si>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</si>
  <si>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</si>
  <si>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</si>
  <si>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</si>
  <si>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</si>
  <si>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</si>
  <si>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Turkey</t>
  </si>
  <si>
    <t>Ukraine</t>
  </si>
  <si>
    <t>United Kingdom</t>
  </si>
  <si>
    <t>Vatican City</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</si>
  <si>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</si>
  <si>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</si>
  <si>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</si>
  <si>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</si>
  <si>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</si>
  <si>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</si>
  <si>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</si>
  <si>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</si>
  <si>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</si>
  <si>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</si>
  <si>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</si>
  <si>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</si>
  <si>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</si>
  <si>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6: Published use cases</t>
  </si>
  <si>
    <t>Refer to the guidance provided by the EMODnet Secretariat ("EMODnet Use Cases: Guidance and Procedures")</t>
  </si>
  <si>
    <t>Use case title</t>
  </si>
  <si>
    <t>Release date</t>
  </si>
  <si>
    <t>Number of views on Portal in reporting period (if applicable)</t>
  </si>
  <si>
    <t>Appears in Central Portal</t>
  </si>
  <si>
    <t>Number of views on Central Portal in reporting period</t>
  </si>
  <si>
    <t>5) Statistics on information volunteered through download forms</t>
  </si>
  <si>
    <t>6) Published use cases</t>
  </si>
  <si>
    <t>Copy-paste screenshots of the graphs of the information from dashboard</t>
  </si>
  <si>
    <t xml:space="preserve">Indicator 7: Portal &amp; Social Media visibility </t>
  </si>
  <si>
    <t>7.1 Visibility &amp; Analytics (Portal overview)</t>
  </si>
  <si>
    <t>Analytics tool</t>
  </si>
  <si>
    <t>Matomo</t>
  </si>
  <si>
    <t>7.2 SEO assessment - Acquisitions</t>
  </si>
  <si>
    <t xml:space="preserve">Indicator 8.1: Technical monitoring </t>
  </si>
  <si>
    <t>Copy-paste screenshot of the graphs of the information from dashboard</t>
  </si>
  <si>
    <t>Indicator 8.2: Portal user-friendliness: visual harmonisation score</t>
  </si>
  <si>
    <t>The scores are provided by Trust-IT</t>
  </si>
  <si>
    <t>Visual harmonisation  score</t>
  </si>
  <si>
    <t>Harmonisation elements</t>
  </si>
  <si>
    <t>Description</t>
  </si>
  <si>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</si>
  <si>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</si>
  <si>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</si>
  <si>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</si>
  <si>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</si>
  <si>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</si>
  <si>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</si>
  <si>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</si>
  <si>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</si>
  <si>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</si>
  <si>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</si>
  <si>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</si>
  <si>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</si>
  <si>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</si>
  <si>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</si>
  <si>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</si>
  <si>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</si>
  <si>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</si>
  <si>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</si>
  <si>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</si>
  <si>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</si>
  <si>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</si>
  <si>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</si>
  <si>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</si>
  <si>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</si>
  <si>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</si>
  <si>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</si>
  <si>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</si>
  <si>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</si>
  <si>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</si>
  <si>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</si>
  <si>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GDPR compliant [2]</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</si>
  <si>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</si>
  <si>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</si>
  <si>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</si>
  <si>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</si>
  <si>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</si>
  <si>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</si>
  <si>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</si>
  <si>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</si>
  <si>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</si>
  <si>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</si>
  <si>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</si>
  <si>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</si>
  <si>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</si>
  <si>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</si>
  <si>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</si>
  <si>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</si>
  <si>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8.1) Technical monitoring</t>
  </si>
  <si>
    <t>8.2) Visual Harmonisation score</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</si>
  <si>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</si>
  <si>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</si>
  <si>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</si>
  <si>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</si>
  <si>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</si>
  <si>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</si>
  <si>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Seabed Habitats</t>
  </si>
  <si>
    <t>Sample survey points (all, EUNIS, bounding boxes)</t>
  </si>
  <si>
    <t>355441 records</t>
  </si>
  <si>
    <t>Broad-scale seabed habitat map for Europe (EUSeaMap) (5 products)</t>
  </si>
  <si>
    <t>Internally</t>
  </si>
  <si>
    <t>Environmental variables that influence habitat type: Optical properties</t>
  </si>
  <si>
    <t>Environmental variables that influence habitat type: Optical properties, Salinity, Waves, Currents, Ice Cover</t>
  </si>
  <si>
    <t>Both</t>
  </si>
  <si>
    <t>Environmental variables that influence habitat type: Depth, Salinity, Waves, Currents</t>
  </si>
  <si>
    <t>NA</t>
  </si>
  <si>
    <t>Environmental variables that influence habitat type: Confidence assessments</t>
  </si>
  <si>
    <t>Density of dissolved oxygen at the seabed (Black Sea)</t>
  </si>
  <si>
    <t>Individual habitat maps from surveys (EUNIS, Habitats Directive Annex I, Other classification systems)</t>
  </si>
  <si>
    <t>Externally</t>
  </si>
  <si>
    <t>Individual modelled maps of specific habitats</t>
  </si>
  <si>
    <t>Composite data products: OSPAR threatened and/or declining habitats (polygon/point data)</t>
  </si>
  <si>
    <t>Composite data products: Habitats Directive - Official 2013 reported distributions</t>
  </si>
  <si>
    <t>Composite data products: Habitats Directive - Official 2018 reported distributions</t>
  </si>
  <si>
    <t>Composite data products: Important marine habitats in Norway</t>
  </si>
  <si>
    <t>N/A</t>
  </si>
  <si>
    <t>Composite data products: Essential Ocean Variables (3 products)</t>
  </si>
  <si>
    <t>Habitats directive - UK official composite Annex I datasets (3 products)</t>
  </si>
  <si>
    <t>Habitats directive - Scottish composite Annex I datasets (1 products)</t>
  </si>
  <si>
    <t>Collection of individual habitat maps from surveys (EUNIS, Habitats Directive Annex I, Other classification systems)</t>
  </si>
  <si>
    <t>Collection of individual modelled maps of specific habitats</t>
  </si>
  <si>
    <t xml:space="preserve">Seabed Habitats </t>
  </si>
  <si>
    <t>Broad-scale habitat map (EUSeaMap), Composite data products (OSPAR, EOVs)</t>
  </si>
  <si>
    <t>EMODnet data product, External data product</t>
  </si>
  <si>
    <t>18 datasets</t>
  </si>
  <si>
    <t>Modelled habitat maps</t>
  </si>
  <si>
    <t>External data products</t>
  </si>
  <si>
    <t>3 datasets</t>
  </si>
  <si>
    <t>Individual habitat maps from survey</t>
  </si>
  <si>
    <t>External data product</t>
  </si>
  <si>
    <t xml:space="preserve">Environmental variables (i.e. kinetic energy, optical properties etc.) </t>
  </si>
  <si>
    <t>24 datasets</t>
  </si>
  <si>
    <t xml:space="preserve">Chemistry </t>
  </si>
  <si>
    <t xml:space="preserve">Dissolved gasses </t>
  </si>
  <si>
    <t>EMODnet data product</t>
  </si>
  <si>
    <t>1 dataset</t>
  </si>
  <si>
    <t>Admin</t>
  </si>
  <si>
    <t>EUSeaMap 2019 Regions</t>
  </si>
  <si>
    <t>906 datasets</t>
  </si>
  <si>
    <t>https://ows.emodnet-seabedhabitats.eu/geoserver/emodnet_view/wms</t>
  </si>
  <si>
    <t>https://ows.emodnet-seabedhabitats.eu/geoserver/emodnet_open/wfs</t>
  </si>
  <si>
    <t>https://ows.emodnet-seabedhabitats.eu/geoserver/emodnet_open/wcs</t>
  </si>
  <si>
    <t>https://ows.emodnet-seabedhabitats.eu/geoserver/emodnet_view_maplibrary/wms</t>
  </si>
  <si>
    <t>https://ows.emodnet-seabedhabitats.eu/geoserver/emodnet_open_maplibrary/wfs</t>
  </si>
  <si>
    <t>https://ows.emodnet-seabedhabitats.eu/geoserver/emodnet_open_maplibrary/wcs</t>
  </si>
  <si>
    <t>9.2 Visual Harmonisation score</t>
  </si>
  <si>
    <r>
      <t xml:space="preserve">Score [1]
</t>
    </r>
    <r>
      <rPr>
        <sz val="10"/>
        <color rgb="FF333333"/>
        <rFont val="Open Sans"/>
        <family val="2"/>
      </rPr>
      <t>(3 1 0)</t>
    </r>
  </si>
  <si>
    <r>
      <t xml:space="preserve">Trend
</t>
    </r>
    <r>
      <rPr>
        <sz val="10"/>
        <color rgb="FF333333"/>
        <rFont val="Open Sans"/>
        <family val="2"/>
      </rPr>
      <t>(+ - =)</t>
    </r>
  </si>
  <si>
    <t>=</t>
  </si>
  <si>
    <t xml:space="preserve"> 15/15</t>
  </si>
  <si>
    <t>+</t>
  </si>
  <si>
    <t xml:space="preserve"> 21/21</t>
  </si>
  <si>
    <t>-</t>
  </si>
  <si>
    <t>`6/6</t>
  </si>
  <si>
    <t>No changes to services. Move to new Geoserver delayed by person circumstances of relevant staff, though still in pipeline.</t>
  </si>
  <si>
    <t>Increase in conformity of footer structure and webportal header scores in comparison to previous (final) report, suggesting greater conformance.</t>
  </si>
  <si>
    <t xml:space="preserve">Assessing progress towards an ecologically coherent MPA network in Secretary of State waters in 2016 </t>
  </si>
  <si>
    <t xml:space="preserve">Applying modelled - broad scale habitat maps in MPA network evaluations: the Western Mediterranean Sea Case Study </t>
  </si>
  <si>
    <t>Seagrass detection in the Mediterranean: A supervised learning approach</t>
  </si>
  <si>
    <t>EMODnet Seabed Habitats is crucial in assessing the extent of physical damage to benthic habitats in the North-East Atlantic (12/06/2018)</t>
  </si>
  <si>
    <t>EMODnet plays a role in building the first submarine electricity interconnection between Spain and France (28/08/2018)</t>
  </si>
  <si>
    <t>The contribution of EMODnet Seabed Habitats in reporting on the 2011-2016 HELCOM ‘State of the Baltic Sea’</t>
  </si>
  <si>
    <t>Ecological impact assessments - the case for offshore windfarm proposals</t>
  </si>
  <si>
    <t>OSPAR intermediate assessments:  evaluation the ecological status of the marine environment in the NE atlantic</t>
  </si>
  <si>
    <t>European IUCN Red Listed Marine Habitats</t>
  </si>
  <si>
    <t>Supporting implementation of transboundary maritime spatial planning in the Celtic Sea</t>
  </si>
  <si>
    <t>Mapping the distribution of marine ecosystem service capacity across European seas</t>
  </si>
  <si>
    <t>A blue carbon audit of Orkney waters</t>
  </si>
  <si>
    <t>Cumulative impact assessment in the Adriatic-Ionian Sea</t>
  </si>
  <si>
    <t>Ecological coherence assessments of Marine Protected areas network in the Baltic</t>
  </si>
  <si>
    <t>Mapping potential cumulative impacts of multiple anthropogenic stressors in Danish marine waters</t>
  </si>
  <si>
    <t>Mapping habitats and biotopes to strengthen the information base of Marine Protected Areas in Scottish waters</t>
  </si>
  <si>
    <t>Assessing oil spill sensitivity in unsheltered coastal environments</t>
  </si>
  <si>
    <t>EMODnet Seabed Habitat supports research on Seabird habitat loss from the development of offshore wind turbines</t>
  </si>
  <si>
    <t>Quantifying natural capital along the Portuguese continental shelf</t>
  </si>
  <si>
    <t>A data-driven framework for ecosystem-based Maritime Spatial Planning in Danish marine waters</t>
  </si>
  <si>
    <t>Developing benthic monitoring programmes to support precise and representative status assessments: a case study from the Baltic Sea</t>
  </si>
  <si>
    <t>Blue Carbon - climate adaptation, CO2 uptake and requestration of carbon in Nordic blue forests</t>
  </si>
  <si>
    <t>Assessing natural capital value in marine ecosystems through an environmental accounting model: A case study in Southern Italy</t>
  </si>
  <si>
    <t>Seasonality of spatial patterns of abundance, biomass and biodiversity in a demersal community of the NW Mediterranean Sea</t>
  </si>
  <si>
    <t>Environmental scoping for an electrical interconnector between France and UK</t>
  </si>
  <si>
    <t>Contributing to the debate on the decommissioning of offshore infrastructure</t>
  </si>
  <si>
    <t>Development of a pilot 'European seafloor integrity account'</t>
  </si>
  <si>
    <t>Investigating the effectiveness of MPA boundaires for low-resillience habtiats</t>
  </si>
  <si>
    <t>Ecosystem damage form anthropogenic seabed disturbance a life cycle impact assessment for european seas</t>
  </si>
  <si>
    <t>Working towards reducing fisheries discards in the Mediterannean</t>
  </si>
  <si>
    <t>Predictive mapping of seabed features within protected areas in Scottish Marine Areas</t>
  </si>
  <si>
    <t>Assessing the impacts of trawling on seabed habitats</t>
  </si>
  <si>
    <t>Evaluating the impacts of marine renewable energy installations on benthic assemblages</t>
  </si>
  <si>
    <t>Evaluating habitat representativeness across a set of marine protected areas at the mid-atlantic ridge</t>
  </si>
  <si>
    <t>Assessing the sensitivity of bivalve populations to global warming</t>
  </si>
  <si>
    <t>Determining the relative impacts of multiple human stressors in coastal waters in the north sea - baltic sea transitional zone</t>
  </si>
  <si>
    <t>Assessing the ecological coherence and protection of valuable biodiversity in portuguese MPAs</t>
  </si>
  <si>
    <t>Mapping ecosystem services provided by benthic habitats in the eruopean north atlantic ocean</t>
  </si>
  <si>
    <t>Assessing ecosystem services richness and exposure to anthropogenic threats in Lithuania</t>
  </si>
  <si>
    <t>Assessment of Romanian circalittoral soft bottom benthic habitats</t>
  </si>
  <si>
    <t>Predictive mapping to support inshore wintering waterfowl and pSPA designation in Scotland</t>
  </si>
  <si>
    <t>Spatial Analysis of MPA Networks in European Seas</t>
  </si>
  <si>
    <t>A Methodology and Tool for Mapping the Risk of Cumulative Effects on Benthic Habitats</t>
  </si>
  <si>
    <t>Assessing Europe's Marine Protected Area networks</t>
  </si>
  <si>
    <t>Predict effects of an invasive polychaete in the Baltic</t>
  </si>
  <si>
    <t>Using habitat data in the conservation of European red listed species - harbour porpoise</t>
  </si>
  <si>
    <t>Regional variation in the diet of grey seals</t>
  </si>
  <si>
    <t>Identifying previously unknown soft coral habitats</t>
  </si>
  <si>
    <t>Redefining the circalittoral zone and its assemblages from the Azores insular shelves</t>
  </si>
  <si>
    <t>Modelling of european hake nurseries in the Mediterranean Sea: An ecological niche approach</t>
  </si>
  <si>
    <t>Unknown</t>
  </si>
  <si>
    <t>Unspecified Europe</t>
  </si>
  <si>
    <t>No new data uploaded during the quarter as per workplan.</t>
  </si>
  <si>
    <t>6 Finnish habitat maps removed from the portal at request of data provider (due to security concerns) - bounding boxes and metadata retained. No new data added this quarter as per workplan.</t>
  </si>
  <si>
    <t>Stats remain consistent since the start of the phase (October 2021)</t>
  </si>
  <si>
    <t>Key trends are increase in duration spent on documentation site area (possibly linked with viewing of EUSeaMap 2021 papers) and lowered duration on data exchange format area, which ties in with the reduced activity on data submission commonly happens at the start of a phase.</t>
  </si>
  <si>
    <t>Pageviews remaining  generally consistent since the start of the phase.</t>
  </si>
  <si>
    <t>Roughly 50% of "users" (treated as individual download events) gave some form of information. From those giving sector information, heavy slant towards academia, which is consistent with previous quarters. Geographic percentages remain similarly consistent.</t>
  </si>
  <si>
    <t>Much heavier viewership of Mediterranean case studies (along with the UK-French interconnector study) in comparison to other regions. Reasoning uncertain. Recommend publication of further use cases on the central portal is tied in with centralisation work to avoid duplication of effort.</t>
  </si>
  <si>
    <t>Response times improved since previous (final report) and satisfactory. Previous high response time likely an anomaly (no intentional change made to server).</t>
  </si>
  <si>
    <t>BVI Gov, JNCC</t>
  </si>
  <si>
    <t>Caribbean Sea</t>
  </si>
  <si>
    <t>Approached</t>
  </si>
  <si>
    <t>data product</t>
  </si>
  <si>
    <t>Individual habitat maps from surveys - seabed habitats</t>
  </si>
  <si>
    <t>JNCC85</t>
  </si>
  <si>
    <t>British Virgin Islands - coastal habitat map 2018</t>
  </si>
  <si>
    <t>CCMAR</t>
  </si>
  <si>
    <t>PT</t>
  </si>
  <si>
    <t>Volunteered</t>
  </si>
  <si>
    <t>data</t>
  </si>
  <si>
    <t>Survey sample points - seabed habitats</t>
  </si>
  <si>
    <t>CCMAR02</t>
  </si>
  <si>
    <t>Coral gardens - Western Iberia Coast</t>
  </si>
  <si>
    <t>Channel Coast Observatory</t>
  </si>
  <si>
    <t>GB</t>
  </si>
  <si>
    <t>Individual habitat maps from surveys - coastal wetlands</t>
  </si>
  <si>
    <t>JNCC03</t>
  </si>
  <si>
    <t>Series of coastal monitoring maps containing wetland types data covering most of the English coast (2013 Habitat mapping layer)</t>
  </si>
  <si>
    <t>DEAL Guadeloupe</t>
  </si>
  <si>
    <t>IFREMER01</t>
  </si>
  <si>
    <t>Atlas of wetlands in Guadeloupe</t>
  </si>
  <si>
    <t>Dreal Bretagne</t>
  </si>
  <si>
    <t>FR</t>
  </si>
  <si>
    <t>IFREMER10</t>
  </si>
  <si>
    <t>Intertidal habitats (habitat directive classification) of Natura 2000 FR5300015 site - Baie de Morlaix</t>
  </si>
  <si>
    <t>IFREMER11</t>
  </si>
  <si>
    <t>Intertidal habitats (habitat directive classification) of Natura 2000 FR5300015 site - Baie de Morlaix [Partie 2/3 : saltmarshes]</t>
  </si>
  <si>
    <t>IFREMER12</t>
  </si>
  <si>
    <t>Intertidal habitats (habitat directive classification) of Natura 2000 FR5300016 site - Anse de Goulven, Dunes de Keremma (2005) [Part 1/2]</t>
  </si>
  <si>
    <t>IFREMER13</t>
  </si>
  <si>
    <t>Intertidal habitats (habitat directive classification) of Natura 2000 FR5300017 site - Abers, Côtes des Légendes (2001)</t>
  </si>
  <si>
    <t>IFREMER14</t>
  </si>
  <si>
    <t>Intertidal habitats (habitat directive classification) of Natura 2000 FR5300017 site - Aber Benoît, aber Wrac'h (2010) [Part 1/2]</t>
  </si>
  <si>
    <t>IFREMER15</t>
  </si>
  <si>
    <t>Intertidal habitats (habitat directive classification) of Natura 2000 FR5300017 site - Aber Benoît, aber Wrac'h (2009) [Part 2/2 : saltmarshes]</t>
  </si>
  <si>
    <t>IFREMER16</t>
  </si>
  <si>
    <t>Intertidal habitats (habitat directive classification) of Natura 2000 FR5300023 site - Archipel des Glénan(2005)</t>
  </si>
  <si>
    <t>IFREMER17</t>
  </si>
  <si>
    <t>Intertidal habitats (habitat directive classification) of Natura 2000 FR5300024 site - Rivière Elorn (2012) [Part 1/2]</t>
  </si>
  <si>
    <t>IFREMER18</t>
  </si>
  <si>
    <t>Intertidal habitats (habitat directive classification) of Natura 2000 FR5300027 site - Massif dunaire Gâvres - Quiberon, zones humides associées (2004) [Part 1/3]</t>
  </si>
  <si>
    <t>IFREMER19</t>
  </si>
  <si>
    <t>Intertidal habitats (habitat directive classification) of Natura 2000 FR5300027 site - Massif dunaire Gâvres - Quiberon, zones humides associées (2004) [Part 2/3]</t>
  </si>
  <si>
    <t>IFREMER20</t>
  </si>
  <si>
    <t>Intertidal habitats (habitat directive classification) of Natura 2000 FR5300028 site - Rivière d'Etel (2005).</t>
  </si>
  <si>
    <t>IFREMER21</t>
  </si>
  <si>
    <t>Intertidal habitats (habitat directive classification) of Natura 2000 FR5300029 site - Golfe du Morbihan (2002)</t>
  </si>
  <si>
    <t>IFREMER22</t>
  </si>
  <si>
    <t>Intertidal habitats (habitat directive classification) of Natura 2000 FR5300030 site - Rivière de Penerf (2002)</t>
  </si>
  <si>
    <t>IFREMER23</t>
  </si>
  <si>
    <t>Intertidal and subtidal habitats (habitat directive classification) of Natura 2000 FR5300032 site - Belle-Ile en mer (2006) [Part 1/2]</t>
  </si>
  <si>
    <t>IFREMER24</t>
  </si>
  <si>
    <t>Intertidal and subtidal habitats (habitat directive classification) of Natura 2000 FR5300034 site - Estuaire de la Vilaine (2008) [Part 1/2]</t>
  </si>
  <si>
    <t>IFREMER25</t>
  </si>
  <si>
    <t>Intertidal habitats (habitat directive classification) of Natura 2000 FR5300043 site - Guisseny (2001) [Part 1/2]</t>
  </si>
  <si>
    <t>IFREMER26</t>
  </si>
  <si>
    <t>Intertidal habitats (habitat directive classification) of FR5300043 site - Guisseny (2001) [Part 2/2 : saltmarshes]</t>
  </si>
  <si>
    <t>IFREMER27</t>
  </si>
  <si>
    <t>Intertidal habitats (habitat directive classification) of FR5300045 site - Pointe de Corsen, Le Conquet (2001) [Part 1/2]</t>
  </si>
  <si>
    <t>IFREMER28</t>
  </si>
  <si>
    <t>Intertidal habitats (habitat directive classification) of FR5300045 site - Pointe de Corsen, Le Conquet (2001) [Part 2/2 : saltmarshes]</t>
  </si>
  <si>
    <t>IFREMER29</t>
  </si>
  <si>
    <t>Intertidal habitats (habitat directive classification) of FR5300046 site - Rade de Brest, Estuaire de l'Aulne (2009) [Part 1/3]</t>
  </si>
  <si>
    <t>IFREMER30</t>
  </si>
  <si>
    <t>Intertidal habitats (habitat directive classification) of FR5300046 site - Rade de Brest, Estuaire de l'Aulne (2009) [Part 2/3 : saltmarshes]</t>
  </si>
  <si>
    <t>IFREMER31</t>
  </si>
  <si>
    <t>Intertidal habitats (habitat directive classification) of FR5300048 site - Marais de Mousterlin (2007).</t>
  </si>
  <si>
    <t>IFREMER32</t>
  </si>
  <si>
    <t>Intertidal habitats (habitat directive classification) of FR5300049 site - Dunes et étangs de Trévignon (2004).</t>
  </si>
  <si>
    <t>IFREMER33</t>
  </si>
  <si>
    <t>Intertidal habitats (habitat directive classification) of FR5300059 site - Rivière Laïta (2005).</t>
  </si>
  <si>
    <t>IFREMER34</t>
  </si>
  <si>
    <t>Intertidal and subtidal habitats (habitat directive classification) of Natura 2000 FR5300077 site - Baie du mont Saint-Michel (2002-2003)</t>
  </si>
  <si>
    <t>IFREMER07</t>
  </si>
  <si>
    <t>Intertidal habitats (habitat directive classification) of Natura 2000 FR5300009 site - Côte de granit rose, des îles Millau à Tomé, Archipel des sept îles (2006) [Part 1/2]</t>
  </si>
  <si>
    <t>IFREMER08</t>
  </si>
  <si>
    <t>Intertidal habitats (habitat directive classification) of Natura 2000 FR5300010 site -Côte de Trestel à Paimpol, Estuaires du Trieux et du Jaudy, Archipel de Bréhat et Trégor-Goëlo (2007) [Part 1/3]</t>
  </si>
  <si>
    <t>IFREMER09</t>
  </si>
  <si>
    <t>Intertidal habitats (habitat directive classification) of Natura 2000 FR5300010 site -Côte de Trestel à Paimpol, Estuaires du Trieux et du Jaudy, Archipel de Bréhat et Trégor-Goëlo (2007) [Part 2/3]</t>
  </si>
  <si>
    <t>Enviroment Protection Agency-DK</t>
  </si>
  <si>
    <t>DK</t>
  </si>
  <si>
    <t>GEUS02</t>
  </si>
  <si>
    <t>Habitat Directive Habitats in the Danish part of the North Sea</t>
  </si>
  <si>
    <t>GEUS04</t>
  </si>
  <si>
    <t>Habitat Directive habitats from the Danish Wadden Sea</t>
  </si>
  <si>
    <t>GEUS03</t>
  </si>
  <si>
    <t>170 point data from the Danish part of the North Sea including sediment and biological datasets</t>
  </si>
  <si>
    <t>Environment Agency</t>
  </si>
  <si>
    <t>JNCC01</t>
  </si>
  <si>
    <t>Saltmarsh extent data 2020</t>
  </si>
  <si>
    <t>European Environment Agency (EEA) under the framework of the Copernicus programme</t>
  </si>
  <si>
    <t>SYKE02</t>
  </si>
  <si>
    <t>Coastal wetland types larger than 25ha included in the Corine Land Cover 2018 classification</t>
  </si>
  <si>
    <t>Finnish Environment Institute</t>
  </si>
  <si>
    <t>FI</t>
  </si>
  <si>
    <t>SYKE04</t>
  </si>
  <si>
    <t>1 Habitats Directive Annex I habitat map in Finnish marine areas (Finland)</t>
  </si>
  <si>
    <t>GeoEcoMar</t>
  </si>
  <si>
    <t>RO</t>
  </si>
  <si>
    <t>GeoEcoMar01</t>
  </si>
  <si>
    <t>Geoecological mapping of Romanian Black Sea, 2019</t>
  </si>
  <si>
    <t>GeoEcoMar02</t>
  </si>
  <si>
    <t>Habitats mapping survey of the Romanian Black Sea, 2019</t>
  </si>
  <si>
    <t>GeoEcoMar03</t>
  </si>
  <si>
    <t>Monitoring network data of Romania, 2019</t>
  </si>
  <si>
    <t>GeoEcoMar04</t>
  </si>
  <si>
    <t>GeoEcoMar05</t>
  </si>
  <si>
    <t>Marine geoecological mapping of the Romanian Black Sea, 2020</t>
  </si>
  <si>
    <t>GeoEcoMar06</t>
  </si>
  <si>
    <t>Habitats mapping survey of the Romanian Black Sea, 2020</t>
  </si>
  <si>
    <t>HCMR-IO</t>
  </si>
  <si>
    <t>GR</t>
  </si>
  <si>
    <t>HCMR01</t>
  </si>
  <si>
    <t>WFD implementation in coastal waters / 2018-2019</t>
  </si>
  <si>
    <t>HCMR02</t>
  </si>
  <si>
    <t>MSFD implementation in deep waters 2020-2021</t>
  </si>
  <si>
    <t>HCMR03</t>
  </si>
  <si>
    <t>Site Survey and Environmental Sampling Habitat Assessment Baseline surveys services in the West Patraikos License Area</t>
  </si>
  <si>
    <t>HCMR04</t>
  </si>
  <si>
    <t>Coastal Η2020 project</t>
  </si>
  <si>
    <t>HELCOM</t>
  </si>
  <si>
    <t>Baltic Sea</t>
  </si>
  <si>
    <t>Individual habitat maps from surveys - essential fish habitats</t>
  </si>
  <si>
    <t>SYKE01</t>
  </si>
  <si>
    <t>Essential fish habitats in the Baltic Sea containing potentially maps on e.g. spawning areas for cod, European flounder, Baltic flounder, herring, sprat and recruitment areas for perch and pikeperch</t>
  </si>
  <si>
    <t>INFOMAR</t>
  </si>
  <si>
    <t>IE</t>
  </si>
  <si>
    <t>MI03</t>
  </si>
  <si>
    <t>2019 and 2020 Celtic Sea MBES survey data</t>
  </si>
  <si>
    <t>MI04</t>
  </si>
  <si>
    <t>Point dataset: Celtic Sea Folk Sediment Classes</t>
  </si>
  <si>
    <t>ISPRA</t>
  </si>
  <si>
    <t>IT</t>
  </si>
  <si>
    <t>ISPRA01</t>
  </si>
  <si>
    <t>Habitat map of "Capo Milazzo" marine protected area</t>
  </si>
  <si>
    <t>ISPRA02</t>
  </si>
  <si>
    <t>Habitat map of "Capo Testa" marine protected area</t>
  </si>
  <si>
    <t>ISPRA03</t>
  </si>
  <si>
    <t>Habitat map of area in front of Capo Spartivento</t>
  </si>
  <si>
    <t>ISPRA04</t>
  </si>
  <si>
    <t>Habitat map of area in front of Orosei Gulf</t>
  </si>
  <si>
    <t>ISPRA05</t>
  </si>
  <si>
    <t>ISPRA06</t>
  </si>
  <si>
    <t>ISPRA07</t>
  </si>
  <si>
    <t>ISPRA08</t>
  </si>
  <si>
    <t>JNCC</t>
  </si>
  <si>
    <t>JNCC13</t>
  </si>
  <si>
    <t>Protected area survey for Anton Dohrn and East Rockall Bank</t>
  </si>
  <si>
    <t>JNCC, CEFAS</t>
  </si>
  <si>
    <t>JNCC15</t>
  </si>
  <si>
    <t>Protected area survey for North Norfolk Sandbanks &amp; Saturn Reef</t>
  </si>
  <si>
    <t>JNCC16</t>
  </si>
  <si>
    <t>Protected area survey for Wight-Barfleur Reef &amp; Bassurelle Sandbank</t>
  </si>
  <si>
    <t>JNCC17</t>
  </si>
  <si>
    <t>Protected area survey for Swallow Sands</t>
  </si>
  <si>
    <t>JNCC18</t>
  </si>
  <si>
    <t>Protected area survey for North-East of Farnes Deep &amp; Farnes East</t>
  </si>
  <si>
    <t>JNCC20</t>
  </si>
  <si>
    <t>Protected area survey for Bassurelle Sandbank &amp; Wight-Barfleur Reef</t>
  </si>
  <si>
    <t>JNCC21</t>
  </si>
  <si>
    <t>Protected area survey for Barmade Bank</t>
  </si>
  <si>
    <t>JNCC22</t>
  </si>
  <si>
    <t>Protected area survey for Haig Fras &amp; Greater Haig Fras</t>
  </si>
  <si>
    <t>JNCC23</t>
  </si>
  <si>
    <t>Protected area survey for Pisces Reef</t>
  </si>
  <si>
    <t>JNCC25</t>
  </si>
  <si>
    <t>Protected area survey for North Norfolk Sandbanks, Inner Dowsing Race Bank and North Ridge &amp; Haisborough, Hammond and Winterton</t>
  </si>
  <si>
    <t>JNCC27</t>
  </si>
  <si>
    <t>Protected area survey for Croker Carbonate Slabs</t>
  </si>
  <si>
    <t>JNCC28</t>
  </si>
  <si>
    <t>Protected area survey for Dogger Bank</t>
  </si>
  <si>
    <t>JNCC29</t>
  </si>
  <si>
    <t>Protected area survey for North East Farnes Deep &amp; Swallow Sands</t>
  </si>
  <si>
    <t>JNCC30</t>
  </si>
  <si>
    <t>JNCC31</t>
  </si>
  <si>
    <t>Protected area survey for Haig Fras &amp; East of Haig Fras</t>
  </si>
  <si>
    <t>JNCC09</t>
  </si>
  <si>
    <t>Protected area survey for Farnes East, Fladen, Swallow Sands</t>
  </si>
  <si>
    <t>JNCC, Marine Scotland Science</t>
  </si>
  <si>
    <t>JNCC10</t>
  </si>
  <si>
    <t>Protected area survey for Annex I survey for Rockall Haddock Deepwater</t>
  </si>
  <si>
    <t>JNCC11</t>
  </si>
  <si>
    <t>Protected area survey for Wyville Tompson Ridge, Faroe Sheltand Sponge-Belt &amp; Rosenary Bank Seamount</t>
  </si>
  <si>
    <t>JNCC12</t>
  </si>
  <si>
    <t>Protected area survey for West Sheltand Shelf</t>
  </si>
  <si>
    <t>JNCC14</t>
  </si>
  <si>
    <t>Protected area survey for Wyville Tompson Ridge &amp; Faroe Sheltand Sponge-Belt</t>
  </si>
  <si>
    <t>JNCC19</t>
  </si>
  <si>
    <t>Protected area survey for Wyville Tompson Ridge, North-East Faroe Sheltand Channel &amp; West Shetland Shelf</t>
  </si>
  <si>
    <t>JNCC24</t>
  </si>
  <si>
    <t>Protected area survey for Pobie Bank</t>
  </si>
  <si>
    <t>JNCC32</t>
  </si>
  <si>
    <t>East of Gannet and Montrose Fields &amp; Norwegian Boundary Sediment Plain</t>
  </si>
  <si>
    <t>JNCC07</t>
  </si>
  <si>
    <t>Protected area survey for North West Jones Bank &amp; Canyons</t>
  </si>
  <si>
    <t>JNCC08</t>
  </si>
  <si>
    <t>Protected area survey for Rockall Haddock Chariot</t>
  </si>
  <si>
    <t>JNCC, Marine Scotland Science, Cefas</t>
  </si>
  <si>
    <t>JNCC04</t>
  </si>
  <si>
    <t>Set of 11 EUNIS habitat maps</t>
  </si>
  <si>
    <t>JNCC, Marine Scotland Science, SNH, Historic Environment Scotland</t>
  </si>
  <si>
    <t>JNCC26</t>
  </si>
  <si>
    <t>Protected area survey for Firth of Forth Banks complex</t>
  </si>
  <si>
    <t>Marine Institute</t>
  </si>
  <si>
    <t>MI02</t>
  </si>
  <si>
    <t>Series of maps displaying spawning and nursery grounds for 10 species of demersal fish</t>
  </si>
  <si>
    <t>MedMPA Project/University of Alicante</t>
  </si>
  <si>
    <t>IL</t>
  </si>
  <si>
    <t>CCMAR03</t>
  </si>
  <si>
    <t>Benthic Bionomy of Rosh HaNiqra</t>
  </si>
  <si>
    <t>DZ</t>
  </si>
  <si>
    <t>CCMAR04</t>
  </si>
  <si>
    <t>Habitat distribution Rachgoun</t>
  </si>
  <si>
    <t>CY</t>
  </si>
  <si>
    <t>CCMAR05</t>
  </si>
  <si>
    <t>Benthic Bionomy Akamas Penisula</t>
  </si>
  <si>
    <t>Metsähallitus</t>
  </si>
  <si>
    <t>SYKE03</t>
  </si>
  <si>
    <t>Habitat map - set: 2 Habitats Directive Annex I habitat maps in Finnish marine areas (Finland)</t>
  </si>
  <si>
    <t>MINOUW/CNR-IAM/CSIC/CCMAR</t>
  </si>
  <si>
    <t>Individual modelled maps of specific habitats - essential fish habitats</t>
  </si>
  <si>
    <t>CCMAR07</t>
  </si>
  <si>
    <t>Essential Fish Habitats of 4 commercial species: European hake, Atlantic horse mackerel, red mullet and deep-water rose shrimp</t>
  </si>
  <si>
    <t>Montserrat governement, JNCC</t>
  </si>
  <si>
    <t>JNCC83</t>
  </si>
  <si>
    <t>Montserrat land habitat map - including coastal wetland types (2018)</t>
  </si>
  <si>
    <t>Montserrat government, Blue Halo, Waitt institute</t>
  </si>
  <si>
    <t>JNCC82</t>
  </si>
  <si>
    <t>Raster model of fish nursery grounds for snapper and grouper</t>
  </si>
  <si>
    <t>National Parks and Wildlife Service</t>
  </si>
  <si>
    <t>MI01</t>
  </si>
  <si>
    <t>series of maps displaying national coverage of wetland habitat types: lagoons, intertidal flats, estuaries and saltmarshes</t>
  </si>
  <si>
    <t>NIVA</t>
  </si>
  <si>
    <t>NO</t>
  </si>
  <si>
    <t>NIVA03</t>
  </si>
  <si>
    <t>Habitat maps of Laminaria hyperborea kelp forests from the Norwegian parts of the NE Atlantic</t>
  </si>
  <si>
    <t>NIVA07</t>
  </si>
  <si>
    <t>Habitat maps of carbonate sand deposits from the Norwegian parts of the NE Atlantic</t>
  </si>
  <si>
    <t>NIVA05</t>
  </si>
  <si>
    <t>Point data (approx. 200 points) on Laminaria hyperborea kelp forests from the Norwegian parts of the NE Atlantic (from the National habitat mapping program) - covering areas not covered in earlier phases, including the Arctic parts of mainland Norway</t>
  </si>
  <si>
    <t>NIVA06</t>
  </si>
  <si>
    <t>Point data (approx. 100 points) on Saccharina latissima kelp forests from the Norwegian parts of the NE Atlantic (from the National habitat mapping program) - covering areas not covered in earlier phases, including the Arctic parts of mainland Norway</t>
  </si>
  <si>
    <t>NOAA</t>
  </si>
  <si>
    <t>JNCC76</t>
  </si>
  <si>
    <t>Fish Bay, Coral Bay, and the St. Thomas East End Reserve - US Virgin Islands- Shallow Habitat map (2013)</t>
  </si>
  <si>
    <t>JNCC79</t>
  </si>
  <si>
    <t>Benthic Habitat Mapping in Puerto Rico and the U.S. Virgin Islands for a Baseline Inventory (2002)</t>
  </si>
  <si>
    <t>JNCC80</t>
  </si>
  <si>
    <t>South West Puero Rico Benthic habiat map - (2012)</t>
  </si>
  <si>
    <t>JNCC81</t>
  </si>
  <si>
    <t>St. John, U.S. Virgin Islands National Park and Virgin Islands Reef National Monument - Habitat map (2009)</t>
  </si>
  <si>
    <t>JNCC84</t>
  </si>
  <si>
    <t>Buck Island- North of St Croix -US Virgin Islands - benthic habitat map (2012)</t>
  </si>
  <si>
    <t>Observatoire de l'eau Martinique</t>
  </si>
  <si>
    <t>IFREMER06</t>
  </si>
  <si>
    <t>Martinique - Inventory of wetlands 2012</t>
  </si>
  <si>
    <t>Parc national Guadeloupe</t>
  </si>
  <si>
    <t>IFREMER02</t>
  </si>
  <si>
    <t>Coastal bioceonosis of Grand Cul-de-Sac Marin lagoon, Guadeloupe, 1995</t>
  </si>
  <si>
    <t>IFREMER03</t>
  </si>
  <si>
    <t>Coastal bioceonosis of Grand Cul-de-Sac Marin lagoon, Guadeloupe, 2006</t>
  </si>
  <si>
    <t>Portuguese Environmental Agency (ICNF)</t>
  </si>
  <si>
    <t>CCMAR01</t>
  </si>
  <si>
    <t>Seabed Habitat (Habitat Directive) from Ria Formosa coastal lagoon</t>
  </si>
  <si>
    <t>Scottish Natural Heritage</t>
  </si>
  <si>
    <t>JNCC02</t>
  </si>
  <si>
    <t>Wetlands of International Importance (RAMSAR)</t>
  </si>
  <si>
    <t>Swedish Agency for Marine &amp; water Management</t>
  </si>
  <si>
    <t>SE</t>
  </si>
  <si>
    <t>GEUS05</t>
  </si>
  <si>
    <t>Habitat Directive habitats from the Swedish Natura2000 areas</t>
  </si>
  <si>
    <t>GEUS06</t>
  </si>
  <si>
    <t>Point samples from the Swedish waters in the Baltic</t>
  </si>
  <si>
    <t>The Nature Conservancy</t>
  </si>
  <si>
    <t>JNCC48</t>
  </si>
  <si>
    <t>Raster file containing coverage of seagrass habitats</t>
  </si>
  <si>
    <t>JNCC49</t>
  </si>
  <si>
    <t>Raster file containing coverage of sandy habitats</t>
  </si>
  <si>
    <t>JNCC50</t>
  </si>
  <si>
    <t>Raster file containing coverage of algal canopies</t>
  </si>
  <si>
    <t>JNCC51</t>
  </si>
  <si>
    <t>Raster file containing coverage of habitat complexity</t>
  </si>
  <si>
    <t>JNCC52</t>
  </si>
  <si>
    <t>Raster file containing coverage of live coral</t>
  </si>
  <si>
    <t>JNCC53</t>
  </si>
  <si>
    <t>Raster file containing bathymetric data</t>
  </si>
  <si>
    <t>JNCC54</t>
  </si>
  <si>
    <t>JNCC55</t>
  </si>
  <si>
    <t>JNCC56</t>
  </si>
  <si>
    <t>JNCC57</t>
  </si>
  <si>
    <t>JNCC58</t>
  </si>
  <si>
    <t>JNCC59</t>
  </si>
  <si>
    <t>UNEP</t>
  </si>
  <si>
    <t>Composite data products - seabed habitats</t>
  </si>
  <si>
    <t>JNCC74</t>
  </si>
  <si>
    <t>Global distribution of Coral reefs (2018)</t>
  </si>
  <si>
    <t>JNCC75</t>
  </si>
  <si>
    <t>Global distribution of Seagrasses (2017)</t>
  </si>
  <si>
    <t>Global</t>
  </si>
  <si>
    <t>JNCC61</t>
  </si>
  <si>
    <t>Global distribution of saltmarshes (2017)</t>
  </si>
  <si>
    <t>Survey sample points - coastal wetlands</t>
  </si>
  <si>
    <t>JNCC62</t>
  </si>
  <si>
    <t>UNEP-WCMC</t>
  </si>
  <si>
    <t>JNCC73</t>
  </si>
  <si>
    <t>Global Distribution of Cold-water Corals (2018)</t>
  </si>
  <si>
    <t>United States Department of Agriculture Forest Service</t>
  </si>
  <si>
    <t>JNCC86</t>
  </si>
  <si>
    <t>British Virgin Island Land cover (includes wetland type)</t>
  </si>
  <si>
    <t>Various, led by Aberyswyth University</t>
  </si>
  <si>
    <t>JNCC63</t>
  </si>
  <si>
    <t>Global Mangrove Watch (1996)</t>
  </si>
  <si>
    <t>JNCC64</t>
  </si>
  <si>
    <t>Global Mangrove Watch (2007)</t>
  </si>
  <si>
    <t>JNCC65</t>
  </si>
  <si>
    <t>Global Mangrove Watch (2008)</t>
  </si>
  <si>
    <t>JNCC66</t>
  </si>
  <si>
    <t>Global Mangrove Watch (2009)</t>
  </si>
  <si>
    <t>JNCC67</t>
  </si>
  <si>
    <t>Global Mangrove Watch (2010)</t>
  </si>
  <si>
    <t>JNCC68</t>
  </si>
  <si>
    <t>Global Mangrove Watch (2015)</t>
  </si>
  <si>
    <t>JNCC69</t>
  </si>
  <si>
    <t>Global Mangrove Watch (2016)</t>
  </si>
  <si>
    <t>Proposal Reference Number</t>
  </si>
  <si>
    <t>Excellent initial progress made with initial requests for data and data products from not only European continent but also carribean seas. All listed rows represent data or data products that have been successfully received by the relevant EMODnet partner during the quarter. They will then subsequently be QC'd and ingested into the portal throughout the phase.</t>
  </si>
  <si>
    <t>Considerable increase in number of manual downloads over the previous quarter, especially accounting for the December holiday period. Main peak in downloads appears to be November, possibly coinciding with greater communications coverage due to EUSeaMap 2021 news story. Increase in number of WMS and WFS requests despite Geoserver logging failing mid-december (now reinstated), so actual figures likely higher.</t>
  </si>
  <si>
    <t>Similar to Data, heavy increase in manual downloads of products. Also similar to data, peak downloads are in early November which potentially show a link with increased communications coverage due to the EUSeaMap 2021 news story on the central portal. WFS requests marginally down for composite products, though not significantly, likely impacted by a Geoserver logging error in mid-December (since rectified)</t>
  </si>
  <si>
    <t>Download page</t>
  </si>
  <si>
    <t>Download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</si>
</sst>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40" x14ac:knownFonts="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12"/>
      <color rgb="FF333333"/>
      <name val="Open Sans"/>
      <family val="2"/>
    </font>
    <font>
      <sz val="11"/>
      <color theme="1"/>
      <name val="Calibri"/>
      <family val="2"/>
      <scheme val="minor"/>
    </font>
    <font>
      <sz val="10"/>
      <color rgb="FF333333"/>
      <name val="Open Sans"/>
      <family val="2"/>
    </font>
    <font>
      <u/>
      <sz val="11"/>
      <color theme="10"/>
      <name val="Calibri"/>
      <family val="2"/>
      <scheme val="minor"/>
    </font>
    <font>
      <i/>
      <sz val="10"/>
      <color rgb="FF333333"/>
      <name val="Open Sans"/>
      <family val="2"/>
    </font>
    <font>
      <sz val="11"/>
      <color theme="1"/>
      <name val="Arial"/>
      <family val="2"/>
    </font>
    <font>
      <b/>
      <sz val="10"/>
      <color rgb="FF333333"/>
      <name val="Open Sans"/>
      <family val="2"/>
    </font>
    <font>
      <sz val="11"/>
      <name val="Arial"/>
      <family val="2"/>
    </font>
    <font>
      <i/>
      <sz val="11"/>
      <color rgb="FF333333"/>
      <name val="Open Sans"/>
      <family val="2"/>
    </font>
    <font>
      <sz val="11"/>
      <color rgb="FF333333"/>
      <name val="Open Sans"/>
      <family val="2"/>
    </font>
    <font>
      <sz val="11"/>
      <name val="Calibri"/>
      <family val="2"/>
      <scheme val="minor"/>
    </font>
    <font>
      <sz val="11"/>
      <name val="Open Sans"/>
      <family val="2"/>
    </font>
    <font>
      <i/>
      <sz val="9"/>
      <color rgb="FF333333"/>
      <name val="Open Sans"/>
      <family val="2"/>
    </font>
  </fonts>
  <fills count="13">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D5A6BD"/>
        <bgColor rgb="FF000000"/>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DAEEF3"/>
        <bgColor rgb="FFDAEEF3"/>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9" fontId="28" fillId="0" borderId="0" applyFont="0" applyFill="0" applyBorder="0" applyAlignment="0" applyProtection="0"/>
    <xf numFmtId="0" fontId="30" fillId="0" borderId="0" applyNumberFormat="0" applyFill="0" applyBorder="0" applyAlignment="0" applyProtection="0"/>
    <xf numFmtId="0" fontId="32" fillId="0" borderId="0"/>
  </cellStyleXfs>
  <cellXfs count="193">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Border="1" applyAlignment="1">
      <alignment horizontal="center"/>
    </xf>
    <xf numFmtId="0" fontId="1" fillId="3" borderId="1" xfId="0" applyFont="1" applyFill="1" applyBorder="1" applyAlignment="1">
      <alignment horizontal="right" wrapText="1"/>
    </xf>
    <xf numFmtId="0" fontId="4" fillId="0" borderId="0" xfId="0" applyFont="1"/>
    <xf numFmtId="0" fontId="2" fillId="3" borderId="2" xfId="0" applyFont="1" applyFill="1" applyBorder="1" applyAlignment="1">
      <alignment horizontal="left" wrapText="1"/>
    </xf>
    <xf numFmtId="0" fontId="10" fillId="0" borderId="0" xfId="0" applyFont="1"/>
    <xf numFmtId="0" fontId="1" fillId="0" borderId="1" xfId="0" applyFont="1" applyBorder="1" applyAlignment="1">
      <alignment horizontal="left" vertical="center" wrapText="1"/>
    </xf>
    <xf numFmtId="0" fontId="3" fillId="0" borderId="0" xfId="0" applyFont="1" applyAlignment="1">
      <alignment horizontal="center" vertical="center" wrapText="1"/>
    </xf>
    <xf numFmtId="0" fontId="11" fillId="5" borderId="2" xfId="0" applyFont="1" applyFill="1" applyBorder="1" applyAlignment="1">
      <alignment horizontal="center" wrapText="1"/>
    </xf>
    <xf numFmtId="0" fontId="5" fillId="0" borderId="0" xfId="0" applyFont="1" applyAlignment="1">
      <alignment vertical="center"/>
    </xf>
    <xf numFmtId="0" fontId="1" fillId="0" borderId="0" xfId="0" applyFont="1" applyAlignment="1">
      <alignment wrapText="1"/>
    </xf>
    <xf numFmtId="0" fontId="13" fillId="0" borderId="1" xfId="0" applyFont="1" applyBorder="1" applyAlignment="1">
      <alignment horizontal="center" vertical="center" wrapText="1"/>
    </xf>
    <xf numFmtId="0" fontId="5" fillId="0" borderId="0" xfId="0" applyFont="1"/>
    <xf numFmtId="0" fontId="5" fillId="0" borderId="1" xfId="0" applyFont="1" applyBorder="1" applyAlignment="1">
      <alignment horizontal="justify" vertical="center"/>
    </xf>
    <xf numFmtId="0" fontId="15" fillId="0" borderId="0" xfId="0" applyFont="1"/>
    <xf numFmtId="0" fontId="3" fillId="0" borderId="2" xfId="0" applyFont="1" applyBorder="1" applyAlignment="1">
      <alignment horizontal="center" vertical="center" wrapText="1"/>
    </xf>
    <xf numFmtId="0" fontId="6" fillId="0" borderId="0" xfId="0" applyFont="1" applyAlignment="1">
      <alignment vertical="top"/>
    </xf>
    <xf numFmtId="0" fontId="7" fillId="0" borderId="0" xfId="0" applyFont="1" applyAlignment="1">
      <alignment vertical="top"/>
    </xf>
    <xf numFmtId="0" fontId="3" fillId="0" borderId="0" xfId="0" applyFont="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4" fillId="0" borderId="0" xfId="0" applyFont="1" applyAlignment="1">
      <alignment vertical="top"/>
    </xf>
    <xf numFmtId="0" fontId="2" fillId="2" borderId="0" xfId="0" applyFont="1" applyFill="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Alignment="1">
      <alignment vertical="top"/>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1" xfId="0" applyFont="1" applyBorder="1" applyAlignment="1">
      <alignment horizontal="center" wrapText="1"/>
    </xf>
    <xf numFmtId="0" fontId="11" fillId="0" borderId="1" xfId="0" applyFont="1" applyBorder="1" applyAlignment="1">
      <alignment horizont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5" borderId="2" xfId="0" applyFont="1" applyFill="1" applyBorder="1" applyAlignment="1">
      <alignment horizontal="center" wrapText="1"/>
    </xf>
    <xf numFmtId="0" fontId="21" fillId="0" borderId="0" xfId="0" applyFont="1"/>
    <xf numFmtId="0" fontId="1" fillId="0" borderId="0" xfId="0" applyFont="1" applyAlignment="1">
      <alignment horizontal="center" vertical="center" wrapText="1"/>
    </xf>
    <xf numFmtId="0" fontId="13" fillId="0" borderId="0" xfId="0" applyFont="1" applyAlignment="1">
      <alignment horizontal="center" vertical="center" wrapText="1"/>
    </xf>
    <xf numFmtId="0" fontId="22" fillId="0" borderId="0" xfId="0" applyFont="1"/>
    <xf numFmtId="0" fontId="7" fillId="0" borderId="0" xfId="0" applyFont="1"/>
    <xf numFmtId="0" fontId="23" fillId="0" borderId="0" xfId="0" applyFont="1"/>
    <xf numFmtId="0" fontId="7" fillId="0" borderId="0" xfId="0" applyFont="1" applyAlignment="1">
      <alignment wrapText="1"/>
    </xf>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2" fillId="0" borderId="1" xfId="0" applyFont="1" applyBorder="1" applyAlignment="1">
      <alignment horizontal="right" vertical="center" wrapText="1"/>
    </xf>
    <xf numFmtId="0" fontId="26" fillId="0" borderId="0" xfId="0" applyFont="1" applyAlignment="1">
      <alignment vertical="top"/>
    </xf>
    <xf numFmtId="0" fontId="7" fillId="0" borderId="0" xfId="0" applyFont="1" applyAlignment="1">
      <alignment horizontal="left" vertical="top" wrapText="1"/>
    </xf>
    <xf numFmtId="0" fontId="1" fillId="0" borderId="0" xfId="0" applyFont="1" applyAlignment="1">
      <alignment horizontal="center" vertical="top" wrapText="1"/>
    </xf>
    <xf numFmtId="9" fontId="29" fillId="4" borderId="1" xfId="1" applyFont="1" applyFill="1" applyBorder="1" applyAlignment="1">
      <alignment horizontal="center" vertical="top" wrapText="1"/>
    </xf>
    <xf numFmtId="0" fontId="29" fillId="4" borderId="1" xfId="0" applyFont="1" applyFill="1" applyBorder="1" applyAlignment="1">
      <alignment horizontal="center" vertical="top" wrapText="1"/>
    </xf>
    <xf numFmtId="14" fontId="1" fillId="0" borderId="1" xfId="0" applyNumberFormat="1" applyFont="1" applyBorder="1" applyAlignment="1">
      <alignment horizontal="center" vertical="top" wrapText="1"/>
    </xf>
    <xf numFmtId="14" fontId="29" fillId="0" borderId="1" xfId="0" applyNumberFormat="1"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14" fontId="3" fillId="0" borderId="1" xfId="0" applyNumberFormat="1" applyFont="1" applyBorder="1" applyAlignment="1">
      <alignment horizontal="center" wrapText="1"/>
    </xf>
    <xf numFmtId="0" fontId="30" fillId="9" borderId="1" xfId="2" applyFill="1" applyBorder="1" applyAlignment="1">
      <alignment horizontal="left" vertical="center" wrapText="1"/>
    </xf>
    <xf numFmtId="14" fontId="29" fillId="0" borderId="1" xfId="0" applyNumberFormat="1" applyFont="1" applyBorder="1" applyAlignment="1">
      <alignment horizontal="left" vertical="center" wrapText="1"/>
    </xf>
    <xf numFmtId="9" fontId="29" fillId="4" borderId="1" xfId="1" applyFont="1" applyFill="1" applyBorder="1" applyAlignment="1">
      <alignment horizontal="center" vertical="center" wrapText="1"/>
    </xf>
    <xf numFmtId="0" fontId="29" fillId="8" borderId="1" xfId="0" applyFont="1" applyFill="1" applyBorder="1" applyAlignment="1">
      <alignment horizontal="center" vertical="center" wrapText="1"/>
    </xf>
    <xf numFmtId="0" fontId="30" fillId="0" borderId="1" xfId="2" applyBorder="1" applyAlignment="1">
      <alignment horizontal="left" vertical="center" wrapText="1"/>
    </xf>
    <xf numFmtId="14" fontId="29" fillId="9" borderId="1" xfId="0" applyNumberFormat="1" applyFont="1" applyFill="1" applyBorder="1" applyAlignment="1">
      <alignment horizontal="left" vertical="center" wrapText="1"/>
    </xf>
    <xf numFmtId="0" fontId="29" fillId="9" borderId="1" xfId="0" applyFont="1" applyFill="1" applyBorder="1" applyAlignment="1">
      <alignment horizontal="left" vertical="center" wrapText="1"/>
    </xf>
    <xf numFmtId="0" fontId="29" fillId="10" borderId="1" xfId="0" applyFont="1" applyFill="1" applyBorder="1" applyAlignment="1">
      <alignment horizontal="left" vertical="center" wrapText="1"/>
    </xf>
    <xf numFmtId="0" fontId="30" fillId="10" borderId="1" xfId="2" applyFill="1" applyBorder="1" applyAlignment="1">
      <alignment horizontal="left" vertical="center" wrapText="1"/>
    </xf>
    <xf numFmtId="0" fontId="29" fillId="4" borderId="1" xfId="0" applyFont="1" applyFill="1" applyBorder="1" applyAlignment="1">
      <alignment horizontal="center" vertical="center" wrapText="1"/>
    </xf>
    <xf numFmtId="0" fontId="29" fillId="0" borderId="1" xfId="0" applyFont="1" applyBorder="1" applyAlignment="1">
      <alignment horizontal="left" vertical="top"/>
    </xf>
    <xf numFmtId="9" fontId="29" fillId="0" borderId="1" xfId="1" applyFont="1" applyBorder="1" applyAlignment="1">
      <alignment horizontal="center" vertical="top" wrapText="1"/>
    </xf>
    <xf numFmtId="0" fontId="29" fillId="0" borderId="1" xfId="0" applyFont="1" applyBorder="1" applyAlignment="1">
      <alignment horizontal="center" vertical="center" wrapText="1"/>
    </xf>
    <xf numFmtId="0" fontId="29" fillId="11"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vertical="center" wrapText="1"/>
    </xf>
    <xf numFmtId="0" fontId="29" fillId="0" borderId="2" xfId="0" applyFont="1" applyBorder="1" applyAlignment="1">
      <alignment horizontal="left" vertical="center" wrapText="1"/>
    </xf>
    <xf numFmtId="0" fontId="29" fillId="0" borderId="15" xfId="0" applyFont="1" applyBorder="1" applyAlignment="1">
      <alignment horizontal="left" vertical="center" wrapText="1"/>
    </xf>
    <xf numFmtId="0" fontId="29" fillId="0" borderId="4" xfId="0" applyFont="1" applyBorder="1" applyAlignment="1">
      <alignment horizontal="left" vertical="center" wrapText="1"/>
    </xf>
    <xf numFmtId="0" fontId="29" fillId="0" borderId="1"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left" vertical="center" wrapText="1"/>
    </xf>
    <xf numFmtId="0" fontId="29" fillId="0" borderId="0" xfId="0" applyFont="1"/>
    <xf numFmtId="0" fontId="29" fillId="0" borderId="0" xfId="0" applyFont="1" applyAlignment="1">
      <alignment horizontal="left" vertical="center" wrapText="1"/>
    </xf>
    <xf numFmtId="0" fontId="31" fillId="6" borderId="7" xfId="3" applyFont="1" applyFill="1" applyBorder="1" applyAlignment="1">
      <alignment horizontal="center" vertical="center" wrapText="1"/>
    </xf>
    <xf numFmtId="14" fontId="35" fillId="0" borderId="0" xfId="3" applyNumberFormat="1" applyFont="1" applyAlignment="1">
      <alignment horizontal="center" vertical="center"/>
    </xf>
    <xf numFmtId="0" fontId="35" fillId="0" borderId="7" xfId="3" applyFont="1" applyBorder="1" applyAlignment="1">
      <alignment horizontal="center" vertical="center"/>
    </xf>
    <xf numFmtId="0" fontId="29" fillId="6" borderId="7" xfId="3" applyFont="1" applyFill="1" applyBorder="1" applyAlignment="1">
      <alignment vertical="center" wrapText="1"/>
    </xf>
    <xf numFmtId="0" fontId="35" fillId="0" borderId="0" xfId="3" applyFont="1" applyAlignment="1">
      <alignment horizontal="center" wrapText="1"/>
    </xf>
    <xf numFmtId="0" fontId="35" fillId="0" borderId="7" xfId="3" applyFont="1" applyBorder="1" applyAlignment="1">
      <alignment horizontal="center" wrapText="1"/>
    </xf>
    <xf numFmtId="164" fontId="35" fillId="0" borderId="7" xfId="3" applyNumberFormat="1" applyFont="1" applyBorder="1" applyAlignment="1">
      <alignment horizontal="center" wrapText="1"/>
    </xf>
    <xf numFmtId="0" fontId="36" fillId="0" borderId="7" xfId="3" applyFont="1" applyBorder="1" applyAlignment="1">
      <alignment horizontal="center" wrapText="1"/>
    </xf>
    <xf numFmtId="0" fontId="31" fillId="0" borderId="7" xfId="3" applyFont="1" applyBorder="1" applyAlignment="1">
      <alignment horizontal="left" vertical="center" wrapText="1"/>
    </xf>
    <xf numFmtId="0" fontId="36" fillId="0" borderId="7" xfId="3" quotePrefix="1" applyFont="1" applyBorder="1" applyAlignment="1">
      <alignment horizontal="center" wrapText="1"/>
    </xf>
    <xf numFmtId="0" fontId="37" fillId="0" borderId="7" xfId="3" applyFont="1" applyBorder="1"/>
    <xf numFmtId="0" fontId="38" fillId="0" borderId="7" xfId="3" quotePrefix="1" applyFont="1" applyBorder="1" applyAlignment="1">
      <alignment horizontal="center"/>
    </xf>
    <xf numFmtId="0" fontId="29" fillId="6" borderId="17" xfId="3" applyFont="1" applyFill="1" applyBorder="1" applyAlignment="1">
      <alignment vertical="center" wrapText="1"/>
    </xf>
    <xf numFmtId="0" fontId="35" fillId="0" borderId="7" xfId="3" applyFont="1" applyBorder="1" applyAlignment="1">
      <alignment horizontal="center"/>
    </xf>
    <xf numFmtId="0" fontId="36" fillId="0" borderId="7" xfId="3" quotePrefix="1" applyFont="1" applyBorder="1" applyAlignment="1">
      <alignment horizontal="center"/>
    </xf>
    <xf numFmtId="0" fontId="39" fillId="0" borderId="7" xfId="3" applyFont="1" applyBorder="1"/>
    <xf numFmtId="0" fontId="35" fillId="0" borderId="7" xfId="3" quotePrefix="1" applyFont="1" applyBorder="1" applyAlignment="1">
      <alignment horizontal="center" wrapText="1"/>
    </xf>
    <xf numFmtId="0" fontId="29" fillId="0" borderId="7" xfId="3" applyFont="1" applyBorder="1" applyAlignment="1">
      <alignment horizontal="center" vertical="center" wrapText="1"/>
    </xf>
    <xf numFmtId="16" fontId="31" fillId="0" borderId="7" xfId="3"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9" fontId="1" fillId="0" borderId="1" xfId="1" applyFont="1" applyBorder="1" applyAlignment="1">
      <alignment horizontal="center" vertical="top" wrapText="1"/>
    </xf>
    <xf numFmtId="2" fontId="1" fillId="0" borderId="1" xfId="0" applyNumberFormat="1" applyFont="1" applyBorder="1" applyAlignment="1">
      <alignment horizontal="center" wrapText="1"/>
    </xf>
    <xf numFmtId="2" fontId="4"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13" xfId="0" applyFont="1" applyFill="1" applyBorder="1" applyAlignment="1">
      <alignment horizontal="center" wrapText="1"/>
    </xf>
    <xf numFmtId="0" fontId="6" fillId="3" borderId="14"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1" fillId="0" borderId="2" xfId="0" applyFont="1" applyBorder="1" applyAlignment="1">
      <alignment horizontal="center" vertical="top" wrapText="1"/>
    </xf>
    <xf numFmtId="0" fontId="1" fillId="0" borderId="15" xfId="0" applyFont="1" applyBorder="1" applyAlignment="1">
      <alignment horizontal="center" vertical="top" wrapText="1"/>
    </xf>
    <xf numFmtId="0" fontId="1" fillId="0" borderId="4" xfId="0" applyFont="1" applyBorder="1" applyAlignment="1">
      <alignment horizontal="center" vertical="top" wrapText="1"/>
    </xf>
    <xf numFmtId="9" fontId="1" fillId="0" borderId="2" xfId="1" applyFont="1" applyBorder="1" applyAlignment="1">
      <alignment horizontal="center" vertical="top" wrapText="1"/>
    </xf>
    <xf numFmtId="9" fontId="1" fillId="0" borderId="15" xfId="1" applyFont="1" applyBorder="1" applyAlignment="1">
      <alignment horizontal="center" vertical="top" wrapText="1"/>
    </xf>
    <xf numFmtId="9" fontId="1" fillId="0" borderId="4" xfId="1" applyFont="1" applyBorder="1" applyAlignment="1">
      <alignment horizontal="center" vertical="top" wrapText="1"/>
    </xf>
    <xf numFmtId="0" fontId="29" fillId="8" borderId="2"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 xfId="0" applyFont="1" applyBorder="1" applyAlignment="1">
      <alignment vertical="center" wrapText="1"/>
    </xf>
    <xf numFmtId="0" fontId="29" fillId="0" borderId="15" xfId="0" applyFont="1" applyBorder="1" applyAlignment="1">
      <alignment vertical="center" wrapText="1"/>
    </xf>
    <xf numFmtId="0" fontId="29" fillId="0" borderId="4" xfId="0" applyFont="1" applyBorder="1" applyAlignment="1">
      <alignment vertical="center" wrapText="1"/>
    </xf>
    <xf numFmtId="0" fontId="29" fillId="0" borderId="2" xfId="0" applyFont="1" applyBorder="1" applyAlignment="1">
      <alignment horizontal="left" vertical="center" wrapText="1"/>
    </xf>
    <xf numFmtId="0" fontId="29" fillId="0" borderId="15" xfId="0" applyFont="1" applyBorder="1" applyAlignment="1">
      <alignment horizontal="left" vertical="center" wrapText="1"/>
    </xf>
    <xf numFmtId="0" fontId="29" fillId="0" borderId="4" xfId="0" applyFont="1" applyBorder="1" applyAlignment="1">
      <alignment horizontal="left" vertical="center" wrapText="1"/>
    </xf>
    <xf numFmtId="0" fontId="4" fillId="0" borderId="0" xfId="0" applyFont="1" applyAlignment="1">
      <alignment horizontal="left" vertical="center" wrapText="1"/>
    </xf>
    <xf numFmtId="0" fontId="31" fillId="0" borderId="17" xfId="3" applyFont="1" applyBorder="1" applyAlignment="1">
      <alignment horizontal="center" vertical="center" wrapText="1"/>
    </xf>
    <xf numFmtId="0" fontId="34" fillId="0" borderId="18" xfId="3" applyFont="1" applyBorder="1"/>
    <xf numFmtId="0" fontId="31" fillId="6" borderId="17" xfId="3" applyFont="1" applyFill="1" applyBorder="1" applyAlignment="1">
      <alignment horizontal="center" vertical="center" wrapText="1"/>
    </xf>
    <xf numFmtId="0" fontId="33" fillId="0" borderId="16" xfId="3" applyFont="1" applyBorder="1" applyAlignment="1">
      <alignment horizontal="left" vertical="center" wrapText="1"/>
    </xf>
    <xf numFmtId="0" fontId="34" fillId="0" borderId="19" xfId="3" applyFont="1" applyBorder="1"/>
    <xf numFmtId="0" fontId="31" fillId="6" borderId="20" xfId="3" applyFont="1" applyFill="1" applyBorder="1" applyAlignment="1">
      <alignment horizontal="center" vertical="center" wrapText="1"/>
    </xf>
    <xf numFmtId="0" fontId="34" fillId="0" borderId="21" xfId="3" applyFont="1" applyBorder="1"/>
    <xf numFmtId="0" fontId="34" fillId="0" borderId="22" xfId="3" applyFont="1" applyBorder="1"/>
    <xf numFmtId="0" fontId="34" fillId="0" borderId="23" xfId="3" applyFont="1" applyBorder="1"/>
    <xf numFmtId="0" fontId="31" fillId="6" borderId="16" xfId="3" applyFont="1" applyFill="1" applyBorder="1" applyAlignment="1">
      <alignment horizontal="center" vertical="center" wrapText="1"/>
    </xf>
    <xf numFmtId="0" fontId="33" fillId="12" borderId="16" xfId="3" applyFont="1" applyFill="1" applyBorder="1" applyAlignment="1">
      <alignment horizontal="left" vertical="center" wrapText="1"/>
    </xf>
    <xf numFmtId="14" fontId="29" fillId="0" borderId="1" xfId="0" applyNumberFormat="1" applyFont="1" applyBorder="1" applyAlignment="1">
      <alignment horizontal="center" vertical="center" wrapText="1"/>
    </xf>
  </cellXfs>
  <cellStyles count="4">
    <cellStyle name="Hyperlink" xfId="2" builtinId="8"/>
    <cellStyle name="Normal" xfId="0" builtinId="0"/>
    <cellStyle name="Normal 2" xfId="3" xr:uid="{186E685C-F4F7-4EA2-9750-A545A9359E29}"/>
    <cellStyle name="Percent" xfId="1"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1149350</xdr:colOff>
      <xdr:row>138</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oneCellAnchor>
    <xdr:from>
      <xdr:col>1</xdr:col>
      <xdr:colOff>1149350</xdr:colOff>
      <xdr:row>137</xdr:row>
      <xdr:rowOff>0</xdr:rowOff>
    </xdr:from>
    <xdr:ext cx="2133600" cy="264560"/>
    <xdr:sp macro="" textlink="">
      <xdr:nvSpPr>
        <xdr:cNvPr id="3" name="TextBox 2">
          <a:extLst>
            <a:ext uri="{FF2B5EF4-FFF2-40B4-BE49-F238E27FC236}">
              <a16:creationId xmlns:a16="http://schemas.microsoft.com/office/drawing/2014/main" id="{231E0ED6-AE24-46BF-BF8F-6630FBF057E2}"/>
            </a:ext>
          </a:extLst>
        </xdr:cNvPr>
        <xdr:cNvSpPr txBox="1"/>
      </xdr:nvSpPr>
      <xdr:spPr>
        <a:xfrm>
          <a:off x="2983865" y="5218176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17</xdr:col>
      <xdr:colOff>551360</xdr:colOff>
      <xdr:row>94</xdr:row>
      <xdr:rowOff>109826</xdr:rowOff>
    </xdr:to>
    <xdr:pic>
      <xdr:nvPicPr>
        <xdr:cNvPr id="6" name="Picture 4">
          <a:extLst>
            <a:ext uri="{FF2B5EF4-FFF2-40B4-BE49-F238E27FC236}">
              <a16:creationId xmlns:a16="http://schemas.microsoft.com/office/drawing/2014/main" id="{FB61B3E2-5A79-42D7-8013-1E98600499C6}"/>
            </a:ext>
          </a:extLst>
        </xdr:cNvPr>
        <xdr:cNvPicPr>
          <a:picLocks noChangeAspect="1"/>
        </xdr:cNvPicPr>
      </xdr:nvPicPr>
      <xdr:blipFill>
        <a:blip xmlns:r="http://schemas.openxmlformats.org/officeDocument/2006/relationships" r:embed="rId1"/>
        <a:stretch>
          <a:fillRect/>
        </a:stretch>
      </xdr:blipFill>
      <xdr:spPr>
        <a:xfrm>
          <a:off x="0" y="10948147"/>
          <a:ext cx="13800000" cy="10390476"/>
        </a:xfrm>
        <a:prstGeom prst="rect">
          <a:avLst/>
        </a:prstGeom>
      </xdr:spPr>
    </xdr:pic>
    <xdr:clientData/>
  </xdr:twoCellAnchor>
  <xdr:twoCellAnchor editAs="oneCell">
    <xdr:from>
      <xdr:col>0</xdr:col>
      <xdr:colOff>0</xdr:colOff>
      <xdr:row>6</xdr:row>
      <xdr:rowOff>0</xdr:rowOff>
    </xdr:from>
    <xdr:to>
      <xdr:col>17</xdr:col>
      <xdr:colOff>555804</xdr:colOff>
      <xdr:row>39</xdr:row>
      <xdr:rowOff>99437</xdr:rowOff>
    </xdr:to>
    <xdr:pic>
      <xdr:nvPicPr>
        <xdr:cNvPr id="7" name="Picture 5">
          <a:extLst>
            <a:ext uri="{FF2B5EF4-FFF2-40B4-BE49-F238E27FC236}">
              <a16:creationId xmlns:a16="http://schemas.microsoft.com/office/drawing/2014/main" id="{E4D96A06-9F47-47D3-B4A1-72A4F24B8EDE}"/>
            </a:ext>
          </a:extLst>
        </xdr:cNvPr>
        <xdr:cNvPicPr>
          <a:picLocks noChangeAspect="1"/>
        </xdr:cNvPicPr>
      </xdr:nvPicPr>
      <xdr:blipFill>
        <a:blip xmlns:r="http://schemas.openxmlformats.org/officeDocument/2006/relationships" r:embed="rId2"/>
        <a:stretch>
          <a:fillRect/>
        </a:stretch>
      </xdr:blipFill>
      <xdr:spPr>
        <a:xfrm>
          <a:off x="0" y="1624853"/>
          <a:ext cx="13809524" cy="71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18</xdr:col>
      <xdr:colOff>252903</xdr:colOff>
      <xdr:row>14</xdr:row>
      <xdr:rowOff>152190</xdr:rowOff>
    </xdr:to>
    <xdr:pic>
      <xdr:nvPicPr>
        <xdr:cNvPr id="2" name="Picture 1">
          <a:extLst>
            <a:ext uri="{FF2B5EF4-FFF2-40B4-BE49-F238E27FC236}">
              <a16:creationId xmlns:a16="http://schemas.microsoft.com/office/drawing/2014/main" id="{1FA3A912-2AE5-4AEA-ABF8-E57B1CD875D0}"/>
            </a:ext>
          </a:extLst>
        </xdr:cNvPr>
        <xdr:cNvPicPr>
          <a:picLocks noChangeAspect="1"/>
        </xdr:cNvPicPr>
      </xdr:nvPicPr>
      <xdr:blipFill>
        <a:blip xmlns:r="http://schemas.openxmlformats.org/officeDocument/2006/relationships" r:embed="rId1"/>
        <a:stretch>
          <a:fillRect/>
        </a:stretch>
      </xdr:blipFill>
      <xdr:spPr>
        <a:xfrm>
          <a:off x="0" y="1232647"/>
          <a:ext cx="13857143" cy="16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23</xdr:col>
      <xdr:colOff>413321</xdr:colOff>
      <xdr:row>27</xdr:row>
      <xdr:rowOff>115642</xdr:rowOff>
    </xdr:to>
    <xdr:pic>
      <xdr:nvPicPr>
        <xdr:cNvPr id="5" name="Picture 3">
          <a:extLst>
            <a:ext uri="{FF2B5EF4-FFF2-40B4-BE49-F238E27FC236}">
              <a16:creationId xmlns:a16="http://schemas.microsoft.com/office/drawing/2014/main" id="{B265F0EC-C0B4-4ED8-9393-CCAEFFD6FBFF}"/>
            </a:ext>
          </a:extLst>
        </xdr:cNvPr>
        <xdr:cNvPicPr>
          <a:picLocks noChangeAspect="1"/>
        </xdr:cNvPicPr>
      </xdr:nvPicPr>
      <xdr:blipFill>
        <a:blip xmlns:r="http://schemas.openxmlformats.org/officeDocument/2006/relationships" r:embed="rId1"/>
        <a:stretch>
          <a:fillRect/>
        </a:stretch>
      </xdr:blipFill>
      <xdr:spPr>
        <a:xfrm>
          <a:off x="0" y="627529"/>
          <a:ext cx="15752381" cy="4504762"/>
        </a:xfrm>
        <a:prstGeom prst="rect">
          <a:avLst/>
        </a:prstGeom>
      </xdr:spPr>
    </xdr:pic>
    <xdr:clientData/>
  </xdr:twoCellAnchor>
  <xdr:twoCellAnchor editAs="oneCell">
    <xdr:from>
      <xdr:col>0</xdr:col>
      <xdr:colOff>0</xdr:colOff>
      <xdr:row>29</xdr:row>
      <xdr:rowOff>0</xdr:rowOff>
    </xdr:from>
    <xdr:to>
      <xdr:col>23</xdr:col>
      <xdr:colOff>403797</xdr:colOff>
      <xdr:row>48</xdr:row>
      <xdr:rowOff>180409</xdr:rowOff>
    </xdr:to>
    <xdr:pic>
      <xdr:nvPicPr>
        <xdr:cNvPr id="6" name="Picture 4">
          <a:extLst>
            <a:ext uri="{FF2B5EF4-FFF2-40B4-BE49-F238E27FC236}">
              <a16:creationId xmlns:a16="http://schemas.microsoft.com/office/drawing/2014/main" id="{DFCBE691-8344-4AD1-80ED-D127C3C70888}"/>
            </a:ext>
          </a:extLst>
        </xdr:cNvPr>
        <xdr:cNvPicPr>
          <a:picLocks noChangeAspect="1"/>
        </xdr:cNvPicPr>
      </xdr:nvPicPr>
      <xdr:blipFill>
        <a:blip xmlns:r="http://schemas.openxmlformats.org/officeDocument/2006/relationships" r:embed="rId2"/>
        <a:stretch>
          <a:fillRect/>
        </a:stretch>
      </xdr:blipFill>
      <xdr:spPr>
        <a:xfrm>
          <a:off x="0" y="5614147"/>
          <a:ext cx="15742857" cy="4523809"/>
        </a:xfrm>
        <a:prstGeom prst="rect">
          <a:avLst/>
        </a:prstGeom>
      </xdr:spPr>
    </xdr:pic>
    <xdr:clientData/>
  </xdr:twoCellAnchor>
  <xdr:twoCellAnchor editAs="oneCell">
    <xdr:from>
      <xdr:col>0</xdr:col>
      <xdr:colOff>0</xdr:colOff>
      <xdr:row>52</xdr:row>
      <xdr:rowOff>0</xdr:rowOff>
    </xdr:from>
    <xdr:to>
      <xdr:col>23</xdr:col>
      <xdr:colOff>479987</xdr:colOff>
      <xdr:row>66</xdr:row>
      <xdr:rowOff>49204</xdr:rowOff>
    </xdr:to>
    <xdr:pic>
      <xdr:nvPicPr>
        <xdr:cNvPr id="7" name="Picture 5">
          <a:extLst>
            <a:ext uri="{FF2B5EF4-FFF2-40B4-BE49-F238E27FC236}">
              <a16:creationId xmlns:a16="http://schemas.microsoft.com/office/drawing/2014/main" id="{FB5D5023-100B-4F36-A148-22827C48976E}"/>
            </a:ext>
          </a:extLst>
        </xdr:cNvPr>
        <xdr:cNvPicPr>
          <a:picLocks noChangeAspect="1"/>
        </xdr:cNvPicPr>
      </xdr:nvPicPr>
      <xdr:blipFill>
        <a:blip xmlns:r="http://schemas.openxmlformats.org/officeDocument/2006/relationships" r:embed="rId3"/>
        <a:stretch>
          <a:fillRect/>
        </a:stretch>
      </xdr:blipFill>
      <xdr:spPr>
        <a:xfrm>
          <a:off x="0" y="10768853"/>
          <a:ext cx="15819047" cy="260952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raeme Duncan" id="{6437823C-B85D-4B77-906A-EB58BC97D777}" userId="S::Graeme.Duncan@jncc.gov.uk::56192531-49c7-40bb-9fc6-0f0138fb8e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1" dT="2021-07-15T11:56:16.82" personId="{6437823C-B85D-4B77-906A-EB58BC97D777}" id="{B35E462A-4BFA-42A5-92DD-49F30CFA1DDE}">
    <text>Harvested WMS, GB volume is not relevant.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TargetMode="External"/><Relationship Id="rId13" Type="http://schemas.openxmlformats.org/officeDocument/2006/relationships/hyperlink" Target="https://www.emodnet-seabedhabitats.eu/access-data/launch-map-viewer/?activeFilters=&amp;zoom=4&amp;center=-3.508,52.305&amp;layerIds=1098,1099,1100,1101,1102,1103,1104,1105&amp;baseLayerId=-3&amp;activeFilters=" TargetMode="External"/><Relationship Id="rId18" Type="http://schemas.openxmlformats.org/officeDocument/2006/relationships/comments" Target="../comments1.xml"/><Relationship Id="rId3" Type="http://schemas.openxmlformats.org/officeDocument/2006/relationships/hyperlink" Target="https://www.emodnet-seabedhabitats.eu/access-data/launch-map-viewer/?activeFilters=&amp;zoom=3&amp;center=-31.692,52.591&amp;layerIds=20,22,26,34,36,38,91,40,43,45,1044,1046,1050,1052,1061&amp;baseLayerId=-3&amp;activeFilters=" TargetMode="External"/><Relationship Id="rId7" Type="http://schemas.openxmlformats.org/officeDocument/2006/relationships/hyperlink" Target="https://www.emodnet-seabedhabitats.eu/access-data/launch-map-viewer/?zoom=4&amp;center=-3.508,52.305&amp;layerIds=500,501,502,510,520,521,522&amp;baseLayerId=-3&amp;activeFilters=" TargetMode="External"/><Relationship Id="rId12" Type="http://schemas.openxmlformats.org/officeDocument/2006/relationships/hyperlink" Target="https://www.emodnet-seabedhabitats.eu/access-data/launch-map-viewer/?zoom=4&amp;center=-3.508,52.305&amp;layerIds=66,67,68&amp;baseLayerId=-3&amp;activeFilters=" TargetMode="External"/><Relationship Id="rId17" Type="http://schemas.openxmlformats.org/officeDocument/2006/relationships/vmlDrawing" Target="../drawings/vmlDrawing1.vml"/><Relationship Id="rId2" Type="http://schemas.openxmlformats.org/officeDocument/2006/relationships/hyperlink" Target="https://www.emodnet-seabedhabitats.eu/access-data/launch-map-viewer/?activeFilters=&amp;zoom=3&amp;center=-31.692,52.591&amp;layerIds=17,18,85,86,87,88&amp;baseLayerId=-3&amp;activeFilters=" TargetMode="External"/><Relationship Id="rId16" Type="http://schemas.openxmlformats.org/officeDocument/2006/relationships/printerSettings" Target="../printerSettings/printerSettings4.bin"/><Relationship Id="rId1" Type="http://schemas.openxmlformats.org/officeDocument/2006/relationships/hyperlink" Target="https://www.emodnet-seabedhabitats.eu/access-data/launch-map-viewer/?activeFilters=&amp;zoom=3&amp;center=-31.692,52.591&amp;layerIds=1,2,3&amp;baseLayerId=-3&amp;activeFilters=" TargetMode="External"/><Relationship Id="rId6" Type="http://schemas.openxmlformats.org/officeDocument/2006/relationships/hyperlink" Target="https://www.emodnet-seabedhabitats.eu/access-data/launch-map-viewer/?zoom=6&amp;center=33.870,43.370&amp;layerIds=49&amp;baseLayerId=-3&amp;activeFilters=" TargetMode="External"/><Relationship Id="rId11" Type="http://schemas.openxmlformats.org/officeDocument/2006/relationships/hyperlink" Target="https://www.emodnet-seabedhabitats.eu/access-data/launch-map-viewer/?zoom=4&amp;center=-3.508,52.305&amp;layerIds=820,821,822&amp;baseLayerId=-3&amp;activeFilters=" TargetMode="External"/><Relationship Id="rId5" Type="http://schemas.openxmlformats.org/officeDocument/2006/relationships/hyperlink" Target="https://www.emodnet-seabedhabitats.eu/access-data/launch-map-viewer/?activeFilters=&amp;zoom=3&amp;center=-31.692,52.591&amp;layerIds=23,28,33,35,37,39,90,1042,1054,1058,41,44,46,1045,1047,1049,1051,1053,1057,1060,19,21&amp;baseLayerId=-3&amp;activeFilters=" TargetMode="External"/><Relationship Id="rId15" Type="http://schemas.openxmlformats.org/officeDocument/2006/relationships/hyperlink" Target="https://www.emodnet-seabedhabitats.eu/access-data/launch-map-viewer/?zoom=4&amp;center=-3.508,52.305&amp;layerIds=66,67,68&amp;baseLayerId=-3&amp;activeFilters=" TargetMode="External"/><Relationship Id="rId10" Type="http://schemas.openxmlformats.org/officeDocument/2006/relationships/hyperlink" Target="https://www.emodnet-seabedhabitats.eu/access-data/launch-map-viewer/?zoom=4&amp;center=-3.508,52.305&amp;layerIds=810,811,812,813,814,815,816,817&amp;baseLayerId=-3&amp;activeFilters=" TargetMode="External"/><Relationship Id="rId19" Type="http://schemas.microsoft.com/office/2017/10/relationships/threadedComment" Target="../threadedComments/threadedComment1.xml"/><Relationship Id="rId4" Type="http://schemas.openxmlformats.org/officeDocument/2006/relationships/hyperlink" Target="https://www.emodnet-seabedhabitats.eu/access-data/launch-map-viewer/?activeFilters=&amp;zoom=3&amp;center=-31.692,52.591&amp;layerIds=29,89,1043,16,1055,1048,1056,1059&amp;baseLayerId=-3&amp;activeFilters=" TargetMode="External"/><Relationship Id="rId9" Type="http://schemas.openxmlformats.org/officeDocument/2006/relationships/hyperlink" Target="https://www.emodnet-seabedhabitats.eu/access-data/launch-map-viewer/?zoom=4&amp;center=-3.508,52.305&amp;layerIds=801&amp;baseLayerId=-3&amp;activeFilters=" TargetMode="External"/><Relationship Id="rId14" Type="http://schemas.openxmlformats.org/officeDocument/2006/relationships/hyperlink" Target="https://www.emodnet-seabedhabitats.eu/access-data/launch-map-viewer/?zoom=5&amp;center=9.678,64.226&amp;layerIds=1111,1112,1113,1114,1115,1116,1117,1118&amp;baseLayerId=-3&amp;activeFilte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zoomScale="85" zoomScaleNormal="85" workbookViewId="0">
      <selection activeCell="E10" sqref="E10"/>
    </sheetView>
  </sheetViews>
  <sheetFormatPr defaultRowHeight="15" x14ac:dyDescent="0.25"/>
  <cols>
    <col min="1" max="1" width="14" bestFit="1" customWidth="1"/>
    <col min="2" max="2" width="36.42578125" customWidth="1"/>
    <col min="5" max="5" width="13.42578125" customWidth="1"/>
    <col min="6" max="6" width="27.42578125" customWidth="1"/>
    <col min="7" max="7" width="14.140625" customWidth="1"/>
    <col min="8" max="8" width="14.5703125" bestFit="1" customWidth="1"/>
  </cols>
  <sheetData>
    <row r="1" spans="1:8" s="16" customFormat="1" ht="16.5" x14ac:dyDescent="0.25">
      <c r="A1" s="18" t="s">
        <v>0</v>
      </c>
      <c r="B1" s="18" t="s">
        <v>1</v>
      </c>
      <c r="C1" s="7"/>
      <c r="D1" s="7"/>
      <c r="E1" s="2" t="s">
        <v>2</v>
      </c>
      <c r="F1" s="2" t="s">
        <v>3</v>
      </c>
      <c r="G1" s="2" t="s">
        <v>4</v>
      </c>
      <c r="H1" s="2" t="s">
        <v>5</v>
      </c>
    </row>
    <row r="2" spans="1:8" s="16" customFormat="1" ht="38.450000000000003" customHeight="1" x14ac:dyDescent="0.25">
      <c r="A2" s="34" t="s">
        <v>6</v>
      </c>
      <c r="B2" s="11" t="s">
        <v>6</v>
      </c>
      <c r="C2" s="7"/>
      <c r="D2" s="7"/>
      <c r="E2" s="10" t="s">
        <v>6</v>
      </c>
      <c r="F2" s="11" t="s">
        <v>7</v>
      </c>
      <c r="G2" s="11" t="s">
        <v>8</v>
      </c>
      <c r="H2" s="11" t="s">
        <v>9</v>
      </c>
    </row>
    <row r="3" spans="1:8" s="16" customFormat="1" ht="57" x14ac:dyDescent="0.25">
      <c r="A3" s="34" t="s">
        <v>10</v>
      </c>
      <c r="B3" s="11" t="s">
        <v>11</v>
      </c>
      <c r="C3" s="7"/>
      <c r="D3" s="7"/>
      <c r="E3" s="10" t="s">
        <v>10</v>
      </c>
      <c r="F3" s="11" t="s">
        <v>12</v>
      </c>
      <c r="G3" s="11" t="s">
        <v>8</v>
      </c>
      <c r="H3" s="11" t="s">
        <v>13</v>
      </c>
    </row>
    <row r="4" spans="1:8" s="16" customFormat="1" ht="71.25" x14ac:dyDescent="0.25">
      <c r="A4" s="34" t="s">
        <v>14</v>
      </c>
      <c r="B4" s="11" t="s">
        <v>15</v>
      </c>
      <c r="C4" s="7"/>
      <c r="D4" s="7"/>
      <c r="E4" s="10" t="s">
        <v>14</v>
      </c>
      <c r="F4" s="11" t="s">
        <v>16</v>
      </c>
      <c r="G4" s="11" t="s">
        <v>8</v>
      </c>
      <c r="H4" s="11" t="s">
        <v>13</v>
      </c>
    </row>
    <row r="5" spans="1:8" s="16" customFormat="1" ht="114" x14ac:dyDescent="0.25">
      <c r="A5" s="34" t="s">
        <v>17</v>
      </c>
      <c r="B5" s="11" t="s">
        <v>18</v>
      </c>
      <c r="C5" s="7"/>
      <c r="D5" s="7"/>
      <c r="E5" s="10" t="s">
        <v>17</v>
      </c>
      <c r="F5" s="11" t="s">
        <v>19</v>
      </c>
      <c r="G5" s="11" t="s">
        <v>20</v>
      </c>
      <c r="H5" s="11" t="s">
        <v>21</v>
      </c>
    </row>
    <row r="6" spans="1:8" s="16" customFormat="1" ht="71.25" x14ac:dyDescent="0.25">
      <c r="A6" s="34" t="s">
        <v>22</v>
      </c>
      <c r="B6" s="11" t="s">
        <v>23</v>
      </c>
      <c r="C6" s="7"/>
      <c r="D6" s="7"/>
      <c r="E6" s="10" t="s">
        <v>22</v>
      </c>
      <c r="F6" s="11" t="s">
        <v>7</v>
      </c>
      <c r="G6" s="11" t="s">
        <v>24</v>
      </c>
      <c r="H6" s="11" t="s">
        <v>9</v>
      </c>
    </row>
    <row r="7" spans="1:8" s="16" customFormat="1" ht="85.5" x14ac:dyDescent="0.25">
      <c r="A7" s="34" t="s">
        <v>25</v>
      </c>
      <c r="B7" s="11" t="s">
        <v>26</v>
      </c>
      <c r="C7" s="7"/>
      <c r="D7" s="7"/>
      <c r="E7" s="10" t="s">
        <v>25</v>
      </c>
      <c r="F7" s="11" t="s">
        <v>27</v>
      </c>
      <c r="G7" s="11" t="s">
        <v>28</v>
      </c>
      <c r="H7" s="11" t="s">
        <v>29</v>
      </c>
    </row>
    <row r="8" spans="1:8" s="16" customFormat="1" ht="114" x14ac:dyDescent="0.25">
      <c r="A8" s="34" t="s">
        <v>30</v>
      </c>
      <c r="B8" s="11" t="s">
        <v>31</v>
      </c>
      <c r="C8" s="7"/>
      <c r="D8" s="7"/>
      <c r="E8" s="153" t="s">
        <v>30</v>
      </c>
      <c r="F8" s="154" t="s">
        <v>32</v>
      </c>
      <c r="G8" s="154" t="s">
        <v>8</v>
      </c>
      <c r="H8" s="3" t="s">
        <v>33</v>
      </c>
    </row>
    <row r="9" spans="1:8" s="16" customFormat="1" ht="36" x14ac:dyDescent="0.2">
      <c r="A9" s="7"/>
      <c r="B9" s="7"/>
      <c r="C9" s="7"/>
      <c r="D9" s="7"/>
      <c r="E9" s="153"/>
      <c r="F9" s="154"/>
      <c r="G9" s="154"/>
      <c r="H9" s="19" t="s">
        <v>34</v>
      </c>
    </row>
    <row r="10" spans="1:8" s="16" customFormat="1" ht="16.5" x14ac:dyDescent="0.2">
      <c r="E10" s="7" t="s">
        <v>35</v>
      </c>
      <c r="F10" s="20"/>
      <c r="G10" s="20"/>
      <c r="H10" s="20"/>
    </row>
    <row r="11" spans="1:8" s="16" customFormat="1" ht="16.5" x14ac:dyDescent="0.2">
      <c r="E11" s="7" t="s">
        <v>36</v>
      </c>
      <c r="F11" s="20"/>
      <c r="G11" s="20"/>
      <c r="H11" s="20"/>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74"/>
  <sheetViews>
    <sheetView zoomScale="85" zoomScaleNormal="85" workbookViewId="0"/>
  </sheetViews>
  <sheetFormatPr defaultRowHeight="15" x14ac:dyDescent="0.25"/>
  <cols>
    <col min="1" max="1" width="16.42578125" customWidth="1"/>
    <col min="2" max="2" width="19.85546875" customWidth="1"/>
  </cols>
  <sheetData>
    <row r="1" spans="1:1" s="66" customFormat="1" ht="15.75" x14ac:dyDescent="0.3">
      <c r="A1" s="72" t="s">
        <v>249</v>
      </c>
    </row>
    <row r="2" spans="1:1" s="66" customFormat="1" ht="15.75" x14ac:dyDescent="0.3">
      <c r="A2" s="72" t="s">
        <v>45</v>
      </c>
    </row>
    <row r="3" spans="1:1" ht="18" x14ac:dyDescent="0.35">
      <c r="A3" s="6" t="s">
        <v>312</v>
      </c>
    </row>
    <row r="29" spans="1:1" ht="18" x14ac:dyDescent="0.35">
      <c r="A29" s="6" t="s">
        <v>313</v>
      </c>
    </row>
    <row r="30" spans="1:1" ht="18" x14ac:dyDescent="0.35">
      <c r="A30" s="6"/>
    </row>
    <row r="31" spans="1:1" ht="18" x14ac:dyDescent="0.35">
      <c r="A31" s="6"/>
    </row>
    <row r="32" spans="1:1" ht="18" x14ac:dyDescent="0.35">
      <c r="A32" s="6"/>
    </row>
    <row r="33" spans="1:1" ht="18" x14ac:dyDescent="0.35">
      <c r="A33" s="6"/>
    </row>
    <row r="34" spans="1:1" ht="18" x14ac:dyDescent="0.35">
      <c r="A34" s="6"/>
    </row>
    <row r="35" spans="1:1" ht="18" x14ac:dyDescent="0.35">
      <c r="A35" s="6"/>
    </row>
    <row r="36" spans="1:1" ht="18" x14ac:dyDescent="0.35">
      <c r="A36" s="6"/>
    </row>
    <row r="37" spans="1:1" ht="18" x14ac:dyDescent="0.35">
      <c r="A37" s="6"/>
    </row>
    <row r="38" spans="1:1" ht="18" x14ac:dyDescent="0.35">
      <c r="A38" s="6"/>
    </row>
    <row r="39" spans="1:1" ht="18" x14ac:dyDescent="0.35">
      <c r="A39" s="6"/>
    </row>
    <row r="40" spans="1:1" ht="18" x14ac:dyDescent="0.35">
      <c r="A40" s="6"/>
    </row>
    <row r="41" spans="1:1" ht="18" x14ac:dyDescent="0.35">
      <c r="A41" s="6"/>
    </row>
    <row r="42" spans="1:1" ht="18" x14ac:dyDescent="0.35">
      <c r="A42" s="6"/>
    </row>
    <row r="43" spans="1:1" ht="18" x14ac:dyDescent="0.35">
      <c r="A43" s="6"/>
    </row>
    <row r="44" spans="1:1" ht="18" x14ac:dyDescent="0.35">
      <c r="A44" s="6"/>
    </row>
    <row r="45" spans="1:1" ht="18" x14ac:dyDescent="0.35">
      <c r="A45" s="6"/>
    </row>
    <row r="46" spans="1:1" ht="18" x14ac:dyDescent="0.35">
      <c r="A46" s="6"/>
    </row>
    <row r="47" spans="1:1" ht="18" x14ac:dyDescent="0.35">
      <c r="A47" s="6"/>
    </row>
    <row r="48" spans="1:1" ht="18" customHeight="1" x14ac:dyDescent="0.25"/>
    <row r="49" spans="1:1" ht="18" customHeight="1" x14ac:dyDescent="0.25"/>
    <row r="50" spans="1:1" ht="18" customHeight="1" x14ac:dyDescent="0.25"/>
    <row r="51" spans="1:1" ht="18" customHeight="1" x14ac:dyDescent="0.25"/>
    <row r="52" spans="1:1" ht="18" x14ac:dyDescent="0.35">
      <c r="A52" s="6" t="s">
        <v>314</v>
      </c>
    </row>
    <row r="71" spans="1:3" ht="16.5" x14ac:dyDescent="0.25">
      <c r="A71" s="51" t="s">
        <v>101</v>
      </c>
      <c r="B71" s="82"/>
      <c r="C71" s="83"/>
    </row>
    <row r="72" spans="1:3" ht="60" x14ac:dyDescent="0.3">
      <c r="A72" s="85" t="s">
        <v>315</v>
      </c>
      <c r="B72" s="85" t="s">
        <v>432</v>
      </c>
      <c r="C72" s="75"/>
    </row>
    <row r="73" spans="1:3" ht="60" x14ac:dyDescent="0.3">
      <c r="A73" s="85" t="s">
        <v>316</v>
      </c>
      <c r="B73" s="85" t="s">
        <v>434</v>
      </c>
      <c r="C73" s="8"/>
    </row>
    <row r="74" spans="1:3" ht="255" x14ac:dyDescent="0.25">
      <c r="A74" s="85" t="s">
        <v>317</v>
      </c>
      <c r="B74" s="85" t="s">
        <v>433</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tabSelected="1" workbookViewId="0">
      <selection activeCell="B17" sqref="B17"/>
    </sheetView>
  </sheetViews>
  <sheetFormatPr defaultColWidth="8.85546875" defaultRowHeight="16.5" x14ac:dyDescent="0.3"/>
  <cols>
    <col min="1" max="1" width="48.42578125" style="75" customWidth="1"/>
    <col min="2" max="2" width="80.140625" style="75" customWidth="1"/>
    <col min="3" max="16384" width="8.85546875" style="75"/>
  </cols>
  <sheetData>
    <row r="1" spans="1:2" ht="18.75" thickBot="1" x14ac:dyDescent="0.35">
      <c r="A1" s="155" t="s">
        <v>37</v>
      </c>
      <c r="B1" s="156"/>
    </row>
    <row r="2" spans="1:2" ht="17.25" thickBot="1" x14ac:dyDescent="0.35">
      <c r="A2" s="60" t="s">
        <v>38</v>
      </c>
      <c r="B2" s="61" t="s">
        <v>39</v>
      </c>
    </row>
    <row r="3" spans="1:2" ht="28.5" x14ac:dyDescent="0.3">
      <c r="A3" s="87" t="s">
        <v>40</v>
      </c>
      <c r="B3" s="80"/>
    </row>
    <row r="4" spans="1:2" ht="17.25" thickBot="1" x14ac:dyDescent="0.35">
      <c r="A4" s="81" t="str">
        <f>'1(Data)'!A58</f>
        <v>1A) Volume and coverage of available data</v>
      </c>
      <c r="B4" s="81" t="str">
        <f>'1(Data)'!B58</f>
        <v>No new data uploaded during the quarter as per workplan.</v>
      </c>
    </row>
    <row r="5" spans="1:2" ht="72" thickBot="1" x14ac:dyDescent="0.35">
      <c r="A5" s="81" t="str">
        <f>'1(Data)'!A59</f>
        <v>1B) Usage of data in this quarter</v>
      </c>
      <c r="B5" s="81" t="str">
        <f>'1(Data)'!B59</f>
        <v>Considerable increase in number of manual downloads over the previous quarter, especially accounting for the December holiday period. Main peak in downloads appears to be November, possibly coinciding with greater communications coverage due to EUSeaMap 2021 news story. Increase in number of WMS and WFS requests despite Geoserver logging failing mid-december (now reinstated), so actual figures likely higher.</v>
      </c>
    </row>
    <row r="6" spans="1:2" ht="29.25" thickBot="1" x14ac:dyDescent="0.35">
      <c r="A6" s="88" t="s">
        <v>41</v>
      </c>
      <c r="B6" s="67"/>
    </row>
    <row r="7" spans="1:2" ht="43.5" thickBot="1" x14ac:dyDescent="0.35">
      <c r="A7" s="67" t="str">
        <f>'2(Products)'!A74</f>
        <v>2A) Volume and coverage of available data products</v>
      </c>
      <c r="B7" s="67" t="str">
        <f>'2(Products)'!B74</f>
        <v>6 Finnish habitat maps removed from the portal at request of data provider (due to security concerns) - bounding boxes and metadata retained. No new data added this quarter as per workplan.</v>
      </c>
    </row>
    <row r="8" spans="1:2" ht="72" thickBot="1" x14ac:dyDescent="0.35">
      <c r="A8" s="67" t="str">
        <f>'2(Products)'!A75</f>
        <v>2B) Usage of data products in this quarter</v>
      </c>
      <c r="B8" s="67" t="str">
        <f>'2(Products)'!B75</f>
        <v>Similar to Data, heavy increase in manual downloads of products. Also similar to data, peak downloads are in early November which potentially show a link with increased communications coverage due to the EUSeaMap 2021 news story on the central portal. WFS requests marginally down for composite products, though not significantly, likely impacted by a Geoserver logging error in mid-December (since rectified)</v>
      </c>
    </row>
    <row r="9" spans="1:2" ht="30.6" customHeight="1" thickBot="1" x14ac:dyDescent="0.35">
      <c r="A9" s="62" t="str">
        <f>'3(Data providers)'!A155</f>
        <v>3) Organisations supplying/ approached to supply data anad data products</v>
      </c>
      <c r="B9" s="62" t="str">
        <f>'3(Data providers)'!B155</f>
        <v>Excellent initial progress made with initial requests for data and data products from not only European continent but also carribean seas. All listed rows represent data or data products that have been successfully received by the relevant EMODnet partner during the quarter. They will then subsequently be QC'd and ingested into the portal throughout the phase.</v>
      </c>
    </row>
    <row r="10" spans="1:2" ht="29.25" thickBot="1" x14ac:dyDescent="0.35">
      <c r="A10" s="63" t="str">
        <f>'4(Web services)'!A16</f>
        <v>4) Online 'Web' interfaces to access or view data</v>
      </c>
      <c r="B10" s="63" t="str">
        <f>'4(Web services)'!B16</f>
        <v>No changes to services. Move to new Geoserver delayed by person circumstances of relevant staff, though still in pipeline.</v>
      </c>
    </row>
    <row r="11" spans="1:2" ht="43.5" thickBot="1" x14ac:dyDescent="0.35">
      <c r="A11" s="62" t="str">
        <f>'5(User stats)&amp;6(Use case stats)'!A142</f>
        <v>5) Statistics on information volunteered through download forms</v>
      </c>
      <c r="B11" s="62" t="str">
        <f>'5(User stats)&amp;6(Use case stats)'!B142</f>
        <v>Roughly 50% of "users" (treated as individual download events) gave some form of information. From those giving sector information, heavy slant towards academia, which is consistent with previous quarters. Geographic percentages remain similarly consistent.</v>
      </c>
    </row>
    <row r="12" spans="1:2" ht="57.75" thickBot="1" x14ac:dyDescent="0.35">
      <c r="A12" s="63" t="str">
        <f>'5(User stats)&amp;6(Use case stats)'!A143</f>
        <v>6) Published use cases</v>
      </c>
      <c r="B12" s="63" t="str">
        <f>'5(User stats)&amp;6(Use case stats)'!B143</f>
        <v>Much heavier viewership of Mediterranean case studies (along with the UK-French interconnector study) in comparison to other regions. Reasoning uncertain. Recommend publication of further use cases on the central portal is tied in with centralisation work to avoid duplication of effort.</v>
      </c>
    </row>
    <row r="13" spans="1:2" ht="29.25" thickBot="1" x14ac:dyDescent="0.35">
      <c r="A13" s="62" t="str">
        <f>'8(User friendliness)'!A76</f>
        <v>8.1) Technical monitoring</v>
      </c>
      <c r="B13" s="62" t="str">
        <f>'8(User friendliness)'!B76</f>
        <v>Response times improved since previous (final report) and satisfactory. Previous high response time likely an anomaly (no intentional change made to server).</v>
      </c>
    </row>
    <row r="14" spans="1:2" ht="29.25" thickBot="1" x14ac:dyDescent="0.35">
      <c r="A14" s="63" t="str">
        <f>'8(User friendliness)'!A77</f>
        <v>8.2) Visual Harmonisation score</v>
      </c>
      <c r="B14" s="63" t="str">
        <f>'8(User friendliness)'!B77</f>
        <v>Increase in conformity of footer structure and webportal header scores in comparison to previous (final) report, suggesting greater conformance.</v>
      </c>
    </row>
    <row r="15" spans="1:2" ht="17.25" thickBot="1" x14ac:dyDescent="0.35">
      <c r="A15" s="62" t="str">
        <f>'9-10-11(User stats)'!A72</f>
        <v>9) Visibility &amp; analytics for web pages</v>
      </c>
      <c r="B15" s="62" t="str">
        <f>'9-10-11(User stats)'!B72</f>
        <v>Stats remain consistent since the start of the phase (October 2021)</v>
      </c>
    </row>
    <row r="16" spans="1:2" ht="17.25" thickBot="1" x14ac:dyDescent="0.35">
      <c r="A16" s="63" t="str">
        <f>'9-10-11(User stats)'!A73</f>
        <v>10) Visibility &amp; analytics for web sections</v>
      </c>
      <c r="B16" s="63" t="str">
        <f>'9-10-11(User stats)'!B73</f>
        <v>Pageviews remaining  generally consistent since the start of the phase.</v>
      </c>
    </row>
    <row r="17" spans="1:2" ht="43.5" thickBot="1" x14ac:dyDescent="0.35">
      <c r="A17" s="62" t="str">
        <f>'9-10-11(User stats)'!A74</f>
        <v>11) Average visit duration for web pages</v>
      </c>
      <c r="B17" s="62" t="str">
        <f>'9-10-11(User stats)'!B74</f>
        <v>Key trends are increase in duration spent on documentation site area (possibly linked with viewing of EUSeaMap 2021 papers) and lowered duration on data exchange format area, which ties in with the reduced activity on data submission commonly happens at the start of a phase.</v>
      </c>
    </row>
    <row r="18" spans="1:2" x14ac:dyDescent="0.3">
      <c r="A18" s="64"/>
    </row>
    <row r="19" spans="1:2" x14ac:dyDescent="0.3">
      <c r="A19" s="4"/>
    </row>
    <row r="20" spans="1:2" x14ac:dyDescent="0.3">
      <c r="A20" s="4"/>
    </row>
    <row r="21" spans="1:2" x14ac:dyDescent="0.3">
      <c r="A21" s="4"/>
    </row>
    <row r="22" spans="1:2" x14ac:dyDescent="0.3">
      <c r="A22" s="4"/>
    </row>
    <row r="23" spans="1:2" x14ac:dyDescent="0.3">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R59"/>
  <sheetViews>
    <sheetView topLeftCell="A4" zoomScaleNormal="100" workbookViewId="0"/>
  </sheetViews>
  <sheetFormatPr defaultColWidth="9.140625" defaultRowHeight="16.5" x14ac:dyDescent="0.25"/>
  <cols>
    <col min="1" max="1" width="15.85546875" style="38" customWidth="1"/>
    <col min="2" max="2" width="16.5703125" style="38" customWidth="1"/>
    <col min="3" max="3" width="14.42578125" style="38" customWidth="1"/>
    <col min="4" max="4" width="16.5703125" style="38" customWidth="1"/>
    <col min="5" max="5" width="17.85546875" style="38" customWidth="1"/>
    <col min="6" max="6" width="16.140625" style="38" customWidth="1"/>
    <col min="7" max="7" width="14.85546875" style="38" customWidth="1"/>
    <col min="8" max="8" width="15" style="38" customWidth="1"/>
    <col min="9" max="9" width="16.42578125" style="38" customWidth="1"/>
    <col min="10" max="10" width="13" style="38" customWidth="1"/>
    <col min="11" max="11" width="18.85546875" style="38" customWidth="1"/>
    <col min="12" max="13" width="14.140625" style="38" customWidth="1"/>
    <col min="14" max="14" width="15.140625" style="38" customWidth="1"/>
    <col min="15" max="16" width="16.140625" style="38" customWidth="1"/>
    <col min="17" max="17" width="19.42578125" style="38" customWidth="1"/>
    <col min="18" max="18" width="20" style="38" customWidth="1"/>
    <col min="19" max="19" width="12.140625" style="38" bestFit="1" customWidth="1"/>
    <col min="20" max="20" width="9.140625" style="38"/>
    <col min="21" max="21" width="10.140625" style="38" customWidth="1"/>
    <col min="22" max="22" width="12" style="38" customWidth="1"/>
    <col min="23" max="16384" width="9.140625" style="38"/>
  </cols>
  <sheetData>
    <row r="1" spans="1:17" ht="18" x14ac:dyDescent="0.25">
      <c r="A1" s="37" t="s">
        <v>42</v>
      </c>
    </row>
    <row r="2" spans="1:17" s="75" customFormat="1" x14ac:dyDescent="0.3">
      <c r="A2" s="72" t="s">
        <v>43</v>
      </c>
    </row>
    <row r="3" spans="1:17" s="75" customFormat="1" x14ac:dyDescent="0.3">
      <c r="A3" s="72" t="s">
        <v>44</v>
      </c>
    </row>
    <row r="4" spans="1:17" s="66" customFormat="1" ht="15.75" x14ac:dyDescent="0.3">
      <c r="A4" s="72" t="s">
        <v>45</v>
      </c>
    </row>
    <row r="5" spans="1:17" s="47" customFormat="1" x14ac:dyDescent="0.25">
      <c r="A5" s="51" t="s">
        <v>46</v>
      </c>
    </row>
    <row r="6" spans="1:17" ht="32.25" customHeight="1" x14ac:dyDescent="0.3">
      <c r="A6" s="70" t="s">
        <v>47</v>
      </c>
      <c r="B6" s="70" t="s">
        <v>48</v>
      </c>
      <c r="C6" s="70" t="s">
        <v>49</v>
      </c>
      <c r="H6" s="39"/>
      <c r="I6" s="39"/>
      <c r="J6" s="39"/>
      <c r="K6" s="39"/>
      <c r="L6" s="39"/>
      <c r="M6" s="39"/>
      <c r="N6" s="39"/>
      <c r="O6" s="39"/>
      <c r="P6" s="39"/>
      <c r="Q6" s="39"/>
    </row>
    <row r="7" spans="1:17" ht="18" customHeight="1" x14ac:dyDescent="0.25">
      <c r="A7" s="96">
        <v>44576</v>
      </c>
      <c r="B7" s="97" t="s">
        <v>318</v>
      </c>
      <c r="C7" s="97" t="s">
        <v>13</v>
      </c>
      <c r="E7" s="39"/>
      <c r="F7" s="39"/>
      <c r="G7" s="39"/>
      <c r="H7" s="39"/>
      <c r="I7" s="39"/>
      <c r="J7" s="39"/>
      <c r="K7" s="39"/>
      <c r="L7" s="39"/>
      <c r="M7" s="39"/>
      <c r="N7" s="39"/>
      <c r="O7" s="39"/>
      <c r="P7" s="39"/>
      <c r="Q7" s="39"/>
    </row>
    <row r="8" spans="1:17" x14ac:dyDescent="0.25">
      <c r="B8" s="90"/>
      <c r="C8" s="90"/>
      <c r="D8" s="90"/>
    </row>
    <row r="9" spans="1:17" ht="75" x14ac:dyDescent="0.3">
      <c r="A9" s="25" t="s">
        <v>50</v>
      </c>
      <c r="B9" s="29" t="s">
        <v>51</v>
      </c>
      <c r="C9" s="29" t="s">
        <v>52</v>
      </c>
      <c r="D9" s="29" t="s">
        <v>53</v>
      </c>
      <c r="E9" s="29" t="s">
        <v>54</v>
      </c>
    </row>
    <row r="10" spans="1:17" x14ac:dyDescent="0.25">
      <c r="A10" s="40" t="s">
        <v>14</v>
      </c>
      <c r="B10" s="42">
        <v>476236</v>
      </c>
      <c r="C10" s="94">
        <v>476236</v>
      </c>
      <c r="D10" s="93">
        <f>(B10-C10)/C10</f>
        <v>0</v>
      </c>
      <c r="E10" s="42">
        <v>0.82</v>
      </c>
    </row>
    <row r="11" spans="1:17" x14ac:dyDescent="0.25">
      <c r="A11" s="40"/>
      <c r="B11" s="42"/>
      <c r="C11" s="42"/>
      <c r="D11" s="42"/>
      <c r="E11" s="42"/>
    </row>
    <row r="12" spans="1:17" x14ac:dyDescent="0.25">
      <c r="A12" s="40"/>
      <c r="B12" s="42"/>
      <c r="C12" s="42"/>
      <c r="D12" s="42"/>
      <c r="E12" s="42"/>
    </row>
    <row r="13" spans="1:17" x14ac:dyDescent="0.25">
      <c r="A13" s="40"/>
      <c r="B13" s="42"/>
      <c r="C13" s="42"/>
      <c r="D13" s="42"/>
      <c r="E13" s="42"/>
    </row>
    <row r="14" spans="1:17" x14ac:dyDescent="0.25">
      <c r="A14" s="40"/>
      <c r="B14" s="42"/>
      <c r="C14" s="42"/>
      <c r="D14" s="42"/>
      <c r="E14" s="42"/>
    </row>
    <row r="15" spans="1:17" x14ac:dyDescent="0.25">
      <c r="A15" s="40"/>
      <c r="B15" s="42"/>
      <c r="C15" s="42"/>
      <c r="D15" s="42"/>
      <c r="E15" s="42"/>
    </row>
    <row r="16" spans="1:17" x14ac:dyDescent="0.25">
      <c r="A16" s="40"/>
      <c r="B16" s="42"/>
      <c r="C16" s="42"/>
      <c r="D16" s="42"/>
      <c r="E16" s="42"/>
    </row>
    <row r="17" spans="1:17" x14ac:dyDescent="0.25">
      <c r="A17" s="40"/>
      <c r="B17" s="42"/>
      <c r="C17" s="42"/>
      <c r="D17" s="42"/>
      <c r="E17" s="42"/>
    </row>
    <row r="18" spans="1:17" customFormat="1" ht="15" x14ac:dyDescent="0.25"/>
    <row r="19" spans="1:17" customFormat="1" ht="18" x14ac:dyDescent="0.35">
      <c r="B19" s="157" t="s">
        <v>55</v>
      </c>
      <c r="C19" s="158"/>
      <c r="D19" s="158"/>
      <c r="E19" s="158"/>
      <c r="F19" s="158"/>
      <c r="G19" s="158"/>
      <c r="H19" s="158"/>
      <c r="I19" s="158"/>
      <c r="J19" s="158"/>
      <c r="K19" s="158"/>
      <c r="L19" s="158"/>
      <c r="M19" s="158"/>
      <c r="N19" s="158"/>
      <c r="O19" s="158"/>
      <c r="P19" s="158"/>
      <c r="Q19" s="158"/>
    </row>
    <row r="20" spans="1:17" customFormat="1" ht="15.75" x14ac:dyDescent="0.3">
      <c r="B20" s="159" t="s">
        <v>56</v>
      </c>
      <c r="C20" s="160"/>
      <c r="D20" s="159" t="s">
        <v>57</v>
      </c>
      <c r="E20" s="160"/>
      <c r="F20" s="159" t="s">
        <v>58</v>
      </c>
      <c r="G20" s="160"/>
      <c r="H20" s="159" t="s">
        <v>59</v>
      </c>
      <c r="I20" s="160"/>
      <c r="J20" s="159" t="s">
        <v>60</v>
      </c>
      <c r="K20" s="160"/>
      <c r="L20" s="159" t="s">
        <v>61</v>
      </c>
      <c r="M20" s="160"/>
      <c r="N20" s="159" t="s">
        <v>62</v>
      </c>
      <c r="O20" s="160"/>
      <c r="P20" s="159" t="s">
        <v>63</v>
      </c>
      <c r="Q20" s="160"/>
    </row>
    <row r="21" spans="1:17" customFormat="1" ht="45" x14ac:dyDescent="0.3">
      <c r="A21" s="25" t="s">
        <v>64</v>
      </c>
      <c r="B21" s="5" t="s">
        <v>65</v>
      </c>
      <c r="C21" s="5" t="s">
        <v>66</v>
      </c>
      <c r="D21" s="5" t="s">
        <v>65</v>
      </c>
      <c r="E21" s="5" t="s">
        <v>66</v>
      </c>
      <c r="F21" s="5" t="s">
        <v>65</v>
      </c>
      <c r="G21" s="5" t="s">
        <v>66</v>
      </c>
      <c r="H21" s="5" t="s">
        <v>65</v>
      </c>
      <c r="I21" s="5" t="s">
        <v>66</v>
      </c>
      <c r="J21" s="5" t="s">
        <v>65</v>
      </c>
      <c r="K21" s="5" t="s">
        <v>66</v>
      </c>
      <c r="L21" s="5" t="s">
        <v>65</v>
      </c>
      <c r="M21" s="5" t="s">
        <v>66</v>
      </c>
      <c r="N21" s="5" t="s">
        <v>65</v>
      </c>
      <c r="O21" s="5" t="s">
        <v>66</v>
      </c>
      <c r="P21" s="5" t="s">
        <v>65</v>
      </c>
      <c r="Q21" s="5" t="s">
        <v>66</v>
      </c>
    </row>
    <row r="22" spans="1:17" customFormat="1" ht="15" x14ac:dyDescent="0.25">
      <c r="A22" s="40" t="s">
        <v>14</v>
      </c>
      <c r="B22" s="41">
        <v>236019</v>
      </c>
      <c r="C22" s="41">
        <v>0</v>
      </c>
      <c r="D22" s="41">
        <v>3774</v>
      </c>
      <c r="E22" s="41">
        <v>0</v>
      </c>
      <c r="F22" s="41">
        <v>116721</v>
      </c>
      <c r="G22" s="41">
        <v>0</v>
      </c>
      <c r="H22" s="41">
        <v>4385</v>
      </c>
      <c r="I22" s="41">
        <v>0</v>
      </c>
      <c r="J22" s="41">
        <v>45219</v>
      </c>
      <c r="K22" s="41">
        <v>0</v>
      </c>
      <c r="L22" s="41">
        <v>70118</v>
      </c>
      <c r="M22" s="41">
        <v>0</v>
      </c>
      <c r="N22" s="41">
        <v>0</v>
      </c>
      <c r="O22" s="41">
        <v>0</v>
      </c>
      <c r="P22" s="41">
        <v>0</v>
      </c>
      <c r="Q22" s="41">
        <v>0</v>
      </c>
    </row>
    <row r="23" spans="1:17" customFormat="1" ht="15" x14ac:dyDescent="0.25">
      <c r="A23" s="40"/>
      <c r="B23" s="41"/>
      <c r="C23" s="41"/>
      <c r="D23" s="41"/>
      <c r="E23" s="41"/>
      <c r="F23" s="41"/>
      <c r="G23" s="41"/>
      <c r="H23" s="41"/>
      <c r="I23" s="41"/>
      <c r="J23" s="41"/>
      <c r="K23" s="41"/>
      <c r="L23" s="41"/>
      <c r="M23" s="41"/>
      <c r="N23" s="41"/>
      <c r="O23" s="41"/>
      <c r="P23" s="41"/>
      <c r="Q23" s="41"/>
    </row>
    <row r="24" spans="1:17" customFormat="1" ht="15" x14ac:dyDescent="0.25">
      <c r="A24" s="40"/>
      <c r="B24" s="41"/>
      <c r="C24" s="41"/>
      <c r="D24" s="41"/>
      <c r="E24" s="41"/>
      <c r="F24" s="41"/>
      <c r="G24" s="41"/>
      <c r="H24" s="41"/>
      <c r="I24" s="41"/>
      <c r="J24" s="41"/>
      <c r="K24" s="41"/>
      <c r="L24" s="41"/>
      <c r="M24" s="41"/>
      <c r="N24" s="41"/>
      <c r="O24" s="41"/>
      <c r="P24" s="41"/>
      <c r="Q24" s="41"/>
    </row>
    <row r="25" spans="1:17" customFormat="1" ht="15" x14ac:dyDescent="0.25">
      <c r="A25" s="40"/>
      <c r="B25" s="41"/>
      <c r="C25" s="41"/>
      <c r="D25" s="41"/>
      <c r="E25" s="41"/>
      <c r="F25" s="41"/>
      <c r="G25" s="41"/>
      <c r="H25" s="41"/>
      <c r="I25" s="41"/>
      <c r="J25" s="41"/>
      <c r="K25" s="41"/>
      <c r="L25" s="41"/>
      <c r="M25" s="41"/>
      <c r="N25" s="41"/>
      <c r="O25" s="41"/>
      <c r="P25" s="41"/>
      <c r="Q25" s="41"/>
    </row>
    <row r="26" spans="1:17" customFormat="1" ht="15" x14ac:dyDescent="0.25">
      <c r="A26" s="40"/>
      <c r="B26" s="41"/>
      <c r="C26" s="41"/>
      <c r="D26" s="41"/>
      <c r="E26" s="41"/>
      <c r="F26" s="41"/>
      <c r="G26" s="41"/>
      <c r="H26" s="41"/>
      <c r="I26" s="41"/>
      <c r="J26" s="41"/>
      <c r="K26" s="41"/>
      <c r="L26" s="41"/>
      <c r="M26" s="41"/>
      <c r="N26" s="41"/>
      <c r="O26" s="41"/>
      <c r="P26" s="41"/>
      <c r="Q26" s="41"/>
    </row>
    <row r="27" spans="1:17" customFormat="1" ht="15" x14ac:dyDescent="0.25">
      <c r="A27" s="40"/>
      <c r="B27" s="41"/>
      <c r="C27" s="41"/>
      <c r="D27" s="41"/>
      <c r="E27" s="41"/>
      <c r="F27" s="41"/>
      <c r="G27" s="41"/>
      <c r="H27" s="41"/>
      <c r="I27" s="41"/>
      <c r="J27" s="41"/>
      <c r="K27" s="41"/>
      <c r="L27" s="41"/>
      <c r="M27" s="41"/>
      <c r="N27" s="41"/>
      <c r="O27" s="41"/>
      <c r="P27" s="41"/>
      <c r="Q27" s="41"/>
    </row>
    <row r="28" spans="1:17" customFormat="1" ht="15" x14ac:dyDescent="0.25">
      <c r="A28" s="40"/>
      <c r="B28" s="41"/>
      <c r="C28" s="41"/>
      <c r="D28" s="41"/>
      <c r="E28" s="41"/>
      <c r="F28" s="41"/>
      <c r="G28" s="41"/>
      <c r="H28" s="41"/>
      <c r="I28" s="41"/>
      <c r="J28" s="41"/>
      <c r="K28" s="41"/>
      <c r="L28" s="41"/>
      <c r="M28" s="41"/>
      <c r="N28" s="41"/>
      <c r="O28" s="41"/>
      <c r="P28" s="41"/>
      <c r="Q28" s="41"/>
    </row>
    <row r="29" spans="1:17" customFormat="1" ht="15" x14ac:dyDescent="0.25">
      <c r="A29" s="40"/>
      <c r="B29" s="41"/>
      <c r="C29" s="41"/>
      <c r="D29" s="41"/>
      <c r="E29" s="41"/>
      <c r="F29" s="41"/>
      <c r="G29" s="41"/>
      <c r="H29" s="41"/>
      <c r="I29" s="41"/>
      <c r="J29" s="41"/>
      <c r="K29" s="41"/>
      <c r="L29" s="41"/>
      <c r="M29" s="41"/>
      <c r="N29" s="41"/>
      <c r="O29" s="41"/>
      <c r="P29" s="41"/>
      <c r="Q29" s="41"/>
    </row>
    <row r="30" spans="1:17" s="43" customFormat="1" ht="15" x14ac:dyDescent="0.25">
      <c r="A30" s="48" t="s">
        <v>67</v>
      </c>
    </row>
    <row r="31" spans="1:17" x14ac:dyDescent="0.25">
      <c r="A31" s="46" t="s">
        <v>68</v>
      </c>
      <c r="B31" s="43"/>
      <c r="C31" s="43"/>
      <c r="D31" s="43"/>
      <c r="E31" s="43"/>
      <c r="F31" s="43"/>
      <c r="G31" s="43"/>
    </row>
    <row r="32" spans="1:17" x14ac:dyDescent="0.25">
      <c r="A32" s="46" t="s">
        <v>69</v>
      </c>
      <c r="B32" s="43"/>
      <c r="C32" s="43"/>
      <c r="D32" s="43"/>
      <c r="E32" s="43"/>
      <c r="F32" s="43"/>
      <c r="G32" s="43"/>
    </row>
    <row r="33" spans="1:18" x14ac:dyDescent="0.25">
      <c r="A33" s="46" t="s">
        <v>70</v>
      </c>
      <c r="B33" s="43"/>
      <c r="C33" s="43"/>
      <c r="D33" s="43"/>
      <c r="E33" s="43"/>
      <c r="F33" s="43"/>
      <c r="G33" s="43"/>
    </row>
    <row r="34" spans="1:18" x14ac:dyDescent="0.25">
      <c r="A34" s="46" t="s">
        <v>71</v>
      </c>
      <c r="B34" s="43"/>
      <c r="C34" s="43"/>
      <c r="D34" s="43"/>
      <c r="E34" s="43"/>
      <c r="F34" s="43"/>
      <c r="G34" s="43"/>
    </row>
    <row r="35" spans="1:18" x14ac:dyDescent="0.25">
      <c r="A35" s="46" t="s">
        <v>72</v>
      </c>
      <c r="B35" s="43"/>
      <c r="C35" s="43"/>
      <c r="D35" s="43"/>
      <c r="E35" s="43"/>
      <c r="F35" s="43"/>
      <c r="G35" s="43"/>
    </row>
    <row r="36" spans="1:18" x14ac:dyDescent="0.25">
      <c r="A36" s="46" t="s">
        <v>73</v>
      </c>
      <c r="B36" s="43"/>
      <c r="C36" s="43"/>
      <c r="D36" s="43"/>
      <c r="E36" s="43"/>
      <c r="F36" s="43"/>
      <c r="G36" s="43"/>
    </row>
    <row r="37" spans="1:18" x14ac:dyDescent="0.25">
      <c r="A37" s="46" t="s">
        <v>74</v>
      </c>
      <c r="B37" s="43"/>
      <c r="C37" s="43"/>
      <c r="D37" s="43"/>
      <c r="E37" s="43"/>
      <c r="F37" s="43"/>
      <c r="G37" s="43"/>
    </row>
    <row r="38" spans="1:18" x14ac:dyDescent="0.25">
      <c r="A38" s="46" t="s">
        <v>75</v>
      </c>
    </row>
    <row r="39" spans="1:18" x14ac:dyDescent="0.25">
      <c r="A39" s="46" t="s">
        <v>76</v>
      </c>
    </row>
    <row r="41" spans="1:18" x14ac:dyDescent="0.25">
      <c r="A41" s="44"/>
      <c r="B41" s="43"/>
      <c r="C41" s="43"/>
      <c r="D41" s="43"/>
      <c r="E41" s="43"/>
      <c r="F41" s="43"/>
      <c r="G41" s="43"/>
    </row>
    <row r="42" spans="1:18" s="47" customFormat="1" x14ac:dyDescent="0.25">
      <c r="A42" s="51" t="s">
        <v>77</v>
      </c>
    </row>
    <row r="43" spans="1:18" ht="45" x14ac:dyDescent="0.3">
      <c r="A43" s="52" t="s">
        <v>47</v>
      </c>
      <c r="B43" s="70" t="s">
        <v>48</v>
      </c>
      <c r="C43" s="70" t="s">
        <v>78</v>
      </c>
      <c r="J43" s="43"/>
      <c r="K43" s="43"/>
      <c r="L43" s="43"/>
      <c r="M43" s="43"/>
      <c r="N43" s="43"/>
      <c r="O43" s="43"/>
      <c r="P43" s="43"/>
      <c r="Q43" s="43"/>
      <c r="R43" s="39"/>
    </row>
    <row r="44" spans="1:18" ht="18" customHeight="1" x14ac:dyDescent="0.25">
      <c r="A44" s="95">
        <v>44576</v>
      </c>
      <c r="B44" s="41" t="s">
        <v>318</v>
      </c>
      <c r="C44" s="41" t="s">
        <v>13</v>
      </c>
      <c r="J44" s="43"/>
      <c r="K44" s="43"/>
      <c r="L44" s="43"/>
      <c r="M44" s="43"/>
      <c r="N44" s="43"/>
      <c r="O44" s="43"/>
      <c r="P44" s="45"/>
    </row>
    <row r="45" spans="1:18" ht="15.6" customHeight="1" x14ac:dyDescent="0.3">
      <c r="C45" s="159" t="s">
        <v>79</v>
      </c>
      <c r="D45" s="161"/>
      <c r="E45" s="161"/>
      <c r="F45" s="161"/>
      <c r="G45" s="160"/>
      <c r="H45" s="159" t="s">
        <v>80</v>
      </c>
      <c r="I45" s="161"/>
      <c r="J45" s="161"/>
      <c r="K45" s="161"/>
      <c r="L45" s="161"/>
      <c r="M45" s="161"/>
      <c r="N45" s="161"/>
      <c r="O45" s="161"/>
      <c r="P45" s="160"/>
    </row>
    <row r="46" spans="1:18" ht="75" x14ac:dyDescent="0.3">
      <c r="A46" s="25" t="s">
        <v>81</v>
      </c>
      <c r="B46" s="25" t="s">
        <v>82</v>
      </c>
      <c r="C46" s="5" t="s">
        <v>83</v>
      </c>
      <c r="D46" s="5" t="s">
        <v>84</v>
      </c>
      <c r="E46" s="5" t="s">
        <v>85</v>
      </c>
      <c r="F46" s="5" t="s">
        <v>86</v>
      </c>
      <c r="G46" s="71" t="s">
        <v>87</v>
      </c>
      <c r="H46" s="5" t="s">
        <v>88</v>
      </c>
      <c r="I46" s="5" t="s">
        <v>89</v>
      </c>
      <c r="J46" s="71" t="s">
        <v>90</v>
      </c>
      <c r="K46" s="5" t="s">
        <v>91</v>
      </c>
      <c r="L46" s="5" t="s">
        <v>92</v>
      </c>
      <c r="M46" s="71" t="s">
        <v>93</v>
      </c>
      <c r="N46" s="5" t="s">
        <v>94</v>
      </c>
      <c r="O46" s="5" t="s">
        <v>95</v>
      </c>
      <c r="P46" s="71" t="s">
        <v>96</v>
      </c>
    </row>
    <row r="47" spans="1:18" ht="45" x14ac:dyDescent="0.25">
      <c r="A47" s="98" t="s">
        <v>14</v>
      </c>
      <c r="B47" s="98" t="s">
        <v>319</v>
      </c>
      <c r="C47" s="41" t="s">
        <v>320</v>
      </c>
      <c r="D47" s="41">
        <v>5.4</v>
      </c>
      <c r="E47" s="41">
        <v>27389692</v>
      </c>
      <c r="F47" s="41">
        <v>18084227</v>
      </c>
      <c r="G47" s="147">
        <f>(E47-F47)/F47</f>
        <v>0.51456249692065914</v>
      </c>
      <c r="H47" s="41">
        <v>750642</v>
      </c>
      <c r="I47" s="41">
        <v>725760</v>
      </c>
      <c r="J47" s="147">
        <f>(I47-H47)/I47</f>
        <v>-3.4284060846560847E-2</v>
      </c>
      <c r="K47" s="41">
        <v>1050719</v>
      </c>
      <c r="L47" s="41">
        <v>4189912</v>
      </c>
      <c r="M47" s="147">
        <f>(L47-K47)/L47</f>
        <v>0.74922647540091536</v>
      </c>
      <c r="N47" s="41">
        <v>166</v>
      </c>
      <c r="O47" s="41">
        <v>145</v>
      </c>
      <c r="P47" s="147">
        <f>(N47-O47)/O47</f>
        <v>0.14482758620689656</v>
      </c>
    </row>
    <row r="48" spans="1:18" x14ac:dyDescent="0.25">
      <c r="A48" s="41"/>
      <c r="B48" s="41"/>
      <c r="C48" s="41"/>
      <c r="D48" s="41"/>
      <c r="E48" s="41"/>
      <c r="F48" s="41"/>
      <c r="G48" s="41"/>
      <c r="H48" s="41"/>
      <c r="I48" s="41"/>
      <c r="J48" s="41"/>
      <c r="K48" s="41"/>
      <c r="L48" s="41"/>
      <c r="M48" s="41"/>
      <c r="N48" s="41"/>
      <c r="O48" s="41"/>
      <c r="P48" s="41"/>
    </row>
    <row r="49" spans="1:16" x14ac:dyDescent="0.25">
      <c r="A49" s="41"/>
      <c r="B49" s="41"/>
      <c r="C49" s="41"/>
      <c r="D49" s="41"/>
      <c r="E49" s="41"/>
      <c r="F49" s="41"/>
      <c r="G49" s="41"/>
      <c r="H49" s="41"/>
      <c r="I49" s="41"/>
      <c r="J49" s="41"/>
      <c r="K49" s="41"/>
      <c r="L49" s="41"/>
      <c r="M49" s="41"/>
      <c r="N49" s="41"/>
      <c r="O49" s="41"/>
      <c r="P49" s="41"/>
    </row>
    <row r="50" spans="1:16" ht="14.1" customHeight="1" x14ac:dyDescent="0.25">
      <c r="A50" s="46" t="s">
        <v>97</v>
      </c>
      <c r="B50" s="92"/>
      <c r="C50" s="92"/>
      <c r="D50" s="92"/>
      <c r="E50" s="92"/>
      <c r="F50" s="92"/>
      <c r="G50" s="92"/>
      <c r="H50" s="92"/>
      <c r="I50" s="92"/>
      <c r="J50" s="92"/>
      <c r="K50" s="92"/>
      <c r="L50" s="92"/>
      <c r="M50" s="92"/>
      <c r="N50" s="92"/>
      <c r="O50" s="92"/>
      <c r="P50" s="92"/>
    </row>
    <row r="51" spans="1:16" s="43" customFormat="1" ht="15" x14ac:dyDescent="0.25">
      <c r="A51" s="46" t="s">
        <v>98</v>
      </c>
      <c r="B51" s="46"/>
      <c r="C51" s="46"/>
    </row>
    <row r="52" spans="1:16" s="43" customFormat="1" ht="15" x14ac:dyDescent="0.25">
      <c r="A52" s="46" t="s">
        <v>99</v>
      </c>
      <c r="B52" s="46"/>
      <c r="C52" s="46"/>
    </row>
    <row r="53" spans="1:16" s="43" customFormat="1" ht="15" x14ac:dyDescent="0.25">
      <c r="A53" s="46" t="s">
        <v>100</v>
      </c>
      <c r="B53" s="46"/>
      <c r="C53" s="46"/>
    </row>
    <row r="54" spans="1:16" s="43" customFormat="1" ht="15" x14ac:dyDescent="0.25">
      <c r="A54" s="46"/>
      <c r="B54" s="46"/>
      <c r="C54" s="46"/>
    </row>
    <row r="57" spans="1:16" x14ac:dyDescent="0.25">
      <c r="A57" s="51" t="s">
        <v>101</v>
      </c>
      <c r="B57" s="82"/>
      <c r="C57" s="83"/>
    </row>
    <row r="58" spans="1:16" s="75" customFormat="1" ht="42.6" customHeight="1" x14ac:dyDescent="0.3">
      <c r="A58" s="85" t="s">
        <v>102</v>
      </c>
      <c r="B58" s="85" t="s">
        <v>430</v>
      </c>
      <c r="C58" s="31"/>
    </row>
    <row r="59" spans="1:16" s="75" customFormat="1" ht="67.7" customHeight="1" x14ac:dyDescent="0.3">
      <c r="A59" s="85" t="s">
        <v>103</v>
      </c>
      <c r="B59" s="85" t="s">
        <v>765</v>
      </c>
      <c r="C59" s="31"/>
    </row>
  </sheetData>
  <mergeCells count="11">
    <mergeCell ref="B19:Q19"/>
    <mergeCell ref="D20:E20"/>
    <mergeCell ref="B20:C20"/>
    <mergeCell ref="C45:G45"/>
    <mergeCell ref="N20:O20"/>
    <mergeCell ref="L20:M20"/>
    <mergeCell ref="J20:K20"/>
    <mergeCell ref="H20:I20"/>
    <mergeCell ref="F20:G20"/>
    <mergeCell ref="H45:P45"/>
    <mergeCell ref="P20:Q20"/>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Q75"/>
  <sheetViews>
    <sheetView zoomScale="85" zoomScaleNormal="85" workbookViewId="0">
      <selection activeCell="D57" sqref="D57"/>
    </sheetView>
  </sheetViews>
  <sheetFormatPr defaultColWidth="8.85546875" defaultRowHeight="16.5" x14ac:dyDescent="0.3"/>
  <cols>
    <col min="1" max="1" width="38.42578125" style="75" customWidth="1"/>
    <col min="2" max="2" width="66.42578125" style="75" customWidth="1"/>
    <col min="3" max="3" width="17.5703125" style="75" customWidth="1"/>
    <col min="4" max="4" width="21.42578125" style="75" customWidth="1"/>
    <col min="5" max="5" width="14.42578125" style="75" customWidth="1"/>
    <col min="6" max="6" width="14.5703125" style="75" bestFit="1" customWidth="1"/>
    <col min="7" max="7" width="22.5703125" style="75" customWidth="1"/>
    <col min="8" max="8" width="15.5703125" style="75" customWidth="1"/>
    <col min="9" max="9" width="17.85546875" style="75" customWidth="1"/>
    <col min="10" max="10" width="14.42578125" style="75" customWidth="1"/>
    <col min="11" max="11" width="15.5703125" style="75" customWidth="1"/>
    <col min="12" max="14" width="15.140625" style="75" customWidth="1"/>
    <col min="15" max="15" width="14.85546875" style="75" customWidth="1"/>
    <col min="16" max="17" width="15.140625" style="75" customWidth="1"/>
    <col min="18" max="18" width="16.140625" style="75" customWidth="1"/>
    <col min="19" max="19" width="17.5703125" style="75" customWidth="1"/>
    <col min="20" max="20" width="14.42578125" style="75" customWidth="1"/>
    <col min="21" max="21" width="17.5703125" style="75" customWidth="1"/>
    <col min="22" max="16384" width="8.85546875" style="75"/>
  </cols>
  <sheetData>
    <row r="1" spans="1:13" ht="18" x14ac:dyDescent="0.3">
      <c r="A1" s="15" t="s">
        <v>104</v>
      </c>
      <c r="B1" s="15"/>
      <c r="C1" s="15"/>
      <c r="D1" s="16"/>
      <c r="E1" s="16"/>
      <c r="F1" s="16"/>
      <c r="G1" s="16"/>
      <c r="H1" s="16"/>
      <c r="I1" s="16"/>
      <c r="J1" s="16"/>
      <c r="K1" s="16"/>
      <c r="L1" s="16"/>
      <c r="M1" s="16"/>
    </row>
    <row r="2" spans="1:13" ht="18" x14ac:dyDescent="0.3">
      <c r="A2" s="72" t="s">
        <v>105</v>
      </c>
      <c r="B2" s="15"/>
      <c r="C2" s="15"/>
      <c r="D2" s="16"/>
      <c r="E2" s="16"/>
      <c r="F2" s="16"/>
      <c r="G2" s="16"/>
      <c r="H2" s="16"/>
      <c r="I2" s="16"/>
      <c r="J2" s="16"/>
      <c r="K2" s="16"/>
      <c r="L2" s="16"/>
      <c r="M2" s="16"/>
    </row>
    <row r="3" spans="1:13" ht="18" x14ac:dyDescent="0.3">
      <c r="A3" s="72" t="s">
        <v>44</v>
      </c>
      <c r="B3" s="15"/>
      <c r="C3" s="15"/>
      <c r="D3" s="16"/>
      <c r="E3" s="16"/>
      <c r="F3" s="16"/>
      <c r="G3" s="16"/>
      <c r="H3" s="16"/>
      <c r="I3" s="16"/>
      <c r="J3" s="16"/>
      <c r="K3" s="16"/>
      <c r="L3" s="16"/>
      <c r="M3" s="16"/>
    </row>
    <row r="4" spans="1:13" s="66" customFormat="1" ht="15.75" x14ac:dyDescent="0.3">
      <c r="A4" s="72" t="s">
        <v>45</v>
      </c>
    </row>
    <row r="5" spans="1:13" s="47" customFormat="1" x14ac:dyDescent="0.25">
      <c r="A5" s="51" t="s">
        <v>106</v>
      </c>
    </row>
    <row r="6" spans="1:13" ht="60" customHeight="1" x14ac:dyDescent="0.3">
      <c r="A6" s="70" t="s">
        <v>47</v>
      </c>
      <c r="B6" s="70" t="s">
        <v>48</v>
      </c>
      <c r="C6" s="53" t="s">
        <v>107</v>
      </c>
      <c r="D6" s="53" t="s">
        <v>108</v>
      </c>
      <c r="F6" s="28"/>
      <c r="G6" s="28"/>
      <c r="H6" s="28"/>
      <c r="I6" s="28"/>
      <c r="J6" s="28"/>
      <c r="K6" s="28"/>
      <c r="L6" s="28"/>
      <c r="M6" s="28"/>
    </row>
    <row r="7" spans="1:13" ht="26.45" customHeight="1" x14ac:dyDescent="0.3">
      <c r="A7" s="99">
        <v>44576</v>
      </c>
      <c r="B7" s="54" t="s">
        <v>318</v>
      </c>
      <c r="C7" s="54">
        <v>57</v>
      </c>
      <c r="D7" s="55">
        <v>1060</v>
      </c>
      <c r="F7" s="28"/>
      <c r="G7" s="28"/>
      <c r="H7" s="28"/>
      <c r="I7" s="28"/>
      <c r="J7" s="28"/>
      <c r="K7" s="28"/>
      <c r="L7" s="28"/>
      <c r="M7" s="28"/>
    </row>
    <row r="8" spans="1:13" x14ac:dyDescent="0.3">
      <c r="A8" s="28"/>
      <c r="B8" s="28"/>
      <c r="C8" s="28"/>
      <c r="D8" s="28"/>
      <c r="E8" s="28"/>
      <c r="F8" s="28"/>
      <c r="G8" s="28"/>
    </row>
    <row r="9" spans="1:13" ht="75" x14ac:dyDescent="0.3">
      <c r="A9" s="25" t="s">
        <v>50</v>
      </c>
      <c r="B9" s="56" t="s">
        <v>109</v>
      </c>
      <c r="C9" s="56" t="s">
        <v>110</v>
      </c>
      <c r="D9" s="56" t="s">
        <v>111</v>
      </c>
      <c r="E9" s="50" t="s">
        <v>112</v>
      </c>
      <c r="F9" s="50" t="s">
        <v>113</v>
      </c>
      <c r="G9" s="29" t="s">
        <v>114</v>
      </c>
      <c r="H9" s="29" t="s">
        <v>115</v>
      </c>
    </row>
    <row r="10" spans="1:13" x14ac:dyDescent="0.3">
      <c r="A10" s="27" t="s">
        <v>318</v>
      </c>
      <c r="B10" s="100" t="s">
        <v>321</v>
      </c>
      <c r="C10" s="101">
        <v>44466</v>
      </c>
      <c r="D10" s="27" t="s">
        <v>322</v>
      </c>
      <c r="E10" s="12">
        <v>11</v>
      </c>
      <c r="F10" s="109">
        <v>11</v>
      </c>
      <c r="G10" s="102">
        <v>0</v>
      </c>
      <c r="H10" s="103">
        <v>28.4</v>
      </c>
    </row>
    <row r="11" spans="1:13" x14ac:dyDescent="0.3">
      <c r="A11" s="27" t="s">
        <v>17</v>
      </c>
      <c r="B11" s="104" t="s">
        <v>323</v>
      </c>
      <c r="C11" s="101">
        <v>43229</v>
      </c>
      <c r="D11" s="27" t="s">
        <v>322</v>
      </c>
      <c r="E11" s="12">
        <v>6</v>
      </c>
      <c r="F11" s="109">
        <v>6</v>
      </c>
      <c r="G11" s="102">
        <v>0</v>
      </c>
      <c r="H11" s="168">
        <v>16.5</v>
      </c>
    </row>
    <row r="12" spans="1:13" ht="30" x14ac:dyDescent="0.3">
      <c r="A12" s="27" t="s">
        <v>17</v>
      </c>
      <c r="B12" s="100" t="s">
        <v>324</v>
      </c>
      <c r="C12" s="105">
        <v>43594</v>
      </c>
      <c r="D12" s="27" t="s">
        <v>325</v>
      </c>
      <c r="E12" s="12">
        <v>16</v>
      </c>
      <c r="F12" s="12">
        <v>16</v>
      </c>
      <c r="G12" s="102">
        <v>0</v>
      </c>
      <c r="H12" s="169"/>
    </row>
    <row r="13" spans="1:13" ht="30" x14ac:dyDescent="0.3">
      <c r="A13" s="27" t="s">
        <v>17</v>
      </c>
      <c r="B13" s="104" t="s">
        <v>326</v>
      </c>
      <c r="C13" s="106" t="s">
        <v>327</v>
      </c>
      <c r="D13" s="27" t="s">
        <v>325</v>
      </c>
      <c r="E13" s="12">
        <v>8</v>
      </c>
      <c r="F13" s="109">
        <v>8</v>
      </c>
      <c r="G13" s="102">
        <v>0</v>
      </c>
      <c r="H13" s="169"/>
    </row>
    <row r="14" spans="1:13" ht="30" x14ac:dyDescent="0.3">
      <c r="A14" s="27" t="s">
        <v>17</v>
      </c>
      <c r="B14" s="104" t="s">
        <v>328</v>
      </c>
      <c r="C14" s="101">
        <v>44466</v>
      </c>
      <c r="D14" s="27" t="s">
        <v>322</v>
      </c>
      <c r="E14" s="12">
        <v>22</v>
      </c>
      <c r="F14" s="109">
        <v>22</v>
      </c>
      <c r="G14" s="102">
        <v>0</v>
      </c>
      <c r="H14" s="170"/>
    </row>
    <row r="15" spans="1:13" x14ac:dyDescent="0.3">
      <c r="A15" s="27" t="s">
        <v>22</v>
      </c>
      <c r="B15" s="104" t="s">
        <v>329</v>
      </c>
      <c r="C15" s="101">
        <v>43601</v>
      </c>
      <c r="D15" s="27" t="s">
        <v>322</v>
      </c>
      <c r="E15" s="12">
        <v>1</v>
      </c>
      <c r="F15" s="12">
        <v>1</v>
      </c>
      <c r="G15" s="102">
        <v>0</v>
      </c>
      <c r="H15" s="103">
        <v>0.12</v>
      </c>
    </row>
    <row r="16" spans="1:13" ht="30" x14ac:dyDescent="0.3">
      <c r="A16" s="27" t="s">
        <v>318</v>
      </c>
      <c r="B16" s="104" t="s">
        <v>330</v>
      </c>
      <c r="C16" s="27" t="s">
        <v>327</v>
      </c>
      <c r="D16" s="27" t="s">
        <v>331</v>
      </c>
      <c r="E16" s="12">
        <v>949</v>
      </c>
      <c r="F16" s="12">
        <v>955</v>
      </c>
      <c r="G16" s="102">
        <f>(E16-F16)/F16</f>
        <v>-6.2827225130890054E-3</v>
      </c>
      <c r="H16" s="103">
        <v>2.37</v>
      </c>
    </row>
    <row r="17" spans="1:17" x14ac:dyDescent="0.3">
      <c r="A17" s="27" t="s">
        <v>318</v>
      </c>
      <c r="B17" s="104" t="s">
        <v>332</v>
      </c>
      <c r="C17" s="27" t="s">
        <v>327</v>
      </c>
      <c r="D17" s="27" t="s">
        <v>331</v>
      </c>
      <c r="E17" s="12">
        <v>84</v>
      </c>
      <c r="F17" s="12">
        <v>84</v>
      </c>
      <c r="G17" s="102">
        <v>0</v>
      </c>
      <c r="H17" s="103">
        <v>0.05</v>
      </c>
    </row>
    <row r="18" spans="1:17" ht="30" x14ac:dyDescent="0.3">
      <c r="A18" s="27" t="s">
        <v>318</v>
      </c>
      <c r="B18" s="104" t="s">
        <v>333</v>
      </c>
      <c r="C18" s="101">
        <v>44440</v>
      </c>
      <c r="D18" s="27" t="s">
        <v>331</v>
      </c>
      <c r="E18" s="12">
        <v>1</v>
      </c>
      <c r="F18" s="12">
        <v>1</v>
      </c>
      <c r="G18" s="102">
        <v>0</v>
      </c>
      <c r="H18" s="103">
        <v>1.1200000000000001</v>
      </c>
    </row>
    <row r="19" spans="1:17" ht="30" x14ac:dyDescent="0.3">
      <c r="A19" s="27" t="s">
        <v>318</v>
      </c>
      <c r="B19" s="104" t="s">
        <v>334</v>
      </c>
      <c r="C19" s="27" t="s">
        <v>327</v>
      </c>
      <c r="D19" s="27" t="s">
        <v>331</v>
      </c>
      <c r="E19" s="12">
        <v>8</v>
      </c>
      <c r="F19" s="12">
        <v>8</v>
      </c>
      <c r="G19" s="102">
        <v>0</v>
      </c>
      <c r="H19" s="103">
        <v>0.01</v>
      </c>
    </row>
    <row r="20" spans="1:17" ht="30" x14ac:dyDescent="0.3">
      <c r="A20" s="107" t="s">
        <v>318</v>
      </c>
      <c r="B20" s="108" t="s">
        <v>335</v>
      </c>
      <c r="C20" s="27" t="s">
        <v>327</v>
      </c>
      <c r="D20" s="27" t="s">
        <v>331</v>
      </c>
      <c r="E20" s="12">
        <v>8</v>
      </c>
      <c r="F20" s="12">
        <v>8</v>
      </c>
      <c r="G20" s="102">
        <v>0</v>
      </c>
      <c r="H20" s="103">
        <v>0.01</v>
      </c>
    </row>
    <row r="21" spans="1:17" x14ac:dyDescent="0.3">
      <c r="A21" s="107" t="s">
        <v>318</v>
      </c>
      <c r="B21" s="108" t="s">
        <v>336</v>
      </c>
      <c r="C21" s="27" t="s">
        <v>327</v>
      </c>
      <c r="D21" s="27" t="s">
        <v>331</v>
      </c>
      <c r="E21" s="12">
        <v>8</v>
      </c>
      <c r="F21" s="12">
        <v>8</v>
      </c>
      <c r="G21" s="102">
        <v>0</v>
      </c>
      <c r="H21" s="103" t="s">
        <v>337</v>
      </c>
    </row>
    <row r="22" spans="1:17" x14ac:dyDescent="0.3">
      <c r="A22" s="27" t="s">
        <v>318</v>
      </c>
      <c r="B22" s="104" t="s">
        <v>338</v>
      </c>
      <c r="C22" s="101">
        <v>44463</v>
      </c>
      <c r="D22" s="27" t="s">
        <v>322</v>
      </c>
      <c r="E22" s="12">
        <v>3</v>
      </c>
      <c r="F22" s="12">
        <v>3</v>
      </c>
      <c r="G22" s="102">
        <v>0</v>
      </c>
      <c r="H22" s="103">
        <v>0.19</v>
      </c>
    </row>
    <row r="23" spans="1:17" x14ac:dyDescent="0.3">
      <c r="A23" s="27" t="s">
        <v>318</v>
      </c>
      <c r="B23" s="104" t="s">
        <v>339</v>
      </c>
      <c r="C23" s="101">
        <v>43654</v>
      </c>
      <c r="D23" s="27" t="s">
        <v>331</v>
      </c>
      <c r="E23" s="12">
        <v>3</v>
      </c>
      <c r="F23" s="12">
        <v>3</v>
      </c>
      <c r="G23" s="102">
        <v>0</v>
      </c>
      <c r="H23" s="103">
        <v>0.14000000000000001</v>
      </c>
    </row>
    <row r="24" spans="1:17" x14ac:dyDescent="0.3">
      <c r="A24" s="27" t="s">
        <v>318</v>
      </c>
      <c r="B24" s="104" t="s">
        <v>340</v>
      </c>
      <c r="C24" s="101">
        <v>44463</v>
      </c>
      <c r="D24" s="27" t="s">
        <v>331</v>
      </c>
      <c r="E24" s="12">
        <v>1</v>
      </c>
      <c r="F24" s="12">
        <v>1</v>
      </c>
      <c r="G24" s="102">
        <v>0</v>
      </c>
      <c r="H24" s="12">
        <v>0.12</v>
      </c>
    </row>
    <row r="25" spans="1:17" customFormat="1" ht="15" x14ac:dyDescent="0.25"/>
    <row r="26" spans="1:17" customFormat="1" ht="18" x14ac:dyDescent="0.35">
      <c r="B26" s="157" t="s">
        <v>55</v>
      </c>
      <c r="C26" s="158"/>
      <c r="D26" s="158"/>
      <c r="E26" s="158"/>
      <c r="F26" s="158"/>
      <c r="G26" s="158"/>
      <c r="H26" s="158"/>
      <c r="I26" s="158"/>
      <c r="J26" s="158"/>
      <c r="K26" s="158"/>
      <c r="L26" s="158"/>
      <c r="M26" s="158"/>
      <c r="N26" s="158"/>
      <c r="O26" s="158"/>
      <c r="P26" s="158"/>
      <c r="Q26" s="158"/>
    </row>
    <row r="27" spans="1:17" customFormat="1" ht="15.75" x14ac:dyDescent="0.3">
      <c r="B27" s="159" t="s">
        <v>56</v>
      </c>
      <c r="C27" s="160"/>
      <c r="D27" s="159" t="s">
        <v>57</v>
      </c>
      <c r="E27" s="160"/>
      <c r="F27" s="159" t="s">
        <v>58</v>
      </c>
      <c r="G27" s="160"/>
      <c r="H27" s="159" t="s">
        <v>59</v>
      </c>
      <c r="I27" s="160"/>
      <c r="J27" s="159" t="s">
        <v>60</v>
      </c>
      <c r="K27" s="160"/>
      <c r="L27" s="159" t="s">
        <v>61</v>
      </c>
      <c r="M27" s="160"/>
      <c r="N27" s="159" t="s">
        <v>62</v>
      </c>
      <c r="O27" s="160"/>
      <c r="P27" s="159" t="s">
        <v>63</v>
      </c>
      <c r="Q27" s="160"/>
    </row>
    <row r="28" spans="1:17" customFormat="1" ht="60" x14ac:dyDescent="0.3">
      <c r="A28" s="25" t="s">
        <v>50</v>
      </c>
      <c r="B28" s="5" t="s">
        <v>116</v>
      </c>
      <c r="C28" s="5" t="s">
        <v>117</v>
      </c>
      <c r="D28" s="5" t="s">
        <v>116</v>
      </c>
      <c r="E28" s="5" t="s">
        <v>117</v>
      </c>
      <c r="F28" s="5" t="s">
        <v>116</v>
      </c>
      <c r="G28" s="5" t="s">
        <v>117</v>
      </c>
      <c r="H28" s="5" t="s">
        <v>116</v>
      </c>
      <c r="I28" s="5" t="s">
        <v>117</v>
      </c>
      <c r="J28" s="5" t="s">
        <v>116</v>
      </c>
      <c r="K28" s="5" t="s">
        <v>117</v>
      </c>
      <c r="L28" s="5" t="s">
        <v>116</v>
      </c>
      <c r="M28" s="5" t="s">
        <v>117</v>
      </c>
      <c r="N28" s="5" t="s">
        <v>116</v>
      </c>
      <c r="O28" s="5" t="s">
        <v>117</v>
      </c>
      <c r="P28" s="5" t="s">
        <v>65</v>
      </c>
      <c r="Q28" s="5" t="s">
        <v>66</v>
      </c>
    </row>
    <row r="29" spans="1:17" customFormat="1" ht="15" x14ac:dyDescent="0.25">
      <c r="A29" s="110" t="s">
        <v>321</v>
      </c>
      <c r="B29" s="111">
        <v>0.12</v>
      </c>
      <c r="C29" s="111">
        <v>0</v>
      </c>
      <c r="D29" s="111">
        <v>0.16</v>
      </c>
      <c r="E29" s="111">
        <v>0</v>
      </c>
      <c r="F29" s="111">
        <v>0.99</v>
      </c>
      <c r="G29" s="111">
        <v>0</v>
      </c>
      <c r="H29" s="111">
        <v>0.91</v>
      </c>
      <c r="I29" s="111">
        <v>0</v>
      </c>
      <c r="J29" s="111">
        <v>1</v>
      </c>
      <c r="K29" s="111">
        <v>0</v>
      </c>
      <c r="L29" s="111">
        <v>0.99</v>
      </c>
      <c r="M29" s="111">
        <v>0</v>
      </c>
      <c r="N29" s="111">
        <v>0</v>
      </c>
      <c r="O29" s="111">
        <v>0</v>
      </c>
      <c r="P29" s="111">
        <v>0</v>
      </c>
      <c r="Q29" s="111">
        <v>0</v>
      </c>
    </row>
    <row r="30" spans="1:17" customFormat="1" ht="15" x14ac:dyDescent="0.25">
      <c r="A30" s="110" t="s">
        <v>323</v>
      </c>
      <c r="B30" s="112">
        <v>6</v>
      </c>
      <c r="C30" s="41">
        <v>0</v>
      </c>
      <c r="D30" s="112">
        <v>0</v>
      </c>
      <c r="E30" s="41">
        <v>0</v>
      </c>
      <c r="F30" s="112">
        <v>0</v>
      </c>
      <c r="G30" s="41">
        <v>0</v>
      </c>
      <c r="H30" s="112">
        <v>6</v>
      </c>
      <c r="I30" s="41">
        <v>0</v>
      </c>
      <c r="J30" s="112">
        <v>6</v>
      </c>
      <c r="K30" s="41">
        <v>0</v>
      </c>
      <c r="L30" s="112">
        <v>6</v>
      </c>
      <c r="M30" s="41">
        <v>0</v>
      </c>
      <c r="N30" s="41">
        <v>0</v>
      </c>
      <c r="O30" s="41">
        <v>0</v>
      </c>
      <c r="P30" s="41">
        <v>0</v>
      </c>
      <c r="Q30" s="41">
        <v>0</v>
      </c>
    </row>
    <row r="31" spans="1:17" customFormat="1" ht="15" x14ac:dyDescent="0.25">
      <c r="A31" s="110" t="s">
        <v>324</v>
      </c>
      <c r="B31" s="112">
        <v>8</v>
      </c>
      <c r="C31" s="41">
        <v>0</v>
      </c>
      <c r="D31" s="112">
        <v>0</v>
      </c>
      <c r="E31" s="41">
        <v>0</v>
      </c>
      <c r="F31" s="112">
        <v>0</v>
      </c>
      <c r="G31" s="41">
        <v>0</v>
      </c>
      <c r="H31" s="112">
        <v>2</v>
      </c>
      <c r="I31" s="41">
        <v>0</v>
      </c>
      <c r="J31" s="112">
        <v>2</v>
      </c>
      <c r="K31" s="41">
        <v>0</v>
      </c>
      <c r="L31" s="112">
        <v>5</v>
      </c>
      <c r="M31" s="41">
        <v>0</v>
      </c>
      <c r="N31" s="41">
        <v>0</v>
      </c>
      <c r="O31" s="41">
        <v>0</v>
      </c>
      <c r="P31" s="41">
        <v>0</v>
      </c>
      <c r="Q31" s="41">
        <v>0</v>
      </c>
    </row>
    <row r="32" spans="1:17" customFormat="1" ht="15" x14ac:dyDescent="0.25">
      <c r="A32" s="110" t="s">
        <v>326</v>
      </c>
      <c r="B32" s="112">
        <v>6</v>
      </c>
      <c r="C32" s="41">
        <v>0</v>
      </c>
      <c r="D32" s="112">
        <v>2</v>
      </c>
      <c r="E32" s="41">
        <v>0</v>
      </c>
      <c r="F32" s="112">
        <v>1</v>
      </c>
      <c r="G32" s="41">
        <v>0</v>
      </c>
      <c r="H32" s="112">
        <v>1</v>
      </c>
      <c r="I32" s="41">
        <v>0</v>
      </c>
      <c r="J32" s="112">
        <v>2</v>
      </c>
      <c r="K32" s="41">
        <v>0</v>
      </c>
      <c r="L32" s="112">
        <v>3</v>
      </c>
      <c r="M32" s="41">
        <v>0</v>
      </c>
      <c r="N32" s="41">
        <v>0</v>
      </c>
      <c r="O32" s="41">
        <v>0</v>
      </c>
      <c r="P32" s="41">
        <v>0</v>
      </c>
      <c r="Q32" s="41">
        <v>0</v>
      </c>
    </row>
    <row r="33" spans="1:17" customFormat="1" ht="15" x14ac:dyDescent="0.25">
      <c r="A33" s="110" t="s">
        <v>328</v>
      </c>
      <c r="B33" s="112">
        <v>13</v>
      </c>
      <c r="C33" s="41">
        <v>0</v>
      </c>
      <c r="D33" s="112">
        <v>3</v>
      </c>
      <c r="E33" s="41">
        <v>0</v>
      </c>
      <c r="F33" s="112">
        <v>4</v>
      </c>
      <c r="G33" s="41">
        <v>0</v>
      </c>
      <c r="H33" s="112">
        <v>3</v>
      </c>
      <c r="I33" s="41">
        <v>0</v>
      </c>
      <c r="J33" s="112">
        <v>4</v>
      </c>
      <c r="K33" s="41">
        <v>0</v>
      </c>
      <c r="L33" s="112">
        <v>8</v>
      </c>
      <c r="M33" s="41">
        <v>0</v>
      </c>
      <c r="N33" s="41">
        <v>0</v>
      </c>
      <c r="O33" s="41">
        <v>0</v>
      </c>
      <c r="P33" s="41">
        <v>0</v>
      </c>
      <c r="Q33" s="41">
        <v>0</v>
      </c>
    </row>
    <row r="34" spans="1:17" customFormat="1" ht="15" x14ac:dyDescent="0.25">
      <c r="A34" s="110" t="s">
        <v>329</v>
      </c>
      <c r="B34" s="41">
        <v>0</v>
      </c>
      <c r="C34" s="41">
        <v>0</v>
      </c>
      <c r="D34" s="97">
        <v>0</v>
      </c>
      <c r="E34" s="41">
        <v>0</v>
      </c>
      <c r="F34" s="97">
        <v>0</v>
      </c>
      <c r="G34" s="41">
        <v>0</v>
      </c>
      <c r="H34" s="97">
        <v>1</v>
      </c>
      <c r="I34" s="41">
        <v>0</v>
      </c>
      <c r="J34" s="97">
        <v>0</v>
      </c>
      <c r="K34" s="41">
        <v>0</v>
      </c>
      <c r="L34" s="97">
        <v>0</v>
      </c>
      <c r="M34" s="41">
        <v>0</v>
      </c>
      <c r="N34" s="41">
        <v>0</v>
      </c>
      <c r="O34" s="41">
        <v>0</v>
      </c>
      <c r="P34" s="41">
        <v>0</v>
      </c>
      <c r="Q34" s="41">
        <v>0</v>
      </c>
    </row>
    <row r="35" spans="1:17" customFormat="1" ht="15" x14ac:dyDescent="0.25">
      <c r="A35" s="110" t="s">
        <v>341</v>
      </c>
      <c r="B35" s="41">
        <v>498</v>
      </c>
      <c r="C35" s="97">
        <v>0</v>
      </c>
      <c r="D35" s="97">
        <v>7</v>
      </c>
      <c r="E35" s="97">
        <v>0</v>
      </c>
      <c r="F35" s="97">
        <v>82</v>
      </c>
      <c r="G35" s="111">
        <f>(82-88)/88</f>
        <v>-6.8181818181818177E-2</v>
      </c>
      <c r="H35" s="97">
        <v>11</v>
      </c>
      <c r="I35" s="97">
        <v>0</v>
      </c>
      <c r="J35" s="97">
        <v>234</v>
      </c>
      <c r="K35" s="97">
        <v>0</v>
      </c>
      <c r="L35" s="97">
        <v>169</v>
      </c>
      <c r="M35" s="97">
        <v>0</v>
      </c>
      <c r="N35" s="41">
        <v>0</v>
      </c>
      <c r="O35" s="41">
        <v>0</v>
      </c>
      <c r="P35" s="41">
        <v>0</v>
      </c>
      <c r="Q35" s="41">
        <v>0</v>
      </c>
    </row>
    <row r="36" spans="1:17" customFormat="1" ht="15" x14ac:dyDescent="0.25">
      <c r="A36" s="110" t="s">
        <v>342</v>
      </c>
      <c r="B36" s="41">
        <v>36</v>
      </c>
      <c r="C36" s="41">
        <v>0</v>
      </c>
      <c r="D36" s="97">
        <v>45</v>
      </c>
      <c r="E36" s="41">
        <v>0</v>
      </c>
      <c r="F36" s="97">
        <v>20</v>
      </c>
      <c r="G36" s="41">
        <v>0</v>
      </c>
      <c r="H36" s="97">
        <v>7</v>
      </c>
      <c r="I36" s="41">
        <v>0</v>
      </c>
      <c r="J36" s="97">
        <v>12</v>
      </c>
      <c r="K36" s="41">
        <v>0</v>
      </c>
      <c r="L36" s="97">
        <v>41</v>
      </c>
      <c r="M36" s="41">
        <v>0</v>
      </c>
      <c r="N36" s="41">
        <v>0</v>
      </c>
      <c r="O36" s="41">
        <v>0</v>
      </c>
      <c r="P36" s="41">
        <v>0</v>
      </c>
      <c r="Q36" s="41">
        <v>0</v>
      </c>
    </row>
    <row r="37" spans="1:17" customFormat="1" ht="15" x14ac:dyDescent="0.25">
      <c r="A37" s="110" t="s">
        <v>333</v>
      </c>
      <c r="B37" s="41">
        <v>1</v>
      </c>
      <c r="C37" s="41">
        <v>0</v>
      </c>
      <c r="D37" s="97">
        <v>1</v>
      </c>
      <c r="E37" s="41">
        <v>0</v>
      </c>
      <c r="F37" s="97">
        <v>1</v>
      </c>
      <c r="G37" s="41">
        <v>0</v>
      </c>
      <c r="H37" s="97">
        <v>0</v>
      </c>
      <c r="I37" s="41">
        <v>0</v>
      </c>
      <c r="J37" s="97">
        <v>0</v>
      </c>
      <c r="K37" s="41">
        <v>0</v>
      </c>
      <c r="L37" s="97">
        <v>1</v>
      </c>
      <c r="M37" s="41">
        <v>0</v>
      </c>
      <c r="N37" s="41">
        <v>0</v>
      </c>
      <c r="O37" s="41">
        <v>0</v>
      </c>
      <c r="P37" s="41">
        <v>0</v>
      </c>
      <c r="Q37" s="41">
        <v>0</v>
      </c>
    </row>
    <row r="38" spans="1:17" customFormat="1" ht="15" x14ac:dyDescent="0.25">
      <c r="A38" s="110" t="s">
        <v>334</v>
      </c>
      <c r="B38" s="41">
        <v>7</v>
      </c>
      <c r="C38" s="97">
        <v>0</v>
      </c>
      <c r="D38" s="97">
        <v>0</v>
      </c>
      <c r="E38" s="41">
        <v>0</v>
      </c>
      <c r="F38" s="97">
        <v>6</v>
      </c>
      <c r="G38" s="41">
        <v>0</v>
      </c>
      <c r="H38" s="97">
        <v>6</v>
      </c>
      <c r="I38" s="41">
        <v>0</v>
      </c>
      <c r="J38" s="97">
        <v>0</v>
      </c>
      <c r="K38" s="41">
        <v>0</v>
      </c>
      <c r="L38" s="97">
        <v>7</v>
      </c>
      <c r="M38" s="41">
        <v>0</v>
      </c>
      <c r="N38" s="41">
        <v>0</v>
      </c>
      <c r="O38" s="41">
        <v>0</v>
      </c>
      <c r="P38" s="41">
        <v>0</v>
      </c>
      <c r="Q38" s="41">
        <v>0</v>
      </c>
    </row>
    <row r="39" spans="1:17" customFormat="1" ht="15" x14ac:dyDescent="0.25">
      <c r="A39" s="110" t="s">
        <v>335</v>
      </c>
      <c r="B39" s="41">
        <v>7</v>
      </c>
      <c r="C39" s="41">
        <v>0</v>
      </c>
      <c r="D39" s="97">
        <v>3</v>
      </c>
      <c r="E39" s="41">
        <v>0</v>
      </c>
      <c r="F39" s="97">
        <v>7</v>
      </c>
      <c r="G39" s="41">
        <v>0</v>
      </c>
      <c r="H39" s="97">
        <v>7</v>
      </c>
      <c r="I39" s="41">
        <v>0</v>
      </c>
      <c r="J39" s="97">
        <v>8</v>
      </c>
      <c r="K39" s="41">
        <v>0</v>
      </c>
      <c r="L39" s="97">
        <v>7</v>
      </c>
      <c r="M39" s="41">
        <v>0</v>
      </c>
      <c r="N39" s="41">
        <v>0</v>
      </c>
      <c r="O39" s="41">
        <v>0</v>
      </c>
      <c r="P39" s="41">
        <v>0</v>
      </c>
      <c r="Q39" s="41">
        <v>0</v>
      </c>
    </row>
    <row r="40" spans="1:17" customFormat="1" ht="15" x14ac:dyDescent="0.25">
      <c r="A40" s="110" t="s">
        <v>336</v>
      </c>
      <c r="B40" s="41">
        <v>0</v>
      </c>
      <c r="C40" s="41">
        <v>0</v>
      </c>
      <c r="D40" s="97">
        <v>8</v>
      </c>
      <c r="E40" s="41">
        <v>0</v>
      </c>
      <c r="F40" s="97">
        <v>0</v>
      </c>
      <c r="G40" s="41">
        <v>0</v>
      </c>
      <c r="H40" s="97">
        <v>0</v>
      </c>
      <c r="I40" s="41">
        <v>0</v>
      </c>
      <c r="J40" s="97">
        <v>0</v>
      </c>
      <c r="K40" s="41">
        <v>0</v>
      </c>
      <c r="L40" s="97">
        <v>0</v>
      </c>
      <c r="M40" s="41">
        <v>0</v>
      </c>
      <c r="N40" s="41">
        <v>0</v>
      </c>
      <c r="O40" s="41">
        <v>0</v>
      </c>
      <c r="P40" s="41">
        <v>0</v>
      </c>
      <c r="Q40" s="41">
        <v>0</v>
      </c>
    </row>
    <row r="41" spans="1:17" customFormat="1" ht="15" x14ac:dyDescent="0.25">
      <c r="A41" s="110" t="s">
        <v>338</v>
      </c>
      <c r="B41" s="41">
        <v>3</v>
      </c>
      <c r="C41" s="41">
        <v>0</v>
      </c>
      <c r="D41" s="97">
        <v>3</v>
      </c>
      <c r="E41" s="41">
        <v>0</v>
      </c>
      <c r="F41" s="97">
        <v>0</v>
      </c>
      <c r="G41" s="41">
        <v>0</v>
      </c>
      <c r="H41" s="97">
        <v>0</v>
      </c>
      <c r="I41" s="41">
        <v>0</v>
      </c>
      <c r="J41" s="97">
        <v>3</v>
      </c>
      <c r="K41" s="41">
        <v>0</v>
      </c>
      <c r="L41" s="97">
        <v>2</v>
      </c>
      <c r="M41" s="41">
        <v>0</v>
      </c>
      <c r="N41" s="41">
        <v>0</v>
      </c>
      <c r="O41" s="41">
        <v>0</v>
      </c>
      <c r="P41" s="41">
        <v>0</v>
      </c>
      <c r="Q41" s="41">
        <v>0</v>
      </c>
    </row>
    <row r="42" spans="1:17" customFormat="1" ht="15" x14ac:dyDescent="0.25">
      <c r="A42" s="110" t="s">
        <v>339</v>
      </c>
      <c r="B42" s="41">
        <v>3</v>
      </c>
      <c r="C42" s="41">
        <v>0</v>
      </c>
      <c r="D42" s="97">
        <v>0</v>
      </c>
      <c r="E42" s="41">
        <v>0</v>
      </c>
      <c r="F42" s="97">
        <v>0</v>
      </c>
      <c r="G42" s="41">
        <v>0</v>
      </c>
      <c r="H42" s="97">
        <v>0</v>
      </c>
      <c r="I42" s="41">
        <v>0</v>
      </c>
      <c r="J42" s="97">
        <v>0</v>
      </c>
      <c r="K42" s="41">
        <v>0</v>
      </c>
      <c r="L42" s="97">
        <v>3</v>
      </c>
      <c r="M42" s="41">
        <v>0</v>
      </c>
      <c r="N42" s="41">
        <v>0</v>
      </c>
      <c r="O42" s="41">
        <v>0</v>
      </c>
      <c r="P42" s="41">
        <v>0</v>
      </c>
      <c r="Q42" s="41">
        <v>0</v>
      </c>
    </row>
    <row r="43" spans="1:17" customFormat="1" ht="15" x14ac:dyDescent="0.25">
      <c r="A43" s="110" t="s">
        <v>340</v>
      </c>
      <c r="B43" s="41">
        <v>1</v>
      </c>
      <c r="C43" s="41">
        <v>0</v>
      </c>
      <c r="D43" s="97">
        <v>0</v>
      </c>
      <c r="E43" s="41">
        <v>0</v>
      </c>
      <c r="F43" s="97">
        <v>0</v>
      </c>
      <c r="G43" s="41">
        <v>0</v>
      </c>
      <c r="H43" s="97">
        <v>0</v>
      </c>
      <c r="I43" s="41">
        <v>0</v>
      </c>
      <c r="J43" s="97">
        <v>0</v>
      </c>
      <c r="K43" s="41">
        <v>0</v>
      </c>
      <c r="L43" s="97">
        <v>1</v>
      </c>
      <c r="M43" s="41">
        <v>0</v>
      </c>
      <c r="N43" s="41">
        <v>0</v>
      </c>
      <c r="O43" s="41">
        <v>0</v>
      </c>
      <c r="P43" s="41">
        <v>0</v>
      </c>
      <c r="Q43" s="41">
        <v>0</v>
      </c>
    </row>
    <row r="44" spans="1:17" s="17" customFormat="1" ht="15" x14ac:dyDescent="0.25">
      <c r="A44" s="49" t="s">
        <v>118</v>
      </c>
    </row>
    <row r="45" spans="1:17" x14ac:dyDescent="0.3">
      <c r="A45" s="7" t="s">
        <v>119</v>
      </c>
      <c r="B45" s="7"/>
      <c r="C45" s="7"/>
      <c r="D45" s="8"/>
      <c r="E45" s="8"/>
      <c r="F45" s="8"/>
      <c r="G45" s="8"/>
      <c r="H45" s="8"/>
      <c r="I45" s="8"/>
      <c r="J45" s="8"/>
      <c r="K45" s="8"/>
      <c r="L45" s="8"/>
      <c r="M45" s="8"/>
    </row>
    <row r="46" spans="1:17" x14ac:dyDescent="0.3">
      <c r="A46" s="7" t="s">
        <v>69</v>
      </c>
      <c r="B46" s="7"/>
      <c r="C46" s="7"/>
      <c r="D46" s="8"/>
      <c r="E46" s="8"/>
      <c r="F46" s="8"/>
      <c r="G46" s="8"/>
      <c r="H46" s="8"/>
      <c r="I46" s="8"/>
      <c r="J46" s="8"/>
      <c r="K46" s="8"/>
      <c r="L46" s="8"/>
      <c r="M46" s="8"/>
    </row>
    <row r="47" spans="1:17" x14ac:dyDescent="0.3">
      <c r="A47" s="46" t="s">
        <v>120</v>
      </c>
      <c r="B47" s="7"/>
      <c r="C47" s="7"/>
      <c r="D47" s="8"/>
      <c r="E47" s="8"/>
      <c r="F47" s="8"/>
      <c r="G47" s="8"/>
      <c r="H47" s="8"/>
      <c r="I47" s="8"/>
      <c r="J47" s="8"/>
      <c r="K47" s="8"/>
      <c r="L47" s="8"/>
      <c r="M47" s="8"/>
    </row>
    <row r="48" spans="1:17" x14ac:dyDescent="0.3">
      <c r="A48" s="7" t="s">
        <v>121</v>
      </c>
    </row>
    <row r="49" spans="1:17" x14ac:dyDescent="0.3">
      <c r="A49" s="46" t="s">
        <v>122</v>
      </c>
      <c r="B49" s="7"/>
      <c r="C49" s="7"/>
      <c r="D49" s="8"/>
      <c r="E49" s="8"/>
      <c r="F49" s="8"/>
      <c r="G49" s="8"/>
      <c r="H49" s="8"/>
      <c r="I49" s="8"/>
      <c r="J49" s="8"/>
      <c r="K49" s="8"/>
      <c r="L49" s="8"/>
      <c r="M49" s="8"/>
    </row>
    <row r="50" spans="1:17" s="38" customFormat="1" x14ac:dyDescent="0.25">
      <c r="A50" s="46" t="s">
        <v>74</v>
      </c>
      <c r="B50" s="43"/>
      <c r="C50" s="43"/>
      <c r="D50" s="43"/>
    </row>
    <row r="51" spans="1:17" x14ac:dyDescent="0.3">
      <c r="A51" s="46" t="s">
        <v>75</v>
      </c>
      <c r="B51" s="7"/>
      <c r="C51" s="7"/>
      <c r="D51" s="8"/>
      <c r="E51" s="8"/>
      <c r="F51" s="8"/>
      <c r="G51" s="8"/>
      <c r="H51" s="8"/>
      <c r="I51" s="8"/>
      <c r="J51" s="8"/>
      <c r="K51" s="8"/>
      <c r="L51" s="8"/>
      <c r="M51" s="8"/>
    </row>
    <row r="52" spans="1:17" x14ac:dyDescent="0.3">
      <c r="A52" s="46" t="s">
        <v>123</v>
      </c>
      <c r="B52" s="79"/>
      <c r="C52" s="79"/>
      <c r="D52" s="79"/>
      <c r="E52" s="79"/>
      <c r="F52" s="79"/>
      <c r="G52" s="79"/>
      <c r="H52" s="79"/>
      <c r="I52" s="79"/>
      <c r="J52" s="79"/>
      <c r="K52" s="79"/>
      <c r="L52" s="79"/>
      <c r="M52" s="79"/>
    </row>
    <row r="53" spans="1:17" x14ac:dyDescent="0.3">
      <c r="A53" s="79"/>
      <c r="B53" s="79"/>
      <c r="C53" s="79"/>
      <c r="D53" s="79"/>
      <c r="E53" s="79"/>
      <c r="F53" s="79"/>
      <c r="G53" s="79"/>
      <c r="H53" s="79"/>
      <c r="I53" s="79"/>
      <c r="J53" s="79"/>
      <c r="K53" s="79"/>
      <c r="L53" s="79"/>
      <c r="M53" s="79"/>
    </row>
    <row r="54" spans="1:17" x14ac:dyDescent="0.3">
      <c r="A54" s="79"/>
      <c r="B54" s="79"/>
      <c r="C54" s="79"/>
      <c r="D54" s="79"/>
      <c r="E54" s="79"/>
      <c r="F54" s="79"/>
      <c r="G54" s="79"/>
      <c r="H54" s="79"/>
      <c r="I54" s="79"/>
      <c r="J54" s="79"/>
      <c r="K54" s="79"/>
      <c r="L54" s="79"/>
      <c r="M54" s="79"/>
    </row>
    <row r="55" spans="1:17" s="47" customFormat="1" x14ac:dyDescent="0.25">
      <c r="A55" s="51" t="s">
        <v>124</v>
      </c>
    </row>
    <row r="56" spans="1:17" ht="30" x14ac:dyDescent="0.3">
      <c r="A56" s="52" t="s">
        <v>47</v>
      </c>
      <c r="B56" s="70" t="s">
        <v>48</v>
      </c>
      <c r="C56" s="70" t="s">
        <v>78</v>
      </c>
      <c r="D56" s="8"/>
      <c r="E56" s="8"/>
      <c r="F56" s="8"/>
      <c r="G56" s="8"/>
      <c r="H56" s="8"/>
      <c r="I56" s="8"/>
      <c r="J56" s="8"/>
      <c r="K56" s="28"/>
      <c r="L56" s="28"/>
      <c r="M56" s="16"/>
    </row>
    <row r="57" spans="1:17" ht="15.6" customHeight="1" x14ac:dyDescent="0.3">
      <c r="A57" s="192">
        <v>44576</v>
      </c>
      <c r="B57" s="13" t="s">
        <v>318</v>
      </c>
      <c r="C57" s="41" t="s">
        <v>9</v>
      </c>
      <c r="D57" s="8"/>
      <c r="E57" s="8"/>
      <c r="F57" s="8"/>
      <c r="G57" s="8"/>
      <c r="H57" s="8"/>
      <c r="I57" s="26"/>
      <c r="J57" s="16"/>
      <c r="K57" s="16"/>
      <c r="M57" s="16"/>
    </row>
    <row r="58" spans="1:17" ht="15" customHeight="1" x14ac:dyDescent="0.3">
      <c r="D58" s="159" t="s">
        <v>125</v>
      </c>
      <c r="E58" s="161"/>
      <c r="F58" s="161"/>
      <c r="G58" s="161"/>
      <c r="H58" s="160"/>
      <c r="I58" s="159" t="s">
        <v>80</v>
      </c>
      <c r="J58" s="161"/>
      <c r="K58" s="161"/>
      <c r="L58" s="161"/>
      <c r="M58" s="161"/>
      <c r="N58" s="161"/>
      <c r="O58" s="161"/>
      <c r="P58" s="161"/>
      <c r="Q58" s="160"/>
    </row>
    <row r="59" spans="1:17" ht="75" x14ac:dyDescent="0.3">
      <c r="A59" s="25" t="s">
        <v>81</v>
      </c>
      <c r="B59" s="25" t="s">
        <v>82</v>
      </c>
      <c r="C59" s="25" t="s">
        <v>126</v>
      </c>
      <c r="D59" s="5" t="s">
        <v>83</v>
      </c>
      <c r="E59" s="5" t="s">
        <v>84</v>
      </c>
      <c r="F59" s="5" t="s">
        <v>127</v>
      </c>
      <c r="G59" s="5" t="s">
        <v>128</v>
      </c>
      <c r="H59" s="71" t="s">
        <v>129</v>
      </c>
      <c r="I59" s="5" t="s">
        <v>88</v>
      </c>
      <c r="J59" s="5" t="s">
        <v>89</v>
      </c>
      <c r="K59" s="71" t="s">
        <v>130</v>
      </c>
      <c r="L59" s="5" t="s">
        <v>91</v>
      </c>
      <c r="M59" s="5" t="s">
        <v>92</v>
      </c>
      <c r="N59" s="71" t="s">
        <v>131</v>
      </c>
      <c r="O59" s="5" t="s">
        <v>94</v>
      </c>
      <c r="P59" s="5" t="s">
        <v>95</v>
      </c>
      <c r="Q59" s="71" t="s">
        <v>132</v>
      </c>
    </row>
    <row r="60" spans="1:17" ht="45" x14ac:dyDescent="0.3">
      <c r="A60" s="171" t="s">
        <v>343</v>
      </c>
      <c r="B60" s="13" t="s">
        <v>344</v>
      </c>
      <c r="C60" s="27" t="s">
        <v>345</v>
      </c>
      <c r="D60" s="112" t="s">
        <v>346</v>
      </c>
      <c r="E60" s="41">
        <v>343.6</v>
      </c>
      <c r="F60" s="41">
        <v>1357</v>
      </c>
      <c r="G60" s="41">
        <v>573</v>
      </c>
      <c r="H60" s="147">
        <f>(F60-G60)/G60</f>
        <v>1.368237347294939</v>
      </c>
      <c r="I60" s="162">
        <v>750642</v>
      </c>
      <c r="J60" s="162">
        <v>725760</v>
      </c>
      <c r="K60" s="165">
        <f>(J60-I60)/J60</f>
        <v>-3.4284060846560847E-2</v>
      </c>
      <c r="L60" s="162">
        <v>1050719</v>
      </c>
      <c r="M60" s="162">
        <v>4189912</v>
      </c>
      <c r="N60" s="165">
        <f>(M60-L60)/M60</f>
        <v>0.74922647540091536</v>
      </c>
      <c r="O60" s="41">
        <f>419+24587</f>
        <v>25006</v>
      </c>
      <c r="P60" s="41">
        <f>200+27908</f>
        <v>28108</v>
      </c>
      <c r="Q60" s="147">
        <f>(O60-P60)/P60</f>
        <v>-0.1103600398463071</v>
      </c>
    </row>
    <row r="61" spans="1:17" ht="30" x14ac:dyDescent="0.3">
      <c r="A61" s="172"/>
      <c r="B61" s="13" t="s">
        <v>347</v>
      </c>
      <c r="C61" s="27" t="s">
        <v>348</v>
      </c>
      <c r="D61" s="112" t="s">
        <v>349</v>
      </c>
      <c r="E61" s="41">
        <v>0.1</v>
      </c>
      <c r="F61" s="41">
        <v>40</v>
      </c>
      <c r="G61" s="41">
        <v>15</v>
      </c>
      <c r="H61" s="147">
        <f t="shared" ref="H61:H65" si="0">(F61-G61)/G61</f>
        <v>1.6666666666666667</v>
      </c>
      <c r="I61" s="163"/>
      <c r="J61" s="163"/>
      <c r="K61" s="166"/>
      <c r="L61" s="163"/>
      <c r="M61" s="163"/>
      <c r="N61" s="166"/>
      <c r="O61" s="41" t="s">
        <v>327</v>
      </c>
      <c r="P61" s="41" t="s">
        <v>327</v>
      </c>
      <c r="Q61" s="41" t="s">
        <v>327</v>
      </c>
    </row>
    <row r="62" spans="1:17" ht="30" x14ac:dyDescent="0.3">
      <c r="A62" s="173"/>
      <c r="B62" s="13" t="s">
        <v>350</v>
      </c>
      <c r="C62" s="27" t="s">
        <v>351</v>
      </c>
      <c r="D62" s="113" t="s">
        <v>360</v>
      </c>
      <c r="E62" s="41">
        <v>294</v>
      </c>
      <c r="F62" s="41">
        <v>96411</v>
      </c>
      <c r="G62" s="41">
        <v>59170</v>
      </c>
      <c r="H62" s="147">
        <f t="shared" si="0"/>
        <v>0.62938989352712527</v>
      </c>
      <c r="I62" s="163"/>
      <c r="J62" s="163"/>
      <c r="K62" s="166"/>
      <c r="L62" s="163"/>
      <c r="M62" s="163"/>
      <c r="N62" s="166"/>
      <c r="O62" s="41">
        <v>19385</v>
      </c>
      <c r="P62" s="41">
        <v>41120</v>
      </c>
      <c r="Q62" s="147">
        <f t="shared" ref="Q62" si="1">(P62-O62)/P62</f>
        <v>0.52857490272373542</v>
      </c>
    </row>
    <row r="63" spans="1:17" ht="45" x14ac:dyDescent="0.3">
      <c r="A63" s="112" t="s">
        <v>17</v>
      </c>
      <c r="B63" s="13" t="s">
        <v>352</v>
      </c>
      <c r="C63" s="27" t="s">
        <v>345</v>
      </c>
      <c r="D63" s="112" t="s">
        <v>353</v>
      </c>
      <c r="E63" s="41">
        <v>613.4</v>
      </c>
      <c r="F63" s="41">
        <v>424</v>
      </c>
      <c r="G63" s="41">
        <v>290</v>
      </c>
      <c r="H63" s="147">
        <f t="shared" si="0"/>
        <v>0.46206896551724136</v>
      </c>
      <c r="I63" s="163"/>
      <c r="J63" s="163"/>
      <c r="K63" s="166"/>
      <c r="L63" s="163"/>
      <c r="M63" s="163"/>
      <c r="N63" s="166"/>
      <c r="O63" s="41" t="s">
        <v>327</v>
      </c>
      <c r="P63" s="41" t="s">
        <v>327</v>
      </c>
      <c r="Q63" s="41" t="s">
        <v>327</v>
      </c>
    </row>
    <row r="64" spans="1:17" ht="30" x14ac:dyDescent="0.3">
      <c r="A64" s="112" t="s">
        <v>354</v>
      </c>
      <c r="B64" s="13" t="s">
        <v>355</v>
      </c>
      <c r="C64" s="114" t="s">
        <v>356</v>
      </c>
      <c r="D64" s="112" t="s">
        <v>357</v>
      </c>
      <c r="E64" s="41">
        <v>0.01</v>
      </c>
      <c r="F64" s="41">
        <v>10</v>
      </c>
      <c r="G64" s="41">
        <v>2</v>
      </c>
      <c r="H64" s="147">
        <f t="shared" si="0"/>
        <v>4</v>
      </c>
      <c r="I64" s="163"/>
      <c r="J64" s="163"/>
      <c r="K64" s="166"/>
      <c r="L64" s="163"/>
      <c r="M64" s="163"/>
      <c r="N64" s="166"/>
      <c r="O64" s="41" t="s">
        <v>327</v>
      </c>
      <c r="P64" s="41" t="s">
        <v>327</v>
      </c>
      <c r="Q64" s="41" t="s">
        <v>327</v>
      </c>
    </row>
    <row r="65" spans="1:17" ht="30" x14ac:dyDescent="0.3">
      <c r="A65" s="13" t="s">
        <v>358</v>
      </c>
      <c r="B65" s="13" t="s">
        <v>359</v>
      </c>
      <c r="C65" s="114" t="s">
        <v>356</v>
      </c>
      <c r="D65" s="112" t="s">
        <v>357</v>
      </c>
      <c r="E65" s="41">
        <v>1.5</v>
      </c>
      <c r="F65" s="41">
        <v>87</v>
      </c>
      <c r="G65" s="41">
        <v>40</v>
      </c>
      <c r="H65" s="147">
        <f t="shared" si="0"/>
        <v>1.175</v>
      </c>
      <c r="I65" s="164"/>
      <c r="J65" s="164"/>
      <c r="K65" s="167"/>
      <c r="L65" s="164"/>
      <c r="M65" s="164"/>
      <c r="N65" s="167"/>
      <c r="O65" s="41">
        <v>0</v>
      </c>
      <c r="P65" s="41">
        <v>0</v>
      </c>
      <c r="Q65" s="41" t="s">
        <v>327</v>
      </c>
    </row>
    <row r="66" spans="1:17" x14ac:dyDescent="0.3">
      <c r="A66" s="46" t="s">
        <v>97</v>
      </c>
      <c r="B66" s="73"/>
      <c r="C66" s="73"/>
      <c r="D66" s="92"/>
      <c r="E66" s="92"/>
      <c r="F66" s="92"/>
      <c r="G66" s="92"/>
      <c r="H66" s="92"/>
      <c r="I66" s="92"/>
      <c r="J66" s="92"/>
      <c r="K66" s="92"/>
      <c r="L66" s="92"/>
      <c r="M66" s="92"/>
      <c r="N66" s="92"/>
      <c r="O66" s="92"/>
      <c r="P66" s="92"/>
      <c r="Q66" s="92"/>
    </row>
    <row r="67" spans="1:17" x14ac:dyDescent="0.3">
      <c r="A67" s="46" t="s">
        <v>98</v>
      </c>
      <c r="B67" s="7"/>
      <c r="C67" s="8"/>
      <c r="D67" s="8"/>
      <c r="E67" s="8"/>
      <c r="F67" s="8"/>
      <c r="G67" s="8"/>
      <c r="H67" s="8"/>
      <c r="I67" s="8"/>
      <c r="J67" s="8"/>
      <c r="K67" s="8"/>
      <c r="M67" s="8"/>
    </row>
    <row r="68" spans="1:17" x14ac:dyDescent="0.3">
      <c r="A68" s="46" t="s">
        <v>99</v>
      </c>
      <c r="B68" s="7"/>
      <c r="C68" s="8"/>
      <c r="D68" s="8"/>
      <c r="E68" s="8"/>
      <c r="F68" s="8"/>
      <c r="G68" s="8"/>
      <c r="H68" s="8"/>
      <c r="I68" s="8"/>
      <c r="J68" s="8"/>
      <c r="K68" s="8"/>
      <c r="M68" s="8"/>
    </row>
    <row r="69" spans="1:17" x14ac:dyDescent="0.3">
      <c r="A69" s="46" t="s">
        <v>100</v>
      </c>
      <c r="B69" s="7"/>
      <c r="C69" s="8"/>
      <c r="D69" s="8"/>
      <c r="E69" s="8"/>
      <c r="F69" s="8"/>
      <c r="G69" s="8"/>
      <c r="H69" s="8"/>
      <c r="I69" s="8"/>
      <c r="J69" s="8"/>
      <c r="K69" s="8"/>
      <c r="L69" s="8"/>
      <c r="M69" s="8"/>
    </row>
    <row r="70" spans="1:17" x14ac:dyDescent="0.3">
      <c r="A70" s="46"/>
      <c r="B70" s="7"/>
      <c r="C70" s="8"/>
      <c r="D70" s="8"/>
      <c r="E70" s="8"/>
      <c r="F70" s="8"/>
      <c r="G70" s="8"/>
      <c r="H70" s="8"/>
      <c r="I70" s="8"/>
      <c r="J70" s="8"/>
      <c r="K70" s="8"/>
      <c r="L70" s="8"/>
      <c r="M70" s="8"/>
    </row>
    <row r="71" spans="1:17" x14ac:dyDescent="0.3">
      <c r="A71" s="7"/>
      <c r="B71" s="7"/>
      <c r="C71" s="8"/>
      <c r="D71" s="8"/>
      <c r="E71" s="8"/>
      <c r="F71" s="8"/>
      <c r="G71" s="8"/>
      <c r="H71" s="8"/>
      <c r="I71" s="8"/>
      <c r="J71" s="8"/>
      <c r="K71" s="8"/>
      <c r="L71" s="8"/>
      <c r="M71" s="8"/>
    </row>
    <row r="72" spans="1:17" x14ac:dyDescent="0.3">
      <c r="A72" s="7"/>
      <c r="B72" s="7"/>
      <c r="C72" s="8"/>
      <c r="D72" s="8"/>
      <c r="E72" s="8"/>
      <c r="F72" s="8"/>
      <c r="G72" s="8"/>
      <c r="H72" s="8"/>
      <c r="I72" s="8"/>
      <c r="J72" s="8"/>
      <c r="K72" s="8"/>
      <c r="L72" s="8"/>
      <c r="M72" s="8"/>
    </row>
    <row r="73" spans="1:17" x14ac:dyDescent="0.3">
      <c r="A73" s="51" t="s">
        <v>101</v>
      </c>
      <c r="B73" s="83"/>
      <c r="C73" s="84"/>
      <c r="D73" s="35"/>
      <c r="E73" s="35"/>
      <c r="F73" s="35"/>
      <c r="G73" s="35"/>
      <c r="H73" s="35"/>
      <c r="I73" s="35"/>
      <c r="J73" s="35"/>
      <c r="K73" s="35"/>
      <c r="L73" s="35"/>
      <c r="M73" s="35"/>
    </row>
    <row r="74" spans="1:17" ht="45" x14ac:dyDescent="0.3">
      <c r="A74" s="85" t="s">
        <v>133</v>
      </c>
      <c r="B74" s="85" t="s">
        <v>431</v>
      </c>
      <c r="C74" s="8"/>
      <c r="D74" s="8"/>
      <c r="E74" s="8"/>
      <c r="F74" s="8"/>
      <c r="G74" s="8"/>
      <c r="H74" s="8"/>
      <c r="I74" s="8"/>
      <c r="J74" s="8"/>
      <c r="K74" s="8"/>
      <c r="L74" s="8"/>
      <c r="M74" s="8"/>
    </row>
    <row r="75" spans="1:17" ht="90" x14ac:dyDescent="0.3">
      <c r="A75" s="85" t="s">
        <v>134</v>
      </c>
      <c r="B75" s="85" t="s">
        <v>766</v>
      </c>
      <c r="C75" s="8"/>
    </row>
  </sheetData>
  <mergeCells count="19">
    <mergeCell ref="N60:N65"/>
    <mergeCell ref="H11:H14"/>
    <mergeCell ref="A60:A62"/>
    <mergeCell ref="B26:Q26"/>
    <mergeCell ref="D58:H58"/>
    <mergeCell ref="L27:M27"/>
    <mergeCell ref="N27:O27"/>
    <mergeCell ref="B27:C27"/>
    <mergeCell ref="D27:E27"/>
    <mergeCell ref="F27:G27"/>
    <mergeCell ref="H27:I27"/>
    <mergeCell ref="J27:K27"/>
    <mergeCell ref="I58:Q58"/>
    <mergeCell ref="P27:Q27"/>
    <mergeCell ref="I60:I65"/>
    <mergeCell ref="J60:J65"/>
    <mergeCell ref="K60:K65"/>
    <mergeCell ref="L60:L65"/>
    <mergeCell ref="M60:M65"/>
  </mergeCells>
  <hyperlinks>
    <hyperlink ref="B10" r:id="rId1" display="https://www.emodnet-seabedhabitats.eu/access-data/launch-map-viewer/?activeFilters=&amp;zoom=3&amp;center=-31.692,52.591&amp;layerIds=1,2,3&amp;baseLayerId=-3&amp;activeFilters=" xr:uid="{F16EA416-0D17-4F59-A2E9-822799C6E832}"/>
    <hyperlink ref="B11" r:id="rId2" display="https://www.emodnet-seabedhabitats.eu/access-data/launch-map-viewer/?activeFilters=&amp;zoom=3&amp;center=-31.692,52.591&amp;layerIds=17,18,85,86,87,88&amp;baseLayerId=-3&amp;activeFilters=" xr:uid="{CCEC1763-CB72-421B-8B53-B6BAE6104A6B}"/>
    <hyperlink ref="B12" r:id="rId3" display="https://www.emodnet-seabedhabitats.eu/access-data/launch-map-viewer/?activeFilters=&amp;zoom=3&amp;center=-31.692,52.591&amp;layerIds=20,22,26,34,36,38,91,40,43,45,1044,1046,1050,1052,1061&amp;baseLayerId=-3&amp;activeFilters=" xr:uid="{8DF73E02-640A-4699-B8AC-51654C385CBA}"/>
    <hyperlink ref="B13" r:id="rId4" display="https://www.emodnet-seabedhabitats.eu/access-data/launch-map-viewer/?activeFilters=&amp;zoom=3&amp;center=-31.692,52.591&amp;layerIds=29,89,1043,16,1055,1048,1056,1059&amp;baseLayerId=-3&amp;activeFilters=" xr:uid="{38706508-6A35-4817-902B-23FFA279B3EF}"/>
    <hyperlink ref="B14" r:id="rId5" display="https://www.emodnet-seabedhabitats.eu/access-data/launch-map-viewer/?activeFilters=&amp;zoom=3&amp;center=-31.692,52.591&amp;layerIds=23,28,33,35,37,39,90,1042,1054,1058,41,44,46,1045,1047,1049,1051,1053,1057,1060,19,21&amp;baseLayerId=-3&amp;activeFilters=" xr:uid="{01950CB3-F8A6-42D1-9FE3-B86FB5F70B89}"/>
    <hyperlink ref="B15" r:id="rId6" display="https://www.emodnet-seabedhabitats.eu/access-data/launch-map-viewer/?zoom=6&amp;center=33.870,43.370&amp;layerIds=49&amp;baseLayerId=-3&amp;activeFilters=" xr:uid="{B7475D04-50E8-4F25-96F4-B5338D250E68}"/>
    <hyperlink ref="B16" r:id="rId7" display="https://www.emodnet-seabedhabitats.eu/access-data/launch-map-viewer/?zoom=4&amp;center=-3.508,52.305&amp;layerIds=500,501,502,510,520,521,522&amp;baseLayerId=-3&amp;activeFilters=" xr:uid="{90B2368C-09F5-49E4-A6CD-F8B83FBEC474}"/>
    <hyperlink ref="B17" r:id="rId8" display="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xr:uid="{0DA57AD9-B1B1-435E-884C-1DCEBF375BE8}"/>
    <hyperlink ref="B18" r:id="rId9" display="https://www.emodnet-seabedhabitats.eu/access-data/launch-map-viewer/?zoom=4&amp;center=-3.508,52.305&amp;layerIds=801&amp;baseLayerId=-3&amp;activeFilters=" xr:uid="{251ADA6C-3219-4212-9DBD-22968B89415A}"/>
    <hyperlink ref="B19" r:id="rId10" display="https://www.emodnet-seabedhabitats.eu/access-data/launch-map-viewer/?zoom=4&amp;center=-3.508,52.305&amp;layerIds=810,811,812,813,814,815,816,817&amp;baseLayerId=-3&amp;activeFilters=" xr:uid="{FFFCF48C-68BE-49E5-A189-10F63D704712}"/>
    <hyperlink ref="B22" r:id="rId11" display="https://www.emodnet-seabedhabitats.eu/access-data/launch-map-viewer/?zoom=4&amp;center=-3.508,52.305&amp;layerIds=820,821,822&amp;baseLayerId=-3&amp;activeFilters=" xr:uid="{2F2E5EBE-A15D-46A9-94B4-3EB12F8D56CA}"/>
    <hyperlink ref="B24" r:id="rId12" display="https://www.emodnet-seabedhabitats.eu/access-data/launch-map-viewer/?zoom=4&amp;center=-3.508,52.305&amp;layerIds=66,67,68&amp;baseLayerId=-3&amp;activeFilters=" xr:uid="{4666CA9D-A853-4789-AD24-ABBF0CA88EBE}"/>
    <hyperlink ref="B20" r:id="rId13" display="Composite data products: Habitats Directive - Official 2018 reported distribution" xr:uid="{48B06ABD-C365-496E-8AF0-BEA6AD1E6E59}"/>
    <hyperlink ref="B21" r:id="rId14" xr:uid="{EDA6C31F-48AD-46F8-9303-D9CC0B1D1011}"/>
    <hyperlink ref="B23" r:id="rId15" display="https://www.emodnet-seabedhabitats.eu/access-data/launch-map-viewer/?zoom=4&amp;center=-3.508,52.305&amp;layerIds=66,67,68&amp;baseLayerId=-3&amp;activeFilters=" xr:uid="{4A63E78F-C4B0-4BEA-85F8-3B5FD2B448FF}"/>
  </hyperlinks>
  <pageMargins left="0.7" right="0.7" top="0.75" bottom="0.75" header="0.3" footer="0.3"/>
  <pageSetup paperSize="9" scale="72" orientation="landscape" horizontalDpi="4294967293" r:id="rId16"/>
  <legacy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J156"/>
  <sheetViews>
    <sheetView zoomScale="85" zoomScaleNormal="85" workbookViewId="0">
      <selection activeCell="E150" sqref="E150"/>
    </sheetView>
  </sheetViews>
  <sheetFormatPr defaultColWidth="9.140625" defaultRowHeight="16.5" x14ac:dyDescent="0.3"/>
  <cols>
    <col min="1" max="1" width="22.42578125" style="76" customWidth="1"/>
    <col min="2" max="2" width="18.5703125" style="76" customWidth="1"/>
    <col min="3" max="3" width="16.85546875" style="76" customWidth="1"/>
    <col min="4" max="5" width="16.140625" style="76" customWidth="1"/>
    <col min="6" max="6" width="30.7109375" style="76" customWidth="1"/>
    <col min="7" max="7" width="22.5703125" style="76" customWidth="1"/>
    <col min="8" max="8" width="23.5703125" style="76" customWidth="1"/>
    <col min="9" max="9" width="14.7109375" style="76" bestFit="1" customWidth="1"/>
    <col min="10" max="10" width="36.5703125" style="76" customWidth="1"/>
    <col min="11" max="16384" width="9.140625" style="76"/>
  </cols>
  <sheetData>
    <row r="1" spans="1:10" s="16" customFormat="1" ht="18" x14ac:dyDescent="0.25">
      <c r="A1" s="15" t="s">
        <v>135</v>
      </c>
      <c r="B1" s="15"/>
    </row>
    <row r="2" spans="1:10" s="16" customFormat="1" x14ac:dyDescent="0.3">
      <c r="A2" s="72" t="s">
        <v>136</v>
      </c>
    </row>
    <row r="3" spans="1:10" s="16" customFormat="1" ht="18" x14ac:dyDescent="0.3">
      <c r="A3" s="72" t="s">
        <v>137</v>
      </c>
      <c r="B3" s="15"/>
    </row>
    <row r="4" spans="1:10" s="66" customFormat="1" ht="15.75" x14ac:dyDescent="0.3">
      <c r="A4" s="72" t="s">
        <v>45</v>
      </c>
    </row>
    <row r="5" spans="1:10" x14ac:dyDescent="0.3">
      <c r="A5" s="70" t="s">
        <v>47</v>
      </c>
      <c r="B5" s="70" t="s">
        <v>48</v>
      </c>
      <c r="I5" s="78"/>
    </row>
    <row r="6" spans="1:10" x14ac:dyDescent="0.3">
      <c r="A6" s="143">
        <v>44575</v>
      </c>
      <c r="B6" s="68" t="s">
        <v>318</v>
      </c>
      <c r="I6" s="78"/>
    </row>
    <row r="7" spans="1:10" s="8" customFormat="1" ht="60" x14ac:dyDescent="0.3">
      <c r="A7" s="25" t="s">
        <v>138</v>
      </c>
      <c r="B7" s="5" t="s">
        <v>139</v>
      </c>
      <c r="C7" s="5" t="s">
        <v>140</v>
      </c>
      <c r="D7" s="5" t="s">
        <v>141</v>
      </c>
      <c r="E7" s="5" t="s">
        <v>142</v>
      </c>
      <c r="F7" s="5" t="s">
        <v>143</v>
      </c>
      <c r="G7" s="5" t="s">
        <v>144</v>
      </c>
      <c r="H7" s="5" t="s">
        <v>145</v>
      </c>
      <c r="I7" s="5" t="s">
        <v>763</v>
      </c>
      <c r="J7" s="5" t="s">
        <v>261</v>
      </c>
    </row>
    <row r="8" spans="1:10" s="8" customFormat="1" ht="30" x14ac:dyDescent="0.3">
      <c r="A8" s="27" t="s">
        <v>438</v>
      </c>
      <c r="B8" s="27" t="s">
        <v>148</v>
      </c>
      <c r="C8" s="13" t="s">
        <v>439</v>
      </c>
      <c r="D8" s="13" t="s">
        <v>440</v>
      </c>
      <c r="E8" s="13" t="s">
        <v>441</v>
      </c>
      <c r="F8" s="13" t="s">
        <v>442</v>
      </c>
      <c r="G8" s="13">
        <v>0</v>
      </c>
      <c r="H8" s="13" t="s">
        <v>327</v>
      </c>
      <c r="I8" s="151" t="s">
        <v>443</v>
      </c>
      <c r="J8" s="151" t="s">
        <v>444</v>
      </c>
    </row>
    <row r="9" spans="1:10" s="8" customFormat="1" ht="30" x14ac:dyDescent="0.3">
      <c r="A9" s="27" t="s">
        <v>445</v>
      </c>
      <c r="B9" s="27" t="s">
        <v>147</v>
      </c>
      <c r="C9" s="13" t="s">
        <v>446</v>
      </c>
      <c r="D9" s="13" t="s">
        <v>447</v>
      </c>
      <c r="E9" s="13" t="s">
        <v>448</v>
      </c>
      <c r="F9" s="13" t="s">
        <v>449</v>
      </c>
      <c r="G9" s="13">
        <v>0</v>
      </c>
      <c r="H9" s="13" t="s">
        <v>327</v>
      </c>
      <c r="I9" s="151" t="s">
        <v>450</v>
      </c>
      <c r="J9" s="151" t="s">
        <v>451</v>
      </c>
    </row>
    <row r="10" spans="1:10" s="8" customFormat="1" ht="60" x14ac:dyDescent="0.3">
      <c r="A10" s="27" t="s">
        <v>452</v>
      </c>
      <c r="B10" s="27" t="s">
        <v>148</v>
      </c>
      <c r="C10" s="13" t="s">
        <v>453</v>
      </c>
      <c r="D10" s="13" t="s">
        <v>440</v>
      </c>
      <c r="E10" s="13" t="s">
        <v>441</v>
      </c>
      <c r="F10" s="13" t="s">
        <v>454</v>
      </c>
      <c r="G10" s="13">
        <v>0</v>
      </c>
      <c r="H10" s="13" t="s">
        <v>327</v>
      </c>
      <c r="I10" s="151" t="s">
        <v>455</v>
      </c>
      <c r="J10" s="151" t="s">
        <v>456</v>
      </c>
    </row>
    <row r="11" spans="1:10" s="8" customFormat="1" ht="30" x14ac:dyDescent="0.3">
      <c r="A11" s="27" t="s">
        <v>457</v>
      </c>
      <c r="B11" s="27" t="s">
        <v>148</v>
      </c>
      <c r="C11" s="13" t="s">
        <v>439</v>
      </c>
      <c r="D11" s="13" t="s">
        <v>440</v>
      </c>
      <c r="E11" s="13" t="s">
        <v>441</v>
      </c>
      <c r="F11" s="13" t="s">
        <v>454</v>
      </c>
      <c r="G11" s="13">
        <v>0</v>
      </c>
      <c r="H11" s="13" t="s">
        <v>327</v>
      </c>
      <c r="I11" s="151" t="s">
        <v>458</v>
      </c>
      <c r="J11" s="151" t="s">
        <v>459</v>
      </c>
    </row>
    <row r="12" spans="1:10" s="8" customFormat="1" ht="75" x14ac:dyDescent="0.3">
      <c r="A12" s="27" t="s">
        <v>460</v>
      </c>
      <c r="B12" s="27" t="s">
        <v>148</v>
      </c>
      <c r="C12" s="13" t="s">
        <v>461</v>
      </c>
      <c r="D12" s="13" t="s">
        <v>440</v>
      </c>
      <c r="E12" s="13" t="s">
        <v>441</v>
      </c>
      <c r="F12" s="13" t="s">
        <v>442</v>
      </c>
      <c r="G12" s="13">
        <v>0</v>
      </c>
      <c r="H12" s="13" t="s">
        <v>327</v>
      </c>
      <c r="I12" s="151" t="s">
        <v>512</v>
      </c>
      <c r="J12" s="151" t="s">
        <v>513</v>
      </c>
    </row>
    <row r="13" spans="1:10" s="8" customFormat="1" ht="75" x14ac:dyDescent="0.3">
      <c r="A13" s="27" t="s">
        <v>460</v>
      </c>
      <c r="B13" s="27" t="s">
        <v>148</v>
      </c>
      <c r="C13" s="13" t="s">
        <v>461</v>
      </c>
      <c r="D13" s="13" t="s">
        <v>440</v>
      </c>
      <c r="E13" s="13" t="s">
        <v>441</v>
      </c>
      <c r="F13" s="13" t="s">
        <v>442</v>
      </c>
      <c r="G13" s="13">
        <v>0</v>
      </c>
      <c r="H13" s="13" t="s">
        <v>327</v>
      </c>
      <c r="I13" s="151" t="s">
        <v>514</v>
      </c>
      <c r="J13" s="151" t="s">
        <v>515</v>
      </c>
    </row>
    <row r="14" spans="1:10" s="8" customFormat="1" ht="75" x14ac:dyDescent="0.3">
      <c r="A14" s="27" t="s">
        <v>460</v>
      </c>
      <c r="B14" s="27" t="s">
        <v>148</v>
      </c>
      <c r="C14" s="13" t="s">
        <v>461</v>
      </c>
      <c r="D14" s="13" t="s">
        <v>440</v>
      </c>
      <c r="E14" s="13" t="s">
        <v>441</v>
      </c>
      <c r="F14" s="13" t="s">
        <v>442</v>
      </c>
      <c r="G14" s="13">
        <v>0</v>
      </c>
      <c r="H14" s="13" t="s">
        <v>327</v>
      </c>
      <c r="I14" s="151" t="s">
        <v>516</v>
      </c>
      <c r="J14" s="151" t="s">
        <v>517</v>
      </c>
    </row>
    <row r="15" spans="1:10" s="8" customFormat="1" ht="45" x14ac:dyDescent="0.3">
      <c r="A15" s="27" t="s">
        <v>460</v>
      </c>
      <c r="B15" s="27" t="s">
        <v>148</v>
      </c>
      <c r="C15" s="13" t="s">
        <v>461</v>
      </c>
      <c r="D15" s="13" t="s">
        <v>440</v>
      </c>
      <c r="E15" s="13" t="s">
        <v>441</v>
      </c>
      <c r="F15" s="13" t="s">
        <v>442</v>
      </c>
      <c r="G15" s="13">
        <v>0</v>
      </c>
      <c r="H15" s="13" t="s">
        <v>327</v>
      </c>
      <c r="I15" s="151" t="s">
        <v>462</v>
      </c>
      <c r="J15" s="151" t="s">
        <v>463</v>
      </c>
    </row>
    <row r="16" spans="1:10" s="8" customFormat="1" ht="60" x14ac:dyDescent="0.3">
      <c r="A16" s="27" t="s">
        <v>460</v>
      </c>
      <c r="B16" s="27" t="s">
        <v>148</v>
      </c>
      <c r="C16" s="13" t="s">
        <v>461</v>
      </c>
      <c r="D16" s="13" t="s">
        <v>440</v>
      </c>
      <c r="E16" s="13" t="s">
        <v>441</v>
      </c>
      <c r="F16" s="13" t="s">
        <v>442</v>
      </c>
      <c r="G16" s="13">
        <v>0</v>
      </c>
      <c r="H16" s="13" t="s">
        <v>327</v>
      </c>
      <c r="I16" s="151" t="s">
        <v>464</v>
      </c>
      <c r="J16" s="151" t="s">
        <v>465</v>
      </c>
    </row>
    <row r="17" spans="1:10" s="8" customFormat="1" ht="60" x14ac:dyDescent="0.3">
      <c r="A17" s="27" t="s">
        <v>460</v>
      </c>
      <c r="B17" s="27" t="s">
        <v>148</v>
      </c>
      <c r="C17" s="13" t="s">
        <v>461</v>
      </c>
      <c r="D17" s="13" t="s">
        <v>440</v>
      </c>
      <c r="E17" s="13" t="s">
        <v>441</v>
      </c>
      <c r="F17" s="13" t="s">
        <v>442</v>
      </c>
      <c r="G17" s="13">
        <v>0</v>
      </c>
      <c r="H17" s="13" t="s">
        <v>327</v>
      </c>
      <c r="I17" s="151" t="s">
        <v>466</v>
      </c>
      <c r="J17" s="151" t="s">
        <v>467</v>
      </c>
    </row>
    <row r="18" spans="1:10" s="8" customFormat="1" ht="45" x14ac:dyDescent="0.3">
      <c r="A18" s="27" t="s">
        <v>460</v>
      </c>
      <c r="B18" s="27" t="s">
        <v>148</v>
      </c>
      <c r="C18" s="13" t="s">
        <v>461</v>
      </c>
      <c r="D18" s="13" t="s">
        <v>440</v>
      </c>
      <c r="E18" s="13" t="s">
        <v>441</v>
      </c>
      <c r="F18" s="13" t="s">
        <v>442</v>
      </c>
      <c r="G18" s="13">
        <v>0</v>
      </c>
      <c r="H18" s="13" t="s">
        <v>327</v>
      </c>
      <c r="I18" s="151" t="s">
        <v>468</v>
      </c>
      <c r="J18" s="151" t="s">
        <v>469</v>
      </c>
    </row>
    <row r="19" spans="1:10" s="8" customFormat="1" ht="60" x14ac:dyDescent="0.3">
      <c r="A19" s="27" t="s">
        <v>460</v>
      </c>
      <c r="B19" s="27" t="s">
        <v>148</v>
      </c>
      <c r="C19" s="13" t="s">
        <v>461</v>
      </c>
      <c r="D19" s="13" t="s">
        <v>440</v>
      </c>
      <c r="E19" s="13" t="s">
        <v>441</v>
      </c>
      <c r="F19" s="13" t="s">
        <v>442</v>
      </c>
      <c r="G19" s="13">
        <v>0</v>
      </c>
      <c r="H19" s="13" t="s">
        <v>327</v>
      </c>
      <c r="I19" s="151" t="s">
        <v>470</v>
      </c>
      <c r="J19" s="151" t="s">
        <v>471</v>
      </c>
    </row>
    <row r="20" spans="1:10" s="8" customFormat="1" ht="60" x14ac:dyDescent="0.3">
      <c r="A20" s="27" t="s">
        <v>460</v>
      </c>
      <c r="B20" s="27" t="s">
        <v>148</v>
      </c>
      <c r="C20" s="13" t="s">
        <v>461</v>
      </c>
      <c r="D20" s="13" t="s">
        <v>440</v>
      </c>
      <c r="E20" s="13" t="s">
        <v>441</v>
      </c>
      <c r="F20" s="13" t="s">
        <v>442</v>
      </c>
      <c r="G20" s="13">
        <v>0</v>
      </c>
      <c r="H20" s="13" t="s">
        <v>327</v>
      </c>
      <c r="I20" s="151" t="s">
        <v>472</v>
      </c>
      <c r="J20" s="151" t="s">
        <v>473</v>
      </c>
    </row>
    <row r="21" spans="1:10" s="8" customFormat="1" ht="45" x14ac:dyDescent="0.3">
      <c r="A21" s="27" t="s">
        <v>460</v>
      </c>
      <c r="B21" s="27" t="s">
        <v>148</v>
      </c>
      <c r="C21" s="13" t="s">
        <v>461</v>
      </c>
      <c r="D21" s="13" t="s">
        <v>440</v>
      </c>
      <c r="E21" s="13" t="s">
        <v>441</v>
      </c>
      <c r="F21" s="13" t="s">
        <v>442</v>
      </c>
      <c r="G21" s="13">
        <v>0</v>
      </c>
      <c r="H21" s="13" t="s">
        <v>327</v>
      </c>
      <c r="I21" s="151" t="s">
        <v>474</v>
      </c>
      <c r="J21" s="151" t="s">
        <v>475</v>
      </c>
    </row>
    <row r="22" spans="1:10" s="8" customFormat="1" ht="45" x14ac:dyDescent="0.3">
      <c r="A22" s="27" t="s">
        <v>460</v>
      </c>
      <c r="B22" s="27" t="s">
        <v>148</v>
      </c>
      <c r="C22" s="13" t="s">
        <v>461</v>
      </c>
      <c r="D22" s="13" t="s">
        <v>440</v>
      </c>
      <c r="E22" s="13" t="s">
        <v>441</v>
      </c>
      <c r="F22" s="13" t="s">
        <v>442</v>
      </c>
      <c r="G22" s="13">
        <v>0</v>
      </c>
      <c r="H22" s="13" t="s">
        <v>327</v>
      </c>
      <c r="I22" s="151" t="s">
        <v>476</v>
      </c>
      <c r="J22" s="151" t="s">
        <v>477</v>
      </c>
    </row>
    <row r="23" spans="1:10" s="8" customFormat="1" ht="75" x14ac:dyDescent="0.3">
      <c r="A23" s="27" t="s">
        <v>460</v>
      </c>
      <c r="B23" s="27" t="s">
        <v>148</v>
      </c>
      <c r="C23" s="13" t="s">
        <v>461</v>
      </c>
      <c r="D23" s="13" t="s">
        <v>440</v>
      </c>
      <c r="E23" s="13" t="s">
        <v>441</v>
      </c>
      <c r="F23" s="13" t="s">
        <v>442</v>
      </c>
      <c r="G23" s="13">
        <v>0</v>
      </c>
      <c r="H23" s="13" t="s">
        <v>327</v>
      </c>
      <c r="I23" s="151" t="s">
        <v>478</v>
      </c>
      <c r="J23" s="151" t="s">
        <v>479</v>
      </c>
    </row>
    <row r="24" spans="1:10" s="8" customFormat="1" ht="75" x14ac:dyDescent="0.3">
      <c r="A24" s="27" t="s">
        <v>460</v>
      </c>
      <c r="B24" s="27" t="s">
        <v>148</v>
      </c>
      <c r="C24" s="13" t="s">
        <v>461</v>
      </c>
      <c r="D24" s="13" t="s">
        <v>440</v>
      </c>
      <c r="E24" s="13" t="s">
        <v>441</v>
      </c>
      <c r="F24" s="13" t="s">
        <v>442</v>
      </c>
      <c r="G24" s="13">
        <v>0</v>
      </c>
      <c r="H24" s="13" t="s">
        <v>327</v>
      </c>
      <c r="I24" s="151" t="s">
        <v>480</v>
      </c>
      <c r="J24" s="151" t="s">
        <v>481</v>
      </c>
    </row>
    <row r="25" spans="1:10" s="8" customFormat="1" ht="45" x14ac:dyDescent="0.3">
      <c r="A25" s="27" t="s">
        <v>460</v>
      </c>
      <c r="B25" s="27" t="s">
        <v>148</v>
      </c>
      <c r="C25" s="13" t="s">
        <v>461</v>
      </c>
      <c r="D25" s="13" t="s">
        <v>440</v>
      </c>
      <c r="E25" s="13" t="s">
        <v>441</v>
      </c>
      <c r="F25" s="13" t="s">
        <v>442</v>
      </c>
      <c r="G25" s="13">
        <v>0</v>
      </c>
      <c r="H25" s="13" t="s">
        <v>327</v>
      </c>
      <c r="I25" s="151" t="s">
        <v>482</v>
      </c>
      <c r="J25" s="151" t="s">
        <v>483</v>
      </c>
    </row>
    <row r="26" spans="1:10" s="8" customFormat="1" ht="45" x14ac:dyDescent="0.3">
      <c r="A26" s="27" t="s">
        <v>460</v>
      </c>
      <c r="B26" s="27" t="s">
        <v>148</v>
      </c>
      <c r="C26" s="13" t="s">
        <v>461</v>
      </c>
      <c r="D26" s="13" t="s">
        <v>440</v>
      </c>
      <c r="E26" s="13" t="s">
        <v>441</v>
      </c>
      <c r="F26" s="13" t="s">
        <v>442</v>
      </c>
      <c r="G26" s="13">
        <v>0</v>
      </c>
      <c r="H26" s="13" t="s">
        <v>327</v>
      </c>
      <c r="I26" s="151" t="s">
        <v>484</v>
      </c>
      <c r="J26" s="151" t="s">
        <v>485</v>
      </c>
    </row>
    <row r="27" spans="1:10" s="8" customFormat="1" ht="45" x14ac:dyDescent="0.3">
      <c r="A27" s="27" t="s">
        <v>460</v>
      </c>
      <c r="B27" s="27" t="s">
        <v>148</v>
      </c>
      <c r="C27" s="13" t="s">
        <v>461</v>
      </c>
      <c r="D27" s="13" t="s">
        <v>440</v>
      </c>
      <c r="E27" s="13" t="s">
        <v>441</v>
      </c>
      <c r="F27" s="13" t="s">
        <v>442</v>
      </c>
      <c r="G27" s="13">
        <v>0</v>
      </c>
      <c r="H27" s="13" t="s">
        <v>327</v>
      </c>
      <c r="I27" s="151" t="s">
        <v>486</v>
      </c>
      <c r="J27" s="151" t="s">
        <v>487</v>
      </c>
    </row>
    <row r="28" spans="1:10" s="8" customFormat="1" ht="60" x14ac:dyDescent="0.3">
      <c r="A28" s="27" t="s">
        <v>460</v>
      </c>
      <c r="B28" s="27" t="s">
        <v>148</v>
      </c>
      <c r="C28" s="13" t="s">
        <v>461</v>
      </c>
      <c r="D28" s="13" t="s">
        <v>440</v>
      </c>
      <c r="E28" s="13" t="s">
        <v>441</v>
      </c>
      <c r="F28" s="13" t="s">
        <v>442</v>
      </c>
      <c r="G28" s="13">
        <v>0</v>
      </c>
      <c r="H28" s="13" t="s">
        <v>327</v>
      </c>
      <c r="I28" s="151" t="s">
        <v>488</v>
      </c>
      <c r="J28" s="151" t="s">
        <v>489</v>
      </c>
    </row>
    <row r="29" spans="1:10" s="8" customFormat="1" ht="60" x14ac:dyDescent="0.3">
      <c r="A29" s="27" t="s">
        <v>460</v>
      </c>
      <c r="B29" s="27" t="s">
        <v>148</v>
      </c>
      <c r="C29" s="13" t="s">
        <v>461</v>
      </c>
      <c r="D29" s="13" t="s">
        <v>440</v>
      </c>
      <c r="E29" s="13" t="s">
        <v>441</v>
      </c>
      <c r="F29" s="13" t="s">
        <v>442</v>
      </c>
      <c r="G29" s="13">
        <v>0</v>
      </c>
      <c r="H29" s="13" t="s">
        <v>327</v>
      </c>
      <c r="I29" s="151" t="s">
        <v>490</v>
      </c>
      <c r="J29" s="151" t="s">
        <v>491</v>
      </c>
    </row>
    <row r="30" spans="1:10" s="8" customFormat="1" ht="45" x14ac:dyDescent="0.3">
      <c r="A30" s="27" t="s">
        <v>460</v>
      </c>
      <c r="B30" s="27" t="s">
        <v>148</v>
      </c>
      <c r="C30" s="13" t="s">
        <v>461</v>
      </c>
      <c r="D30" s="13" t="s">
        <v>440</v>
      </c>
      <c r="E30" s="13" t="s">
        <v>441</v>
      </c>
      <c r="F30" s="13" t="s">
        <v>442</v>
      </c>
      <c r="G30" s="13">
        <v>0</v>
      </c>
      <c r="H30" s="13" t="s">
        <v>327</v>
      </c>
      <c r="I30" s="151" t="s">
        <v>492</v>
      </c>
      <c r="J30" s="151" t="s">
        <v>493</v>
      </c>
    </row>
    <row r="31" spans="1:10" s="8" customFormat="1" ht="45" x14ac:dyDescent="0.3">
      <c r="A31" s="27" t="s">
        <v>460</v>
      </c>
      <c r="B31" s="27" t="s">
        <v>148</v>
      </c>
      <c r="C31" s="13" t="s">
        <v>461</v>
      </c>
      <c r="D31" s="13" t="s">
        <v>440</v>
      </c>
      <c r="E31" s="13" t="s">
        <v>441</v>
      </c>
      <c r="F31" s="13" t="s">
        <v>442</v>
      </c>
      <c r="G31" s="13">
        <v>0</v>
      </c>
      <c r="H31" s="13" t="s">
        <v>327</v>
      </c>
      <c r="I31" s="151" t="s">
        <v>494</v>
      </c>
      <c r="J31" s="151" t="s">
        <v>495</v>
      </c>
    </row>
    <row r="32" spans="1:10" s="8" customFormat="1" ht="45" x14ac:dyDescent="0.3">
      <c r="A32" s="27" t="s">
        <v>460</v>
      </c>
      <c r="B32" s="27" t="s">
        <v>148</v>
      </c>
      <c r="C32" s="13" t="s">
        <v>461</v>
      </c>
      <c r="D32" s="13" t="s">
        <v>440</v>
      </c>
      <c r="E32" s="13" t="s">
        <v>441</v>
      </c>
      <c r="F32" s="13" t="s">
        <v>442</v>
      </c>
      <c r="G32" s="13">
        <v>0</v>
      </c>
      <c r="H32" s="13" t="s">
        <v>327</v>
      </c>
      <c r="I32" s="151" t="s">
        <v>496</v>
      </c>
      <c r="J32" s="151" t="s">
        <v>497</v>
      </c>
    </row>
    <row r="33" spans="1:10" s="8" customFormat="1" ht="60" x14ac:dyDescent="0.3">
      <c r="A33" s="27" t="s">
        <v>460</v>
      </c>
      <c r="B33" s="27" t="s">
        <v>148</v>
      </c>
      <c r="C33" s="13" t="s">
        <v>461</v>
      </c>
      <c r="D33" s="13" t="s">
        <v>440</v>
      </c>
      <c r="E33" s="13" t="s">
        <v>441</v>
      </c>
      <c r="F33" s="13" t="s">
        <v>442</v>
      </c>
      <c r="G33" s="13">
        <v>0</v>
      </c>
      <c r="H33" s="13" t="s">
        <v>327</v>
      </c>
      <c r="I33" s="151" t="s">
        <v>498</v>
      </c>
      <c r="J33" s="151" t="s">
        <v>499</v>
      </c>
    </row>
    <row r="34" spans="1:10" s="8" customFormat="1" ht="45" x14ac:dyDescent="0.3">
      <c r="A34" s="27" t="s">
        <v>460</v>
      </c>
      <c r="B34" s="27" t="s">
        <v>148</v>
      </c>
      <c r="C34" s="13" t="s">
        <v>461</v>
      </c>
      <c r="D34" s="13" t="s">
        <v>440</v>
      </c>
      <c r="E34" s="13" t="s">
        <v>441</v>
      </c>
      <c r="F34" s="13" t="s">
        <v>442</v>
      </c>
      <c r="G34" s="13">
        <v>0</v>
      </c>
      <c r="H34" s="13" t="s">
        <v>327</v>
      </c>
      <c r="I34" s="151" t="s">
        <v>500</v>
      </c>
      <c r="J34" s="151" t="s">
        <v>501</v>
      </c>
    </row>
    <row r="35" spans="1:10" s="8" customFormat="1" ht="60" x14ac:dyDescent="0.3">
      <c r="A35" s="27" t="s">
        <v>460</v>
      </c>
      <c r="B35" s="27" t="s">
        <v>148</v>
      </c>
      <c r="C35" s="13" t="s">
        <v>461</v>
      </c>
      <c r="D35" s="13" t="s">
        <v>440</v>
      </c>
      <c r="E35" s="13" t="s">
        <v>441</v>
      </c>
      <c r="F35" s="13" t="s">
        <v>442</v>
      </c>
      <c r="G35" s="13">
        <v>0</v>
      </c>
      <c r="H35" s="13" t="s">
        <v>327</v>
      </c>
      <c r="I35" s="151" t="s">
        <v>502</v>
      </c>
      <c r="J35" s="151" t="s">
        <v>503</v>
      </c>
    </row>
    <row r="36" spans="1:10" s="8" customFormat="1" ht="45" x14ac:dyDescent="0.3">
      <c r="A36" s="27" t="s">
        <v>460</v>
      </c>
      <c r="B36" s="27" t="s">
        <v>148</v>
      </c>
      <c r="C36" s="13" t="s">
        <v>461</v>
      </c>
      <c r="D36" s="13" t="s">
        <v>440</v>
      </c>
      <c r="E36" s="13" t="s">
        <v>441</v>
      </c>
      <c r="F36" s="13" t="s">
        <v>442</v>
      </c>
      <c r="G36" s="13">
        <v>0</v>
      </c>
      <c r="H36" s="13" t="s">
        <v>327</v>
      </c>
      <c r="I36" s="151" t="s">
        <v>504</v>
      </c>
      <c r="J36" s="151" t="s">
        <v>505</v>
      </c>
    </row>
    <row r="37" spans="1:10" s="8" customFormat="1" ht="45" x14ac:dyDescent="0.3">
      <c r="A37" s="27" t="s">
        <v>460</v>
      </c>
      <c r="B37" s="27" t="s">
        <v>148</v>
      </c>
      <c r="C37" s="13" t="s">
        <v>461</v>
      </c>
      <c r="D37" s="13" t="s">
        <v>440</v>
      </c>
      <c r="E37" s="13" t="s">
        <v>441</v>
      </c>
      <c r="F37" s="13" t="s">
        <v>442</v>
      </c>
      <c r="G37" s="13">
        <v>0</v>
      </c>
      <c r="H37" s="13" t="s">
        <v>327</v>
      </c>
      <c r="I37" s="151" t="s">
        <v>506</v>
      </c>
      <c r="J37" s="151" t="s">
        <v>507</v>
      </c>
    </row>
    <row r="38" spans="1:10" s="8" customFormat="1" ht="45" x14ac:dyDescent="0.3">
      <c r="A38" s="27" t="s">
        <v>460</v>
      </c>
      <c r="B38" s="27" t="s">
        <v>148</v>
      </c>
      <c r="C38" s="13" t="s">
        <v>461</v>
      </c>
      <c r="D38" s="13" t="s">
        <v>440</v>
      </c>
      <c r="E38" s="13" t="s">
        <v>441</v>
      </c>
      <c r="F38" s="13" t="s">
        <v>442</v>
      </c>
      <c r="G38" s="13">
        <v>0</v>
      </c>
      <c r="H38" s="13" t="s">
        <v>327</v>
      </c>
      <c r="I38" s="151" t="s">
        <v>508</v>
      </c>
      <c r="J38" s="151" t="s">
        <v>509</v>
      </c>
    </row>
    <row r="39" spans="1:10" s="8" customFormat="1" ht="60" x14ac:dyDescent="0.3">
      <c r="A39" s="27" t="s">
        <v>460</v>
      </c>
      <c r="B39" s="27" t="s">
        <v>148</v>
      </c>
      <c r="C39" s="13" t="s">
        <v>461</v>
      </c>
      <c r="D39" s="13" t="s">
        <v>440</v>
      </c>
      <c r="E39" s="13" t="s">
        <v>441</v>
      </c>
      <c r="F39" s="13" t="s">
        <v>442</v>
      </c>
      <c r="G39" s="13">
        <v>0</v>
      </c>
      <c r="H39" s="13" t="s">
        <v>327</v>
      </c>
      <c r="I39" s="151" t="s">
        <v>510</v>
      </c>
      <c r="J39" s="151" t="s">
        <v>511</v>
      </c>
    </row>
    <row r="40" spans="1:10" s="8" customFormat="1" ht="30" x14ac:dyDescent="0.3">
      <c r="A40" s="27" t="s">
        <v>518</v>
      </c>
      <c r="B40" s="27" t="s">
        <v>148</v>
      </c>
      <c r="C40" s="13" t="s">
        <v>519</v>
      </c>
      <c r="D40" s="13" t="s">
        <v>440</v>
      </c>
      <c r="E40" s="13" t="s">
        <v>441</v>
      </c>
      <c r="F40" s="13" t="s">
        <v>442</v>
      </c>
      <c r="G40" s="13">
        <v>0</v>
      </c>
      <c r="H40" s="13" t="s">
        <v>327</v>
      </c>
      <c r="I40" s="151" t="s">
        <v>520</v>
      </c>
      <c r="J40" s="151" t="s">
        <v>521</v>
      </c>
    </row>
    <row r="41" spans="1:10" s="8" customFormat="1" ht="45" x14ac:dyDescent="0.3">
      <c r="A41" s="27" t="s">
        <v>518</v>
      </c>
      <c r="B41" s="27" t="s">
        <v>148</v>
      </c>
      <c r="C41" s="13" t="s">
        <v>519</v>
      </c>
      <c r="D41" s="13" t="s">
        <v>440</v>
      </c>
      <c r="E41" s="13" t="s">
        <v>448</v>
      </c>
      <c r="F41" s="13" t="s">
        <v>449</v>
      </c>
      <c r="G41" s="13">
        <v>0</v>
      </c>
      <c r="H41" s="13" t="s">
        <v>327</v>
      </c>
      <c r="I41" s="151" t="s">
        <v>524</v>
      </c>
      <c r="J41" s="151" t="s">
        <v>525</v>
      </c>
    </row>
    <row r="42" spans="1:10" s="8" customFormat="1" ht="30" x14ac:dyDescent="0.3">
      <c r="A42" s="27" t="s">
        <v>518</v>
      </c>
      <c r="B42" s="27" t="s">
        <v>148</v>
      </c>
      <c r="C42" s="13" t="s">
        <v>519</v>
      </c>
      <c r="D42" s="13" t="s">
        <v>440</v>
      </c>
      <c r="E42" s="13" t="s">
        <v>441</v>
      </c>
      <c r="F42" s="13" t="s">
        <v>442</v>
      </c>
      <c r="G42" s="13">
        <v>0</v>
      </c>
      <c r="H42" s="13" t="s">
        <v>327</v>
      </c>
      <c r="I42" s="151" t="s">
        <v>522</v>
      </c>
      <c r="J42" s="151" t="s">
        <v>523</v>
      </c>
    </row>
    <row r="43" spans="1:10" s="8" customFormat="1" ht="30" x14ac:dyDescent="0.3">
      <c r="A43" s="27" t="s">
        <v>526</v>
      </c>
      <c r="B43" s="27" t="s">
        <v>148</v>
      </c>
      <c r="C43" s="13" t="s">
        <v>453</v>
      </c>
      <c r="D43" s="13" t="s">
        <v>440</v>
      </c>
      <c r="E43" s="13" t="s">
        <v>441</v>
      </c>
      <c r="F43" s="13" t="s">
        <v>454</v>
      </c>
      <c r="G43" s="13">
        <v>0</v>
      </c>
      <c r="H43" s="13" t="s">
        <v>327</v>
      </c>
      <c r="I43" s="151" t="s">
        <v>527</v>
      </c>
      <c r="J43" s="151" t="s">
        <v>528</v>
      </c>
    </row>
    <row r="44" spans="1:10" s="8" customFormat="1" ht="60" x14ac:dyDescent="0.3">
      <c r="A44" s="27" t="s">
        <v>529</v>
      </c>
      <c r="B44" s="27" t="s">
        <v>148</v>
      </c>
      <c r="C44" s="13" t="s">
        <v>428</v>
      </c>
      <c r="D44" s="13" t="s">
        <v>440</v>
      </c>
      <c r="E44" s="13" t="s">
        <v>441</v>
      </c>
      <c r="F44" s="13" t="s">
        <v>454</v>
      </c>
      <c r="G44" s="13">
        <v>0</v>
      </c>
      <c r="H44" s="13" t="s">
        <v>327</v>
      </c>
      <c r="I44" s="151" t="s">
        <v>530</v>
      </c>
      <c r="J44" s="151" t="s">
        <v>531</v>
      </c>
    </row>
    <row r="45" spans="1:10" s="8" customFormat="1" ht="30" x14ac:dyDescent="0.3">
      <c r="A45" s="27" t="s">
        <v>532</v>
      </c>
      <c r="B45" s="27" t="s">
        <v>148</v>
      </c>
      <c r="C45" s="13" t="s">
        <v>533</v>
      </c>
      <c r="D45" s="13" t="s">
        <v>440</v>
      </c>
      <c r="E45" s="13" t="s">
        <v>441</v>
      </c>
      <c r="F45" s="13" t="s">
        <v>442</v>
      </c>
      <c r="G45" s="13">
        <v>0</v>
      </c>
      <c r="H45" s="13" t="s">
        <v>327</v>
      </c>
      <c r="I45" s="151" t="s">
        <v>534</v>
      </c>
      <c r="J45" s="151" t="s">
        <v>535</v>
      </c>
    </row>
    <row r="46" spans="1:10" s="8" customFormat="1" ht="30" x14ac:dyDescent="0.3">
      <c r="A46" s="27" t="s">
        <v>536</v>
      </c>
      <c r="B46" s="27" t="s">
        <v>148</v>
      </c>
      <c r="C46" s="13" t="s">
        <v>537</v>
      </c>
      <c r="D46" s="13" t="s">
        <v>440</v>
      </c>
      <c r="E46" s="13" t="s">
        <v>448</v>
      </c>
      <c r="F46" s="13" t="s">
        <v>449</v>
      </c>
      <c r="G46" s="13">
        <v>0</v>
      </c>
      <c r="H46" s="13" t="s">
        <v>327</v>
      </c>
      <c r="I46" s="151" t="s">
        <v>538</v>
      </c>
      <c r="J46" s="151" t="s">
        <v>539</v>
      </c>
    </row>
    <row r="47" spans="1:10" s="8" customFormat="1" ht="30" x14ac:dyDescent="0.3">
      <c r="A47" s="27" t="s">
        <v>536</v>
      </c>
      <c r="B47" s="27" t="s">
        <v>148</v>
      </c>
      <c r="C47" s="13" t="s">
        <v>537</v>
      </c>
      <c r="D47" s="13" t="s">
        <v>440</v>
      </c>
      <c r="E47" s="13" t="s">
        <v>448</v>
      </c>
      <c r="F47" s="13" t="s">
        <v>449</v>
      </c>
      <c r="G47" s="13">
        <v>0</v>
      </c>
      <c r="H47" s="13" t="s">
        <v>327</v>
      </c>
      <c r="I47" s="151" t="s">
        <v>540</v>
      </c>
      <c r="J47" s="151" t="s">
        <v>541</v>
      </c>
    </row>
    <row r="48" spans="1:10" s="8" customFormat="1" ht="30" x14ac:dyDescent="0.3">
      <c r="A48" s="27" t="s">
        <v>536</v>
      </c>
      <c r="B48" s="27" t="s">
        <v>148</v>
      </c>
      <c r="C48" s="13" t="s">
        <v>537</v>
      </c>
      <c r="D48" s="13" t="s">
        <v>440</v>
      </c>
      <c r="E48" s="13" t="s">
        <v>448</v>
      </c>
      <c r="F48" s="13" t="s">
        <v>449</v>
      </c>
      <c r="G48" s="13">
        <v>0</v>
      </c>
      <c r="H48" s="13" t="s">
        <v>327</v>
      </c>
      <c r="I48" s="151" t="s">
        <v>542</v>
      </c>
      <c r="J48" s="151" t="s">
        <v>543</v>
      </c>
    </row>
    <row r="49" spans="1:10" s="8" customFormat="1" ht="30" x14ac:dyDescent="0.3">
      <c r="A49" s="27" t="s">
        <v>536</v>
      </c>
      <c r="B49" s="27" t="s">
        <v>148</v>
      </c>
      <c r="C49" s="13" t="s">
        <v>537</v>
      </c>
      <c r="D49" s="13" t="s">
        <v>440</v>
      </c>
      <c r="E49" s="13" t="s">
        <v>448</v>
      </c>
      <c r="F49" s="13" t="s">
        <v>449</v>
      </c>
      <c r="G49" s="13">
        <v>0</v>
      </c>
      <c r="H49" s="13" t="s">
        <v>327</v>
      </c>
      <c r="I49" s="151" t="s">
        <v>544</v>
      </c>
      <c r="J49" s="151" t="s">
        <v>541</v>
      </c>
    </row>
    <row r="50" spans="1:10" s="8" customFormat="1" ht="30" x14ac:dyDescent="0.3">
      <c r="A50" s="27" t="s">
        <v>536</v>
      </c>
      <c r="B50" s="27" t="s">
        <v>148</v>
      </c>
      <c r="C50" s="13" t="s">
        <v>537</v>
      </c>
      <c r="D50" s="13" t="s">
        <v>440</v>
      </c>
      <c r="E50" s="13" t="s">
        <v>448</v>
      </c>
      <c r="F50" s="13" t="s">
        <v>449</v>
      </c>
      <c r="G50" s="13">
        <v>0</v>
      </c>
      <c r="H50" s="13" t="s">
        <v>327</v>
      </c>
      <c r="I50" s="151" t="s">
        <v>545</v>
      </c>
      <c r="J50" s="151" t="s">
        <v>546</v>
      </c>
    </row>
    <row r="51" spans="1:10" s="8" customFormat="1" ht="30" x14ac:dyDescent="0.3">
      <c r="A51" s="27" t="s">
        <v>536</v>
      </c>
      <c r="B51" s="27" t="s">
        <v>148</v>
      </c>
      <c r="C51" s="13" t="s">
        <v>537</v>
      </c>
      <c r="D51" s="13" t="s">
        <v>440</v>
      </c>
      <c r="E51" s="13" t="s">
        <v>448</v>
      </c>
      <c r="F51" s="13" t="s">
        <v>449</v>
      </c>
      <c r="G51" s="13">
        <v>0</v>
      </c>
      <c r="H51" s="13" t="s">
        <v>327</v>
      </c>
      <c r="I51" s="151" t="s">
        <v>547</v>
      </c>
      <c r="J51" s="151" t="s">
        <v>548</v>
      </c>
    </row>
    <row r="52" spans="1:10" s="8" customFormat="1" ht="30" x14ac:dyDescent="0.3">
      <c r="A52" s="27" t="s">
        <v>549</v>
      </c>
      <c r="B52" s="27" t="s">
        <v>148</v>
      </c>
      <c r="C52" s="13" t="s">
        <v>550</v>
      </c>
      <c r="D52" s="13" t="s">
        <v>440</v>
      </c>
      <c r="E52" s="13" t="s">
        <v>448</v>
      </c>
      <c r="F52" s="13" t="s">
        <v>449</v>
      </c>
      <c r="G52" s="13">
        <v>100</v>
      </c>
      <c r="H52" s="13" t="s">
        <v>327</v>
      </c>
      <c r="I52" s="151" t="s">
        <v>551</v>
      </c>
      <c r="J52" s="151" t="s">
        <v>552</v>
      </c>
    </row>
    <row r="53" spans="1:10" s="8" customFormat="1" ht="30" x14ac:dyDescent="0.3">
      <c r="A53" s="27" t="s">
        <v>549</v>
      </c>
      <c r="B53" s="27" t="s">
        <v>148</v>
      </c>
      <c r="C53" s="13" t="s">
        <v>550</v>
      </c>
      <c r="D53" s="13" t="s">
        <v>440</v>
      </c>
      <c r="E53" s="13" t="s">
        <v>448</v>
      </c>
      <c r="F53" s="13" t="s">
        <v>449</v>
      </c>
      <c r="G53" s="13">
        <v>100</v>
      </c>
      <c r="H53" s="13" t="s">
        <v>327</v>
      </c>
      <c r="I53" s="151" t="s">
        <v>553</v>
      </c>
      <c r="J53" s="151" t="s">
        <v>554</v>
      </c>
    </row>
    <row r="54" spans="1:10" s="8" customFormat="1" ht="60" x14ac:dyDescent="0.3">
      <c r="A54" s="27" t="s">
        <v>549</v>
      </c>
      <c r="B54" s="27" t="s">
        <v>148</v>
      </c>
      <c r="C54" s="13" t="s">
        <v>550</v>
      </c>
      <c r="D54" s="13" t="s">
        <v>440</v>
      </c>
      <c r="E54" s="13" t="s">
        <v>448</v>
      </c>
      <c r="F54" s="13" t="s">
        <v>449</v>
      </c>
      <c r="G54" s="13">
        <v>100</v>
      </c>
      <c r="H54" s="13" t="s">
        <v>327</v>
      </c>
      <c r="I54" s="151" t="s">
        <v>555</v>
      </c>
      <c r="J54" s="151" t="s">
        <v>556</v>
      </c>
    </row>
    <row r="55" spans="1:10" s="8" customFormat="1" ht="30" x14ac:dyDescent="0.3">
      <c r="A55" s="27" t="s">
        <v>549</v>
      </c>
      <c r="B55" s="27" t="s">
        <v>148</v>
      </c>
      <c r="C55" s="13" t="s">
        <v>550</v>
      </c>
      <c r="D55" s="13" t="s">
        <v>440</v>
      </c>
      <c r="E55" s="13" t="s">
        <v>448</v>
      </c>
      <c r="F55" s="13" t="s">
        <v>449</v>
      </c>
      <c r="G55" s="13">
        <v>100</v>
      </c>
      <c r="H55" s="13" t="s">
        <v>327</v>
      </c>
      <c r="I55" s="151" t="s">
        <v>557</v>
      </c>
      <c r="J55" s="151" t="s">
        <v>558</v>
      </c>
    </row>
    <row r="56" spans="1:10" s="8" customFormat="1" ht="90" x14ac:dyDescent="0.3">
      <c r="A56" s="27" t="s">
        <v>559</v>
      </c>
      <c r="B56" s="27" t="s">
        <v>148</v>
      </c>
      <c r="C56" s="13" t="s">
        <v>560</v>
      </c>
      <c r="D56" s="13" t="s">
        <v>440</v>
      </c>
      <c r="E56" s="13" t="s">
        <v>441</v>
      </c>
      <c r="F56" s="13" t="s">
        <v>561</v>
      </c>
      <c r="G56" s="13">
        <v>0</v>
      </c>
      <c r="H56" s="13" t="s">
        <v>327</v>
      </c>
      <c r="I56" s="151" t="s">
        <v>562</v>
      </c>
      <c r="J56" s="151" t="s">
        <v>563</v>
      </c>
    </row>
    <row r="57" spans="1:10" s="8" customFormat="1" ht="30" x14ac:dyDescent="0.3">
      <c r="A57" s="27" t="s">
        <v>564</v>
      </c>
      <c r="B57" s="27" t="s">
        <v>147</v>
      </c>
      <c r="C57" s="13" t="s">
        <v>565</v>
      </c>
      <c r="D57" s="13" t="s">
        <v>440</v>
      </c>
      <c r="E57" s="13" t="s">
        <v>441</v>
      </c>
      <c r="F57" s="13" t="s">
        <v>442</v>
      </c>
      <c r="G57" s="13">
        <v>0</v>
      </c>
      <c r="H57" s="13" t="s">
        <v>327</v>
      </c>
      <c r="I57" s="151" t="s">
        <v>566</v>
      </c>
      <c r="J57" s="151" t="s">
        <v>567</v>
      </c>
    </row>
    <row r="58" spans="1:10" s="8" customFormat="1" ht="30" x14ac:dyDescent="0.3">
      <c r="A58" s="27" t="s">
        <v>564</v>
      </c>
      <c r="B58" s="27" t="s">
        <v>147</v>
      </c>
      <c r="C58" s="13" t="s">
        <v>565</v>
      </c>
      <c r="D58" s="13" t="s">
        <v>440</v>
      </c>
      <c r="E58" s="13" t="s">
        <v>448</v>
      </c>
      <c r="F58" s="13" t="s">
        <v>449</v>
      </c>
      <c r="G58" s="13">
        <v>0</v>
      </c>
      <c r="H58" s="13" t="s">
        <v>327</v>
      </c>
      <c r="I58" s="151" t="s">
        <v>568</v>
      </c>
      <c r="J58" s="151" t="s">
        <v>569</v>
      </c>
    </row>
    <row r="59" spans="1:10" s="8" customFormat="1" ht="30" x14ac:dyDescent="0.3">
      <c r="A59" s="27" t="s">
        <v>570</v>
      </c>
      <c r="B59" s="27" t="s">
        <v>148</v>
      </c>
      <c r="C59" s="13" t="s">
        <v>571</v>
      </c>
      <c r="D59" s="13" t="s">
        <v>440</v>
      </c>
      <c r="E59" s="13" t="s">
        <v>441</v>
      </c>
      <c r="F59" s="13" t="s">
        <v>442</v>
      </c>
      <c r="G59" s="13">
        <v>0</v>
      </c>
      <c r="H59" s="13" t="s">
        <v>327</v>
      </c>
      <c r="I59" s="151" t="s">
        <v>572</v>
      </c>
      <c r="J59" s="151" t="s">
        <v>573</v>
      </c>
    </row>
    <row r="60" spans="1:10" s="8" customFormat="1" ht="30" x14ac:dyDescent="0.3">
      <c r="A60" s="27" t="s">
        <v>570</v>
      </c>
      <c r="B60" s="27" t="s">
        <v>148</v>
      </c>
      <c r="C60" s="13" t="s">
        <v>571</v>
      </c>
      <c r="D60" s="13" t="s">
        <v>440</v>
      </c>
      <c r="E60" s="13" t="s">
        <v>441</v>
      </c>
      <c r="F60" s="13" t="s">
        <v>442</v>
      </c>
      <c r="G60" s="13">
        <v>0</v>
      </c>
      <c r="H60" s="13" t="s">
        <v>327</v>
      </c>
      <c r="I60" s="151" t="s">
        <v>574</v>
      </c>
      <c r="J60" s="151" t="s">
        <v>575</v>
      </c>
    </row>
    <row r="61" spans="1:10" s="8" customFormat="1" ht="30" x14ac:dyDescent="0.3">
      <c r="A61" s="27" t="s">
        <v>570</v>
      </c>
      <c r="B61" s="27" t="s">
        <v>148</v>
      </c>
      <c r="C61" s="13" t="s">
        <v>571</v>
      </c>
      <c r="D61" s="13" t="s">
        <v>440</v>
      </c>
      <c r="E61" s="13" t="s">
        <v>441</v>
      </c>
      <c r="F61" s="13" t="s">
        <v>442</v>
      </c>
      <c r="G61" s="13">
        <v>100</v>
      </c>
      <c r="H61" s="13" t="s">
        <v>327</v>
      </c>
      <c r="I61" s="151" t="s">
        <v>576</v>
      </c>
      <c r="J61" s="151" t="s">
        <v>577</v>
      </c>
    </row>
    <row r="62" spans="1:10" s="8" customFormat="1" ht="30" x14ac:dyDescent="0.3">
      <c r="A62" s="27" t="s">
        <v>570</v>
      </c>
      <c r="B62" s="27" t="s">
        <v>148</v>
      </c>
      <c r="C62" s="13" t="s">
        <v>571</v>
      </c>
      <c r="D62" s="13" t="s">
        <v>440</v>
      </c>
      <c r="E62" s="13" t="s">
        <v>441</v>
      </c>
      <c r="F62" s="13" t="s">
        <v>442</v>
      </c>
      <c r="G62" s="13">
        <v>100</v>
      </c>
      <c r="H62" s="13" t="s">
        <v>327</v>
      </c>
      <c r="I62" s="151" t="s">
        <v>578</v>
      </c>
      <c r="J62" s="151" t="s">
        <v>579</v>
      </c>
    </row>
    <row r="63" spans="1:10" s="8" customFormat="1" ht="30" x14ac:dyDescent="0.3">
      <c r="A63" s="27" t="s">
        <v>570</v>
      </c>
      <c r="B63" s="27" t="s">
        <v>148</v>
      </c>
      <c r="C63" s="13" t="s">
        <v>571</v>
      </c>
      <c r="D63" s="13" t="s">
        <v>440</v>
      </c>
      <c r="E63" s="13" t="s">
        <v>448</v>
      </c>
      <c r="F63" s="13" t="s">
        <v>449</v>
      </c>
      <c r="G63" s="13">
        <v>0</v>
      </c>
      <c r="H63" s="13" t="s">
        <v>327</v>
      </c>
      <c r="I63" s="151" t="s">
        <v>580</v>
      </c>
      <c r="J63" s="151" t="s">
        <v>573</v>
      </c>
    </row>
    <row r="64" spans="1:10" s="8" customFormat="1" ht="30" x14ac:dyDescent="0.3">
      <c r="A64" s="27" t="s">
        <v>570</v>
      </c>
      <c r="B64" s="27" t="s">
        <v>148</v>
      </c>
      <c r="C64" s="13" t="s">
        <v>571</v>
      </c>
      <c r="D64" s="13" t="s">
        <v>440</v>
      </c>
      <c r="E64" s="13" t="s">
        <v>448</v>
      </c>
      <c r="F64" s="13" t="s">
        <v>449</v>
      </c>
      <c r="G64" s="13">
        <v>0</v>
      </c>
      <c r="H64" s="13" t="s">
        <v>327</v>
      </c>
      <c r="I64" s="151" t="s">
        <v>581</v>
      </c>
      <c r="J64" s="151" t="s">
        <v>575</v>
      </c>
    </row>
    <row r="65" spans="1:10" s="8" customFormat="1" ht="30" x14ac:dyDescent="0.3">
      <c r="A65" s="27" t="s">
        <v>570</v>
      </c>
      <c r="B65" s="27" t="s">
        <v>148</v>
      </c>
      <c r="C65" s="13" t="s">
        <v>571</v>
      </c>
      <c r="D65" s="13" t="s">
        <v>440</v>
      </c>
      <c r="E65" s="13" t="s">
        <v>448</v>
      </c>
      <c r="F65" s="13" t="s">
        <v>449</v>
      </c>
      <c r="G65" s="13">
        <v>100</v>
      </c>
      <c r="H65" s="13" t="s">
        <v>327</v>
      </c>
      <c r="I65" s="151" t="s">
        <v>582</v>
      </c>
      <c r="J65" s="151" t="s">
        <v>577</v>
      </c>
    </row>
    <row r="66" spans="1:10" s="8" customFormat="1" ht="30" x14ac:dyDescent="0.3">
      <c r="A66" s="27" t="s">
        <v>570</v>
      </c>
      <c r="B66" s="27" t="s">
        <v>148</v>
      </c>
      <c r="C66" s="13" t="s">
        <v>571</v>
      </c>
      <c r="D66" s="13" t="s">
        <v>440</v>
      </c>
      <c r="E66" s="13" t="s">
        <v>448</v>
      </c>
      <c r="F66" s="13" t="s">
        <v>449</v>
      </c>
      <c r="G66" s="13">
        <v>100</v>
      </c>
      <c r="H66" s="13" t="s">
        <v>327</v>
      </c>
      <c r="I66" s="151" t="s">
        <v>583</v>
      </c>
      <c r="J66" s="151" t="s">
        <v>579</v>
      </c>
    </row>
    <row r="67" spans="1:10" s="8" customFormat="1" ht="30" x14ac:dyDescent="0.3">
      <c r="A67" s="27" t="s">
        <v>584</v>
      </c>
      <c r="B67" s="27" t="s">
        <v>148</v>
      </c>
      <c r="C67" s="13" t="s">
        <v>453</v>
      </c>
      <c r="D67" s="13" t="s">
        <v>440</v>
      </c>
      <c r="E67" s="13" t="s">
        <v>448</v>
      </c>
      <c r="F67" s="13" t="s">
        <v>449</v>
      </c>
      <c r="G67" s="13">
        <v>0</v>
      </c>
      <c r="H67" s="13" t="s">
        <v>327</v>
      </c>
      <c r="I67" s="151" t="s">
        <v>585</v>
      </c>
      <c r="J67" s="151" t="s">
        <v>586</v>
      </c>
    </row>
    <row r="68" spans="1:10" s="8" customFormat="1" ht="30" x14ac:dyDescent="0.3">
      <c r="A68" s="27" t="s">
        <v>587</v>
      </c>
      <c r="B68" s="27" t="s">
        <v>148</v>
      </c>
      <c r="C68" s="13" t="s">
        <v>453</v>
      </c>
      <c r="D68" s="13" t="s">
        <v>440</v>
      </c>
      <c r="E68" s="13" t="s">
        <v>448</v>
      </c>
      <c r="F68" s="13" t="s">
        <v>449</v>
      </c>
      <c r="G68" s="13">
        <v>0</v>
      </c>
      <c r="H68" s="13" t="s">
        <v>327</v>
      </c>
      <c r="I68" s="151" t="s">
        <v>615</v>
      </c>
      <c r="J68" s="151" t="s">
        <v>616</v>
      </c>
    </row>
    <row r="69" spans="1:10" s="8" customFormat="1" ht="30" x14ac:dyDescent="0.3">
      <c r="A69" s="27" t="s">
        <v>587</v>
      </c>
      <c r="B69" s="27" t="s">
        <v>148</v>
      </c>
      <c r="C69" s="13" t="s">
        <v>453</v>
      </c>
      <c r="D69" s="13" t="s">
        <v>440</v>
      </c>
      <c r="E69" s="13" t="s">
        <v>448</v>
      </c>
      <c r="F69" s="13" t="s">
        <v>449</v>
      </c>
      <c r="G69" s="13">
        <v>0</v>
      </c>
      <c r="H69" s="13" t="s">
        <v>327</v>
      </c>
      <c r="I69" s="151" t="s">
        <v>588</v>
      </c>
      <c r="J69" s="151" t="s">
        <v>589</v>
      </c>
    </row>
    <row r="70" spans="1:10" s="8" customFormat="1" ht="30" x14ac:dyDescent="0.3">
      <c r="A70" s="27" t="s">
        <v>587</v>
      </c>
      <c r="B70" s="27" t="s">
        <v>148</v>
      </c>
      <c r="C70" s="13" t="s">
        <v>453</v>
      </c>
      <c r="D70" s="13" t="s">
        <v>440</v>
      </c>
      <c r="E70" s="13" t="s">
        <v>448</v>
      </c>
      <c r="F70" s="13" t="s">
        <v>449</v>
      </c>
      <c r="G70" s="13">
        <v>0</v>
      </c>
      <c r="H70" s="13" t="s">
        <v>327</v>
      </c>
      <c r="I70" s="151" t="s">
        <v>590</v>
      </c>
      <c r="J70" s="151" t="s">
        <v>591</v>
      </c>
    </row>
    <row r="71" spans="1:10" s="8" customFormat="1" ht="30" x14ac:dyDescent="0.3">
      <c r="A71" s="27" t="s">
        <v>587</v>
      </c>
      <c r="B71" s="27" t="s">
        <v>148</v>
      </c>
      <c r="C71" s="13" t="s">
        <v>453</v>
      </c>
      <c r="D71" s="13" t="s">
        <v>440</v>
      </c>
      <c r="E71" s="13" t="s">
        <v>448</v>
      </c>
      <c r="F71" s="13" t="s">
        <v>449</v>
      </c>
      <c r="G71" s="13">
        <v>0</v>
      </c>
      <c r="H71" s="13" t="s">
        <v>327</v>
      </c>
      <c r="I71" s="151" t="s">
        <v>592</v>
      </c>
      <c r="J71" s="151" t="s">
        <v>593</v>
      </c>
    </row>
    <row r="72" spans="1:10" s="8" customFormat="1" ht="30" x14ac:dyDescent="0.3">
      <c r="A72" s="27" t="s">
        <v>587</v>
      </c>
      <c r="B72" s="27" t="s">
        <v>148</v>
      </c>
      <c r="C72" s="13" t="s">
        <v>453</v>
      </c>
      <c r="D72" s="13" t="s">
        <v>440</v>
      </c>
      <c r="E72" s="13" t="s">
        <v>448</v>
      </c>
      <c r="F72" s="13" t="s">
        <v>449</v>
      </c>
      <c r="G72" s="13">
        <v>0</v>
      </c>
      <c r="H72" s="13" t="s">
        <v>327</v>
      </c>
      <c r="I72" s="151" t="s">
        <v>594</v>
      </c>
      <c r="J72" s="151" t="s">
        <v>595</v>
      </c>
    </row>
    <row r="73" spans="1:10" s="8" customFormat="1" ht="30" x14ac:dyDescent="0.3">
      <c r="A73" s="27" t="s">
        <v>587</v>
      </c>
      <c r="B73" s="27" t="s">
        <v>148</v>
      </c>
      <c r="C73" s="13" t="s">
        <v>453</v>
      </c>
      <c r="D73" s="13" t="s">
        <v>440</v>
      </c>
      <c r="E73" s="13" t="s">
        <v>448</v>
      </c>
      <c r="F73" s="13" t="s">
        <v>449</v>
      </c>
      <c r="G73" s="13">
        <v>0</v>
      </c>
      <c r="H73" s="13" t="s">
        <v>327</v>
      </c>
      <c r="I73" s="151" t="s">
        <v>596</v>
      </c>
      <c r="J73" s="151" t="s">
        <v>597</v>
      </c>
    </row>
    <row r="74" spans="1:10" s="8" customFormat="1" ht="30" x14ac:dyDescent="0.3">
      <c r="A74" s="27" t="s">
        <v>587</v>
      </c>
      <c r="B74" s="27" t="s">
        <v>148</v>
      </c>
      <c r="C74" s="13" t="s">
        <v>453</v>
      </c>
      <c r="D74" s="13" t="s">
        <v>440</v>
      </c>
      <c r="E74" s="13" t="s">
        <v>448</v>
      </c>
      <c r="F74" s="13" t="s">
        <v>449</v>
      </c>
      <c r="G74" s="13">
        <v>0</v>
      </c>
      <c r="H74" s="13" t="s">
        <v>327</v>
      </c>
      <c r="I74" s="151" t="s">
        <v>598</v>
      </c>
      <c r="J74" s="151" t="s">
        <v>599</v>
      </c>
    </row>
    <row r="75" spans="1:10" s="8" customFormat="1" ht="30" x14ac:dyDescent="0.3">
      <c r="A75" s="27" t="s">
        <v>587</v>
      </c>
      <c r="B75" s="27" t="s">
        <v>148</v>
      </c>
      <c r="C75" s="13" t="s">
        <v>453</v>
      </c>
      <c r="D75" s="13" t="s">
        <v>440</v>
      </c>
      <c r="E75" s="13" t="s">
        <v>448</v>
      </c>
      <c r="F75" s="13" t="s">
        <v>449</v>
      </c>
      <c r="G75" s="13">
        <v>0</v>
      </c>
      <c r="H75" s="13" t="s">
        <v>327</v>
      </c>
      <c r="I75" s="151" t="s">
        <v>600</v>
      </c>
      <c r="J75" s="151" t="s">
        <v>601</v>
      </c>
    </row>
    <row r="76" spans="1:10" s="8" customFormat="1" ht="30" x14ac:dyDescent="0.3">
      <c r="A76" s="27" t="s">
        <v>587</v>
      </c>
      <c r="B76" s="27" t="s">
        <v>148</v>
      </c>
      <c r="C76" s="13" t="s">
        <v>453</v>
      </c>
      <c r="D76" s="13" t="s">
        <v>440</v>
      </c>
      <c r="E76" s="13" t="s">
        <v>448</v>
      </c>
      <c r="F76" s="13" t="s">
        <v>449</v>
      </c>
      <c r="G76" s="13">
        <v>0</v>
      </c>
      <c r="H76" s="13" t="s">
        <v>327</v>
      </c>
      <c r="I76" s="151" t="s">
        <v>602</v>
      </c>
      <c r="J76" s="151" t="s">
        <v>603</v>
      </c>
    </row>
    <row r="77" spans="1:10" s="8" customFormat="1" ht="60" x14ac:dyDescent="0.3">
      <c r="A77" s="27" t="s">
        <v>587</v>
      </c>
      <c r="B77" s="27" t="s">
        <v>148</v>
      </c>
      <c r="C77" s="13" t="s">
        <v>453</v>
      </c>
      <c r="D77" s="13" t="s">
        <v>440</v>
      </c>
      <c r="E77" s="13" t="s">
        <v>448</v>
      </c>
      <c r="F77" s="13" t="s">
        <v>449</v>
      </c>
      <c r="G77" s="13">
        <v>0</v>
      </c>
      <c r="H77" s="13" t="s">
        <v>327</v>
      </c>
      <c r="I77" s="151" t="s">
        <v>604</v>
      </c>
      <c r="J77" s="151" t="s">
        <v>605</v>
      </c>
    </row>
    <row r="78" spans="1:10" s="8" customFormat="1" ht="30" x14ac:dyDescent="0.3">
      <c r="A78" s="27" t="s">
        <v>587</v>
      </c>
      <c r="B78" s="27" t="s">
        <v>148</v>
      </c>
      <c r="C78" s="13" t="s">
        <v>453</v>
      </c>
      <c r="D78" s="13" t="s">
        <v>440</v>
      </c>
      <c r="E78" s="13" t="s">
        <v>448</v>
      </c>
      <c r="F78" s="13" t="s">
        <v>449</v>
      </c>
      <c r="G78" s="13">
        <v>0</v>
      </c>
      <c r="H78" s="13" t="s">
        <v>327</v>
      </c>
      <c r="I78" s="151" t="s">
        <v>606</v>
      </c>
      <c r="J78" s="151" t="s">
        <v>607</v>
      </c>
    </row>
    <row r="79" spans="1:10" s="8" customFormat="1" ht="30" x14ac:dyDescent="0.3">
      <c r="A79" s="27" t="s">
        <v>587</v>
      </c>
      <c r="B79" s="27" t="s">
        <v>148</v>
      </c>
      <c r="C79" s="13" t="s">
        <v>453</v>
      </c>
      <c r="D79" s="13" t="s">
        <v>440</v>
      </c>
      <c r="E79" s="13" t="s">
        <v>448</v>
      </c>
      <c r="F79" s="13" t="s">
        <v>449</v>
      </c>
      <c r="G79" s="13">
        <v>0</v>
      </c>
      <c r="H79" s="13" t="s">
        <v>327</v>
      </c>
      <c r="I79" s="151" t="s">
        <v>608</v>
      </c>
      <c r="J79" s="151" t="s">
        <v>609</v>
      </c>
    </row>
    <row r="80" spans="1:10" s="8" customFormat="1" ht="30" x14ac:dyDescent="0.3">
      <c r="A80" s="27" t="s">
        <v>587</v>
      </c>
      <c r="B80" s="27" t="s">
        <v>148</v>
      </c>
      <c r="C80" s="13" t="s">
        <v>453</v>
      </c>
      <c r="D80" s="13" t="s">
        <v>440</v>
      </c>
      <c r="E80" s="13" t="s">
        <v>448</v>
      </c>
      <c r="F80" s="13" t="s">
        <v>449</v>
      </c>
      <c r="G80" s="13">
        <v>0</v>
      </c>
      <c r="H80" s="13" t="s">
        <v>327</v>
      </c>
      <c r="I80" s="151" t="s">
        <v>610</v>
      </c>
      <c r="J80" s="151" t="s">
        <v>611</v>
      </c>
    </row>
    <row r="81" spans="1:10" s="8" customFormat="1" ht="30" x14ac:dyDescent="0.3">
      <c r="A81" s="27" t="s">
        <v>587</v>
      </c>
      <c r="B81" s="27" t="s">
        <v>148</v>
      </c>
      <c r="C81" s="13" t="s">
        <v>453</v>
      </c>
      <c r="D81" s="13" t="s">
        <v>440</v>
      </c>
      <c r="E81" s="13" t="s">
        <v>448</v>
      </c>
      <c r="F81" s="13" t="s">
        <v>449</v>
      </c>
      <c r="G81" s="13">
        <v>0</v>
      </c>
      <c r="H81" s="13" t="s">
        <v>327</v>
      </c>
      <c r="I81" s="151" t="s">
        <v>612</v>
      </c>
      <c r="J81" s="151" t="s">
        <v>599</v>
      </c>
    </row>
    <row r="82" spans="1:10" s="8" customFormat="1" ht="30" x14ac:dyDescent="0.3">
      <c r="A82" s="27" t="s">
        <v>587</v>
      </c>
      <c r="B82" s="27" t="s">
        <v>148</v>
      </c>
      <c r="C82" s="13" t="s">
        <v>453</v>
      </c>
      <c r="D82" s="13" t="s">
        <v>440</v>
      </c>
      <c r="E82" s="13" t="s">
        <v>448</v>
      </c>
      <c r="F82" s="13" t="s">
        <v>449</v>
      </c>
      <c r="G82" s="13">
        <v>0</v>
      </c>
      <c r="H82" s="13" t="s">
        <v>327</v>
      </c>
      <c r="I82" s="151" t="s">
        <v>613</v>
      </c>
      <c r="J82" s="151" t="s">
        <v>614</v>
      </c>
    </row>
    <row r="83" spans="1:10" s="8" customFormat="1" ht="30" x14ac:dyDescent="0.3">
      <c r="A83" s="27" t="s">
        <v>617</v>
      </c>
      <c r="B83" s="27" t="s">
        <v>148</v>
      </c>
      <c r="C83" s="13" t="s">
        <v>453</v>
      </c>
      <c r="D83" s="13" t="s">
        <v>440</v>
      </c>
      <c r="E83" s="13" t="s">
        <v>448</v>
      </c>
      <c r="F83" s="13" t="s">
        <v>449</v>
      </c>
      <c r="G83" s="13">
        <v>0</v>
      </c>
      <c r="H83" s="13" t="s">
        <v>327</v>
      </c>
      <c r="I83" s="151" t="s">
        <v>632</v>
      </c>
      <c r="J83" s="151" t="s">
        <v>633</v>
      </c>
    </row>
    <row r="84" spans="1:10" s="8" customFormat="1" ht="30" x14ac:dyDescent="0.3">
      <c r="A84" s="27" t="s">
        <v>617</v>
      </c>
      <c r="B84" s="27" t="s">
        <v>148</v>
      </c>
      <c r="C84" s="13" t="s">
        <v>453</v>
      </c>
      <c r="D84" s="13" t="s">
        <v>440</v>
      </c>
      <c r="E84" s="13" t="s">
        <v>448</v>
      </c>
      <c r="F84" s="13" t="s">
        <v>449</v>
      </c>
      <c r="G84" s="13">
        <v>0</v>
      </c>
      <c r="H84" s="13" t="s">
        <v>327</v>
      </c>
      <c r="I84" s="151" t="s">
        <v>634</v>
      </c>
      <c r="J84" s="151" t="s">
        <v>635</v>
      </c>
    </row>
    <row r="85" spans="1:10" s="8" customFormat="1" ht="30" x14ac:dyDescent="0.3">
      <c r="A85" s="27" t="s">
        <v>617</v>
      </c>
      <c r="B85" s="27" t="s">
        <v>148</v>
      </c>
      <c r="C85" s="13" t="s">
        <v>453</v>
      </c>
      <c r="D85" s="13" t="s">
        <v>440</v>
      </c>
      <c r="E85" s="13" t="s">
        <v>448</v>
      </c>
      <c r="F85" s="13" t="s">
        <v>449</v>
      </c>
      <c r="G85" s="13">
        <v>0</v>
      </c>
      <c r="H85" s="13" t="s">
        <v>327</v>
      </c>
      <c r="I85" s="151" t="s">
        <v>618</v>
      </c>
      <c r="J85" s="151" t="s">
        <v>619</v>
      </c>
    </row>
    <row r="86" spans="1:10" s="8" customFormat="1" ht="45" x14ac:dyDescent="0.3">
      <c r="A86" s="27" t="s">
        <v>617</v>
      </c>
      <c r="B86" s="27" t="s">
        <v>148</v>
      </c>
      <c r="C86" s="13" t="s">
        <v>453</v>
      </c>
      <c r="D86" s="13" t="s">
        <v>440</v>
      </c>
      <c r="E86" s="13" t="s">
        <v>448</v>
      </c>
      <c r="F86" s="13" t="s">
        <v>449</v>
      </c>
      <c r="G86" s="13">
        <v>0</v>
      </c>
      <c r="H86" s="13" t="s">
        <v>327</v>
      </c>
      <c r="I86" s="151" t="s">
        <v>620</v>
      </c>
      <c r="J86" s="151" t="s">
        <v>621</v>
      </c>
    </row>
    <row r="87" spans="1:10" s="8" customFormat="1" ht="30" x14ac:dyDescent="0.3">
      <c r="A87" s="27" t="s">
        <v>617</v>
      </c>
      <c r="B87" s="27" t="s">
        <v>148</v>
      </c>
      <c r="C87" s="13" t="s">
        <v>453</v>
      </c>
      <c r="D87" s="13" t="s">
        <v>440</v>
      </c>
      <c r="E87" s="13" t="s">
        <v>448</v>
      </c>
      <c r="F87" s="13" t="s">
        <v>449</v>
      </c>
      <c r="G87" s="13">
        <v>0</v>
      </c>
      <c r="H87" s="13" t="s">
        <v>327</v>
      </c>
      <c r="I87" s="151" t="s">
        <v>622</v>
      </c>
      <c r="J87" s="151" t="s">
        <v>623</v>
      </c>
    </row>
    <row r="88" spans="1:10" s="8" customFormat="1" ht="45" x14ac:dyDescent="0.3">
      <c r="A88" s="27" t="s">
        <v>617</v>
      </c>
      <c r="B88" s="27" t="s">
        <v>148</v>
      </c>
      <c r="C88" s="13" t="s">
        <v>453</v>
      </c>
      <c r="D88" s="13" t="s">
        <v>440</v>
      </c>
      <c r="E88" s="13" t="s">
        <v>448</v>
      </c>
      <c r="F88" s="13" t="s">
        <v>449</v>
      </c>
      <c r="G88" s="13">
        <v>0</v>
      </c>
      <c r="H88" s="13" t="s">
        <v>327</v>
      </c>
      <c r="I88" s="151" t="s">
        <v>624</v>
      </c>
      <c r="J88" s="151" t="s">
        <v>625</v>
      </c>
    </row>
    <row r="89" spans="1:10" s="8" customFormat="1" ht="45" x14ac:dyDescent="0.3">
      <c r="A89" s="27" t="s">
        <v>617</v>
      </c>
      <c r="B89" s="27" t="s">
        <v>148</v>
      </c>
      <c r="C89" s="13" t="s">
        <v>453</v>
      </c>
      <c r="D89" s="13" t="s">
        <v>440</v>
      </c>
      <c r="E89" s="13" t="s">
        <v>448</v>
      </c>
      <c r="F89" s="13" t="s">
        <v>449</v>
      </c>
      <c r="G89" s="13">
        <v>0</v>
      </c>
      <c r="H89" s="13" t="s">
        <v>327</v>
      </c>
      <c r="I89" s="151" t="s">
        <v>626</v>
      </c>
      <c r="J89" s="151" t="s">
        <v>627</v>
      </c>
    </row>
    <row r="90" spans="1:10" s="8" customFormat="1" ht="30" x14ac:dyDescent="0.3">
      <c r="A90" s="27" t="s">
        <v>617</v>
      </c>
      <c r="B90" s="27" t="s">
        <v>148</v>
      </c>
      <c r="C90" s="13" t="s">
        <v>453</v>
      </c>
      <c r="D90" s="13" t="s">
        <v>440</v>
      </c>
      <c r="E90" s="13" t="s">
        <v>448</v>
      </c>
      <c r="F90" s="13" t="s">
        <v>449</v>
      </c>
      <c r="G90" s="13">
        <v>0</v>
      </c>
      <c r="H90" s="13" t="s">
        <v>327</v>
      </c>
      <c r="I90" s="151" t="s">
        <v>628</v>
      </c>
      <c r="J90" s="151" t="s">
        <v>629</v>
      </c>
    </row>
    <row r="91" spans="1:10" s="8" customFormat="1" ht="30" x14ac:dyDescent="0.3">
      <c r="A91" s="27" t="s">
        <v>617</v>
      </c>
      <c r="B91" s="27" t="s">
        <v>148</v>
      </c>
      <c r="C91" s="13" t="s">
        <v>453</v>
      </c>
      <c r="D91" s="13" t="s">
        <v>440</v>
      </c>
      <c r="E91" s="13" t="s">
        <v>448</v>
      </c>
      <c r="F91" s="13" t="s">
        <v>449</v>
      </c>
      <c r="G91" s="13">
        <v>0</v>
      </c>
      <c r="H91" s="13" t="s">
        <v>327</v>
      </c>
      <c r="I91" s="151" t="s">
        <v>630</v>
      </c>
      <c r="J91" s="151" t="s">
        <v>631</v>
      </c>
    </row>
    <row r="92" spans="1:10" s="8" customFormat="1" ht="30" x14ac:dyDescent="0.3">
      <c r="A92" s="27" t="s">
        <v>636</v>
      </c>
      <c r="B92" s="27" t="s">
        <v>148</v>
      </c>
      <c r="C92" s="13" t="s">
        <v>453</v>
      </c>
      <c r="D92" s="13" t="s">
        <v>440</v>
      </c>
      <c r="E92" s="13" t="s">
        <v>441</v>
      </c>
      <c r="F92" s="13" t="s">
        <v>442</v>
      </c>
      <c r="G92" s="13">
        <v>0</v>
      </c>
      <c r="H92" s="13" t="s">
        <v>327</v>
      </c>
      <c r="I92" s="151" t="s">
        <v>637</v>
      </c>
      <c r="J92" s="151" t="s">
        <v>638</v>
      </c>
    </row>
    <row r="93" spans="1:10" s="8" customFormat="1" ht="45" x14ac:dyDescent="0.3">
      <c r="A93" s="27" t="s">
        <v>639</v>
      </c>
      <c r="B93" s="27" t="s">
        <v>148</v>
      </c>
      <c r="C93" s="13" t="s">
        <v>453</v>
      </c>
      <c r="D93" s="13" t="s">
        <v>440</v>
      </c>
      <c r="E93" s="13" t="s">
        <v>448</v>
      </c>
      <c r="F93" s="13" t="s">
        <v>449</v>
      </c>
      <c r="G93" s="13">
        <v>0</v>
      </c>
      <c r="H93" s="13" t="s">
        <v>327</v>
      </c>
      <c r="I93" s="151" t="s">
        <v>640</v>
      </c>
      <c r="J93" s="151" t="s">
        <v>641</v>
      </c>
    </row>
    <row r="94" spans="1:10" s="8" customFormat="1" ht="45" x14ac:dyDescent="0.3">
      <c r="A94" s="27" t="s">
        <v>642</v>
      </c>
      <c r="B94" s="27" t="s">
        <v>147</v>
      </c>
      <c r="C94" s="13" t="s">
        <v>565</v>
      </c>
      <c r="D94" s="13" t="s">
        <v>440</v>
      </c>
      <c r="E94" s="13" t="s">
        <v>441</v>
      </c>
      <c r="F94" s="13" t="s">
        <v>442</v>
      </c>
      <c r="G94" s="13">
        <v>0</v>
      </c>
      <c r="H94" s="13" t="s">
        <v>327</v>
      </c>
      <c r="I94" s="151" t="s">
        <v>643</v>
      </c>
      <c r="J94" s="151" t="s">
        <v>644</v>
      </c>
    </row>
    <row r="95" spans="1:10" s="8" customFormat="1" ht="45" x14ac:dyDescent="0.3">
      <c r="A95" s="27" t="s">
        <v>645</v>
      </c>
      <c r="B95" s="27" t="s">
        <v>147</v>
      </c>
      <c r="C95" s="13" t="s">
        <v>646</v>
      </c>
      <c r="D95" s="13" t="s">
        <v>440</v>
      </c>
      <c r="E95" s="13" t="s">
        <v>441</v>
      </c>
      <c r="F95" s="13" t="s">
        <v>442</v>
      </c>
      <c r="G95" s="13">
        <v>0</v>
      </c>
      <c r="H95" s="13" t="s">
        <v>327</v>
      </c>
      <c r="I95" s="151" t="s">
        <v>647</v>
      </c>
      <c r="J95" s="151" t="s">
        <v>648</v>
      </c>
    </row>
    <row r="96" spans="1:10" s="8" customFormat="1" ht="45" x14ac:dyDescent="0.3">
      <c r="A96" s="27" t="s">
        <v>645</v>
      </c>
      <c r="B96" s="27" t="s">
        <v>147</v>
      </c>
      <c r="C96" s="13" t="s">
        <v>649</v>
      </c>
      <c r="D96" s="13" t="s">
        <v>440</v>
      </c>
      <c r="E96" s="13" t="s">
        <v>441</v>
      </c>
      <c r="F96" s="13" t="s">
        <v>442</v>
      </c>
      <c r="G96" s="13">
        <v>0</v>
      </c>
      <c r="H96" s="13" t="s">
        <v>327</v>
      </c>
      <c r="I96" s="151" t="s">
        <v>650</v>
      </c>
      <c r="J96" s="151" t="s">
        <v>651</v>
      </c>
    </row>
    <row r="97" spans="1:10" s="8" customFormat="1" ht="45" x14ac:dyDescent="0.3">
      <c r="A97" s="27" t="s">
        <v>645</v>
      </c>
      <c r="B97" s="27" t="s">
        <v>147</v>
      </c>
      <c r="C97" s="13" t="s">
        <v>652</v>
      </c>
      <c r="D97" s="13" t="s">
        <v>440</v>
      </c>
      <c r="E97" s="13" t="s">
        <v>441</v>
      </c>
      <c r="F97" s="13" t="s">
        <v>442</v>
      </c>
      <c r="G97" s="13">
        <v>0</v>
      </c>
      <c r="H97" s="13" t="s">
        <v>327</v>
      </c>
      <c r="I97" s="151" t="s">
        <v>653</v>
      </c>
      <c r="J97" s="151" t="s">
        <v>654</v>
      </c>
    </row>
    <row r="98" spans="1:10" s="8" customFormat="1" ht="45" x14ac:dyDescent="0.3">
      <c r="A98" s="27" t="s">
        <v>655</v>
      </c>
      <c r="B98" s="27" t="s">
        <v>148</v>
      </c>
      <c r="C98" s="13" t="s">
        <v>533</v>
      </c>
      <c r="D98" s="13" t="s">
        <v>440</v>
      </c>
      <c r="E98" s="13" t="s">
        <v>441</v>
      </c>
      <c r="F98" s="13" t="s">
        <v>442</v>
      </c>
      <c r="G98" s="13">
        <v>0</v>
      </c>
      <c r="H98" s="13" t="s">
        <v>327</v>
      </c>
      <c r="I98" s="151" t="s">
        <v>656</v>
      </c>
      <c r="J98" s="151" t="s">
        <v>657</v>
      </c>
    </row>
    <row r="99" spans="1:10" s="8" customFormat="1" ht="60" x14ac:dyDescent="0.3">
      <c r="A99" s="27" t="s">
        <v>658</v>
      </c>
      <c r="B99" s="27" t="s">
        <v>147</v>
      </c>
      <c r="C99" s="13" t="s">
        <v>428</v>
      </c>
      <c r="D99" s="13" t="s">
        <v>447</v>
      </c>
      <c r="E99" s="13" t="s">
        <v>441</v>
      </c>
      <c r="F99" s="13" t="s">
        <v>659</v>
      </c>
      <c r="G99" s="13">
        <v>0</v>
      </c>
      <c r="H99" s="13" t="s">
        <v>327</v>
      </c>
      <c r="I99" s="151" t="s">
        <v>660</v>
      </c>
      <c r="J99" s="151" t="s">
        <v>661</v>
      </c>
    </row>
    <row r="100" spans="1:10" s="8" customFormat="1" ht="30" x14ac:dyDescent="0.3">
      <c r="A100" s="27" t="s">
        <v>662</v>
      </c>
      <c r="B100" s="27" t="s">
        <v>148</v>
      </c>
      <c r="C100" s="13" t="s">
        <v>439</v>
      </c>
      <c r="D100" s="13" t="s">
        <v>440</v>
      </c>
      <c r="E100" s="13" t="s">
        <v>441</v>
      </c>
      <c r="F100" s="13" t="s">
        <v>454</v>
      </c>
      <c r="G100" s="13">
        <v>0</v>
      </c>
      <c r="H100" s="13" t="s">
        <v>327</v>
      </c>
      <c r="I100" s="151" t="s">
        <v>663</v>
      </c>
      <c r="J100" s="151" t="s">
        <v>664</v>
      </c>
    </row>
    <row r="101" spans="1:10" s="8" customFormat="1" ht="45" x14ac:dyDescent="0.3">
      <c r="A101" s="27" t="s">
        <v>665</v>
      </c>
      <c r="B101" s="27" t="s">
        <v>148</v>
      </c>
      <c r="C101" s="13" t="s">
        <v>439</v>
      </c>
      <c r="D101" s="13" t="s">
        <v>440</v>
      </c>
      <c r="E101" s="13" t="s">
        <v>441</v>
      </c>
      <c r="F101" s="13" t="s">
        <v>659</v>
      </c>
      <c r="G101" s="13">
        <v>0</v>
      </c>
      <c r="H101" s="13" t="s">
        <v>327</v>
      </c>
      <c r="I101" s="151" t="s">
        <v>666</v>
      </c>
      <c r="J101" s="151" t="s">
        <v>667</v>
      </c>
    </row>
    <row r="102" spans="1:10" s="8" customFormat="1" ht="60" x14ac:dyDescent="0.3">
      <c r="A102" s="27" t="s">
        <v>668</v>
      </c>
      <c r="B102" s="27" t="s">
        <v>148</v>
      </c>
      <c r="C102" s="13" t="s">
        <v>565</v>
      </c>
      <c r="D102" s="13" t="s">
        <v>440</v>
      </c>
      <c r="E102" s="13" t="s">
        <v>441</v>
      </c>
      <c r="F102" s="13" t="s">
        <v>442</v>
      </c>
      <c r="G102" s="13">
        <v>0</v>
      </c>
      <c r="H102" s="13" t="s">
        <v>327</v>
      </c>
      <c r="I102" s="151" t="s">
        <v>669</v>
      </c>
      <c r="J102" s="151" t="s">
        <v>670</v>
      </c>
    </row>
    <row r="103" spans="1:10" s="8" customFormat="1" ht="45" x14ac:dyDescent="0.3">
      <c r="A103" s="27" t="s">
        <v>671</v>
      </c>
      <c r="B103" s="27" t="s">
        <v>147</v>
      </c>
      <c r="C103" s="13" t="s">
        <v>672</v>
      </c>
      <c r="D103" s="13" t="s">
        <v>440</v>
      </c>
      <c r="E103" s="13" t="s">
        <v>441</v>
      </c>
      <c r="F103" s="13" t="s">
        <v>442</v>
      </c>
      <c r="G103" s="13">
        <v>0</v>
      </c>
      <c r="H103" s="13" t="s">
        <v>327</v>
      </c>
      <c r="I103" s="151" t="s">
        <v>673</v>
      </c>
      <c r="J103" s="151" t="s">
        <v>674</v>
      </c>
    </row>
    <row r="104" spans="1:10" s="8" customFormat="1" ht="105" x14ac:dyDescent="0.3">
      <c r="A104" s="27" t="s">
        <v>671</v>
      </c>
      <c r="B104" s="27" t="s">
        <v>147</v>
      </c>
      <c r="C104" s="13" t="s">
        <v>672</v>
      </c>
      <c r="D104" s="13" t="s">
        <v>440</v>
      </c>
      <c r="E104" s="13" t="s">
        <v>448</v>
      </c>
      <c r="F104" s="13" t="s">
        <v>449</v>
      </c>
      <c r="G104" s="13">
        <v>100</v>
      </c>
      <c r="H104" s="13" t="s">
        <v>327</v>
      </c>
      <c r="I104" s="151" t="s">
        <v>677</v>
      </c>
      <c r="J104" s="151" t="s">
        <v>678</v>
      </c>
    </row>
    <row r="105" spans="1:10" s="8" customFormat="1" ht="105" x14ac:dyDescent="0.3">
      <c r="A105" s="27" t="s">
        <v>671</v>
      </c>
      <c r="B105" s="27" t="s">
        <v>147</v>
      </c>
      <c r="C105" s="13" t="s">
        <v>672</v>
      </c>
      <c r="D105" s="13" t="s">
        <v>440</v>
      </c>
      <c r="E105" s="13" t="s">
        <v>448</v>
      </c>
      <c r="F105" s="13" t="s">
        <v>449</v>
      </c>
      <c r="G105" s="13">
        <v>100</v>
      </c>
      <c r="H105" s="13" t="s">
        <v>327</v>
      </c>
      <c r="I105" s="151" t="s">
        <v>679</v>
      </c>
      <c r="J105" s="151" t="s">
        <v>680</v>
      </c>
    </row>
    <row r="106" spans="1:10" s="8" customFormat="1" ht="45" x14ac:dyDescent="0.3">
      <c r="A106" s="27" t="s">
        <v>671</v>
      </c>
      <c r="B106" s="27" t="s">
        <v>147</v>
      </c>
      <c r="C106" s="13" t="s">
        <v>672</v>
      </c>
      <c r="D106" s="13" t="s">
        <v>440</v>
      </c>
      <c r="E106" s="13" t="s">
        <v>441</v>
      </c>
      <c r="F106" s="13" t="s">
        <v>442</v>
      </c>
      <c r="G106" s="13">
        <v>0</v>
      </c>
      <c r="H106" s="13" t="s">
        <v>327</v>
      </c>
      <c r="I106" s="151" t="s">
        <v>675</v>
      </c>
      <c r="J106" s="151" t="s">
        <v>676</v>
      </c>
    </row>
    <row r="107" spans="1:10" s="8" customFormat="1" ht="45" x14ac:dyDescent="0.3">
      <c r="A107" s="27" t="s">
        <v>681</v>
      </c>
      <c r="B107" s="27" t="s">
        <v>148</v>
      </c>
      <c r="C107" s="13" t="s">
        <v>439</v>
      </c>
      <c r="D107" s="13" t="s">
        <v>440</v>
      </c>
      <c r="E107" s="13" t="s">
        <v>441</v>
      </c>
      <c r="F107" s="13" t="s">
        <v>442</v>
      </c>
      <c r="G107" s="13">
        <v>0</v>
      </c>
      <c r="H107" s="13" t="s">
        <v>327</v>
      </c>
      <c r="I107" s="151" t="s">
        <v>682</v>
      </c>
      <c r="J107" s="151" t="s">
        <v>683</v>
      </c>
    </row>
    <row r="108" spans="1:10" s="8" customFormat="1" ht="45" x14ac:dyDescent="0.3">
      <c r="A108" s="27" t="s">
        <v>681</v>
      </c>
      <c r="B108" s="27" t="s">
        <v>148</v>
      </c>
      <c r="C108" s="13" t="s">
        <v>439</v>
      </c>
      <c r="D108" s="13" t="s">
        <v>440</v>
      </c>
      <c r="E108" s="13" t="s">
        <v>441</v>
      </c>
      <c r="F108" s="13" t="s">
        <v>442</v>
      </c>
      <c r="G108" s="13">
        <v>0</v>
      </c>
      <c r="H108" s="13" t="s">
        <v>327</v>
      </c>
      <c r="I108" s="151" t="s">
        <v>684</v>
      </c>
      <c r="J108" s="151" t="s">
        <v>685</v>
      </c>
    </row>
    <row r="109" spans="1:10" s="8" customFormat="1" ht="30" x14ac:dyDescent="0.3">
      <c r="A109" s="27" t="s">
        <v>681</v>
      </c>
      <c r="B109" s="27" t="s">
        <v>148</v>
      </c>
      <c r="C109" s="13" t="s">
        <v>439</v>
      </c>
      <c r="D109" s="13" t="s">
        <v>440</v>
      </c>
      <c r="E109" s="13" t="s">
        <v>441</v>
      </c>
      <c r="F109" s="13" t="s">
        <v>442</v>
      </c>
      <c r="G109" s="13">
        <v>0</v>
      </c>
      <c r="H109" s="13" t="s">
        <v>327</v>
      </c>
      <c r="I109" s="151" t="s">
        <v>686</v>
      </c>
      <c r="J109" s="151" t="s">
        <v>687</v>
      </c>
    </row>
    <row r="110" spans="1:10" s="8" customFormat="1" ht="45" x14ac:dyDescent="0.3">
      <c r="A110" s="27" t="s">
        <v>681</v>
      </c>
      <c r="B110" s="27" t="s">
        <v>148</v>
      </c>
      <c r="C110" s="13" t="s">
        <v>439</v>
      </c>
      <c r="D110" s="13" t="s">
        <v>440</v>
      </c>
      <c r="E110" s="13" t="s">
        <v>441</v>
      </c>
      <c r="F110" s="13" t="s">
        <v>442</v>
      </c>
      <c r="G110" s="13">
        <v>0</v>
      </c>
      <c r="H110" s="13" t="s">
        <v>327</v>
      </c>
      <c r="I110" s="151" t="s">
        <v>688</v>
      </c>
      <c r="J110" s="151" t="s">
        <v>689</v>
      </c>
    </row>
    <row r="111" spans="1:10" s="8" customFormat="1" ht="30" x14ac:dyDescent="0.3">
      <c r="A111" s="27" t="s">
        <v>681</v>
      </c>
      <c r="B111" s="27" t="s">
        <v>148</v>
      </c>
      <c r="C111" s="13" t="s">
        <v>439</v>
      </c>
      <c r="D111" s="13" t="s">
        <v>440</v>
      </c>
      <c r="E111" s="13" t="s">
        <v>441</v>
      </c>
      <c r="F111" s="13" t="s">
        <v>442</v>
      </c>
      <c r="G111" s="13">
        <v>0</v>
      </c>
      <c r="H111" s="13" t="s">
        <v>327</v>
      </c>
      <c r="I111" s="151" t="s">
        <v>690</v>
      </c>
      <c r="J111" s="151" t="s">
        <v>691</v>
      </c>
    </row>
    <row r="112" spans="1:10" s="8" customFormat="1" ht="30" x14ac:dyDescent="0.3">
      <c r="A112" s="27" t="s">
        <v>692</v>
      </c>
      <c r="B112" s="27" t="s">
        <v>148</v>
      </c>
      <c r="C112" s="13" t="s">
        <v>439</v>
      </c>
      <c r="D112" s="13" t="s">
        <v>440</v>
      </c>
      <c r="E112" s="13" t="s">
        <v>441</v>
      </c>
      <c r="F112" s="13" t="s">
        <v>454</v>
      </c>
      <c r="G112" s="13">
        <v>0</v>
      </c>
      <c r="H112" s="13" t="s">
        <v>327</v>
      </c>
      <c r="I112" s="151" t="s">
        <v>693</v>
      </c>
      <c r="J112" s="151" t="s">
        <v>694</v>
      </c>
    </row>
    <row r="113" spans="1:10" s="8" customFormat="1" ht="30" x14ac:dyDescent="0.3">
      <c r="A113" s="27" t="s">
        <v>695</v>
      </c>
      <c r="B113" s="27" t="s">
        <v>148</v>
      </c>
      <c r="C113" s="13" t="s">
        <v>439</v>
      </c>
      <c r="D113" s="13" t="s">
        <v>440</v>
      </c>
      <c r="E113" s="13" t="s">
        <v>441</v>
      </c>
      <c r="F113" s="13" t="s">
        <v>442</v>
      </c>
      <c r="G113" s="13">
        <v>0</v>
      </c>
      <c r="H113" s="13" t="s">
        <v>327</v>
      </c>
      <c r="I113" s="151" t="s">
        <v>696</v>
      </c>
      <c r="J113" s="151" t="s">
        <v>697</v>
      </c>
    </row>
    <row r="114" spans="1:10" s="8" customFormat="1" ht="30" x14ac:dyDescent="0.3">
      <c r="A114" s="27" t="s">
        <v>695</v>
      </c>
      <c r="B114" s="27" t="s">
        <v>148</v>
      </c>
      <c r="C114" s="13" t="s">
        <v>439</v>
      </c>
      <c r="D114" s="13" t="s">
        <v>440</v>
      </c>
      <c r="E114" s="13" t="s">
        <v>441</v>
      </c>
      <c r="F114" s="13" t="s">
        <v>442</v>
      </c>
      <c r="G114" s="13">
        <v>0</v>
      </c>
      <c r="H114" s="13" t="s">
        <v>327</v>
      </c>
      <c r="I114" s="151" t="s">
        <v>698</v>
      </c>
      <c r="J114" s="151" t="s">
        <v>699</v>
      </c>
    </row>
    <row r="115" spans="1:10" s="8" customFormat="1" ht="45" x14ac:dyDescent="0.3">
      <c r="A115" s="27" t="s">
        <v>700</v>
      </c>
      <c r="B115" s="27" t="s">
        <v>148</v>
      </c>
      <c r="C115" s="13" t="s">
        <v>446</v>
      </c>
      <c r="D115" s="13" t="s">
        <v>447</v>
      </c>
      <c r="E115" s="13" t="s">
        <v>441</v>
      </c>
      <c r="F115" s="13" t="s">
        <v>442</v>
      </c>
      <c r="G115" s="13">
        <v>0</v>
      </c>
      <c r="H115" s="13" t="s">
        <v>327</v>
      </c>
      <c r="I115" s="151" t="s">
        <v>701</v>
      </c>
      <c r="J115" s="151" t="s">
        <v>702</v>
      </c>
    </row>
    <row r="116" spans="1:10" s="8" customFormat="1" ht="30" x14ac:dyDescent="0.3">
      <c r="A116" s="27" t="s">
        <v>703</v>
      </c>
      <c r="B116" s="27" t="s">
        <v>148</v>
      </c>
      <c r="C116" s="13" t="s">
        <v>453</v>
      </c>
      <c r="D116" s="13" t="s">
        <v>440</v>
      </c>
      <c r="E116" s="13" t="s">
        <v>441</v>
      </c>
      <c r="F116" s="13" t="s">
        <v>454</v>
      </c>
      <c r="G116" s="13">
        <v>0</v>
      </c>
      <c r="H116" s="13" t="s">
        <v>327</v>
      </c>
      <c r="I116" s="151" t="s">
        <v>704</v>
      </c>
      <c r="J116" s="151" t="s">
        <v>705</v>
      </c>
    </row>
    <row r="117" spans="1:10" s="8" customFormat="1" ht="45" x14ac:dyDescent="0.3">
      <c r="A117" s="27" t="s">
        <v>706</v>
      </c>
      <c r="B117" s="27" t="s">
        <v>148</v>
      </c>
      <c r="C117" s="13" t="s">
        <v>707</v>
      </c>
      <c r="D117" s="13" t="s">
        <v>440</v>
      </c>
      <c r="E117" s="13" t="s">
        <v>441</v>
      </c>
      <c r="F117" s="13" t="s">
        <v>442</v>
      </c>
      <c r="G117" s="13">
        <v>0</v>
      </c>
      <c r="H117" s="13" t="s">
        <v>327</v>
      </c>
      <c r="I117" s="151" t="s">
        <v>708</v>
      </c>
      <c r="J117" s="151" t="s">
        <v>709</v>
      </c>
    </row>
    <row r="118" spans="1:10" s="8" customFormat="1" ht="45" x14ac:dyDescent="0.3">
      <c r="A118" s="27" t="s">
        <v>706</v>
      </c>
      <c r="B118" s="27" t="s">
        <v>148</v>
      </c>
      <c r="C118" s="13" t="s">
        <v>707</v>
      </c>
      <c r="D118" s="13" t="s">
        <v>440</v>
      </c>
      <c r="E118" s="13" t="s">
        <v>448</v>
      </c>
      <c r="F118" s="13" t="s">
        <v>449</v>
      </c>
      <c r="G118" s="13">
        <v>0</v>
      </c>
      <c r="H118" s="13" t="s">
        <v>327</v>
      </c>
      <c r="I118" s="151" t="s">
        <v>710</v>
      </c>
      <c r="J118" s="151" t="s">
        <v>711</v>
      </c>
    </row>
    <row r="119" spans="1:10" s="8" customFormat="1" ht="30" x14ac:dyDescent="0.3">
      <c r="A119" s="27" t="s">
        <v>712</v>
      </c>
      <c r="B119" s="27" t="s">
        <v>150</v>
      </c>
      <c r="C119" s="13" t="s">
        <v>439</v>
      </c>
      <c r="D119" s="13" t="s">
        <v>440</v>
      </c>
      <c r="E119" s="13" t="s">
        <v>441</v>
      </c>
      <c r="F119" s="13" t="s">
        <v>442</v>
      </c>
      <c r="G119" s="13">
        <v>0</v>
      </c>
      <c r="H119" s="13" t="s">
        <v>327</v>
      </c>
      <c r="I119" s="151" t="s">
        <v>713</v>
      </c>
      <c r="J119" s="151" t="s">
        <v>714</v>
      </c>
    </row>
    <row r="120" spans="1:10" s="8" customFormat="1" ht="30" x14ac:dyDescent="0.3">
      <c r="A120" s="27" t="s">
        <v>712</v>
      </c>
      <c r="B120" s="27" t="s">
        <v>150</v>
      </c>
      <c r="C120" s="13" t="s">
        <v>439</v>
      </c>
      <c r="D120" s="13" t="s">
        <v>440</v>
      </c>
      <c r="E120" s="13" t="s">
        <v>441</v>
      </c>
      <c r="F120" s="13" t="s">
        <v>442</v>
      </c>
      <c r="G120" s="13">
        <v>0</v>
      </c>
      <c r="H120" s="13" t="s">
        <v>327</v>
      </c>
      <c r="I120" s="151" t="s">
        <v>715</v>
      </c>
      <c r="J120" s="151" t="s">
        <v>716</v>
      </c>
    </row>
    <row r="121" spans="1:10" s="8" customFormat="1" ht="30" x14ac:dyDescent="0.3">
      <c r="A121" s="27" t="s">
        <v>712</v>
      </c>
      <c r="B121" s="27" t="s">
        <v>150</v>
      </c>
      <c r="C121" s="13" t="s">
        <v>439</v>
      </c>
      <c r="D121" s="13" t="s">
        <v>440</v>
      </c>
      <c r="E121" s="13" t="s">
        <v>441</v>
      </c>
      <c r="F121" s="13" t="s">
        <v>442</v>
      </c>
      <c r="G121" s="13">
        <v>0</v>
      </c>
      <c r="H121" s="13" t="s">
        <v>327</v>
      </c>
      <c r="I121" s="151" t="s">
        <v>717</v>
      </c>
      <c r="J121" s="151" t="s">
        <v>718</v>
      </c>
    </row>
    <row r="122" spans="1:10" s="8" customFormat="1" ht="30" x14ac:dyDescent="0.3">
      <c r="A122" s="27" t="s">
        <v>712</v>
      </c>
      <c r="B122" s="27" t="s">
        <v>150</v>
      </c>
      <c r="C122" s="13" t="s">
        <v>439</v>
      </c>
      <c r="D122" s="13" t="s">
        <v>440</v>
      </c>
      <c r="E122" s="13" t="s">
        <v>441</v>
      </c>
      <c r="F122" s="13" t="s">
        <v>442</v>
      </c>
      <c r="G122" s="13">
        <v>0</v>
      </c>
      <c r="H122" s="13" t="s">
        <v>327</v>
      </c>
      <c r="I122" s="151" t="s">
        <v>719</v>
      </c>
      <c r="J122" s="151" t="s">
        <v>720</v>
      </c>
    </row>
    <row r="123" spans="1:10" s="8" customFormat="1" ht="30" x14ac:dyDescent="0.3">
      <c r="A123" s="27" t="s">
        <v>712</v>
      </c>
      <c r="B123" s="27" t="s">
        <v>150</v>
      </c>
      <c r="C123" s="13" t="s">
        <v>439</v>
      </c>
      <c r="D123" s="13" t="s">
        <v>440</v>
      </c>
      <c r="E123" s="13" t="s">
        <v>441</v>
      </c>
      <c r="F123" s="13" t="s">
        <v>442</v>
      </c>
      <c r="G123" s="13">
        <v>0</v>
      </c>
      <c r="H123" s="13" t="s">
        <v>327</v>
      </c>
      <c r="I123" s="151" t="s">
        <v>721</v>
      </c>
      <c r="J123" s="151" t="s">
        <v>722</v>
      </c>
    </row>
    <row r="124" spans="1:10" s="8" customFormat="1" ht="30" x14ac:dyDescent="0.3">
      <c r="A124" s="27" t="s">
        <v>712</v>
      </c>
      <c r="B124" s="27" t="s">
        <v>150</v>
      </c>
      <c r="C124" s="13" t="s">
        <v>439</v>
      </c>
      <c r="D124" s="13" t="s">
        <v>440</v>
      </c>
      <c r="E124" s="13" t="s">
        <v>441</v>
      </c>
      <c r="F124" s="13" t="s">
        <v>442</v>
      </c>
      <c r="G124" s="13">
        <v>0</v>
      </c>
      <c r="H124" s="13" t="s">
        <v>327</v>
      </c>
      <c r="I124" s="151" t="s">
        <v>723</v>
      </c>
      <c r="J124" s="151" t="s">
        <v>724</v>
      </c>
    </row>
    <row r="125" spans="1:10" s="8" customFormat="1" ht="30" x14ac:dyDescent="0.3">
      <c r="A125" s="27" t="s">
        <v>712</v>
      </c>
      <c r="B125" s="27" t="s">
        <v>150</v>
      </c>
      <c r="C125" s="13" t="s">
        <v>439</v>
      </c>
      <c r="D125" s="13" t="s">
        <v>440</v>
      </c>
      <c r="E125" s="13" t="s">
        <v>441</v>
      </c>
      <c r="F125" s="13" t="s">
        <v>442</v>
      </c>
      <c r="G125" s="13">
        <v>0</v>
      </c>
      <c r="H125" s="13" t="s">
        <v>327</v>
      </c>
      <c r="I125" s="151" t="s">
        <v>725</v>
      </c>
      <c r="J125" s="151" t="s">
        <v>714</v>
      </c>
    </row>
    <row r="126" spans="1:10" s="8" customFormat="1" ht="30" x14ac:dyDescent="0.3">
      <c r="A126" s="27" t="s">
        <v>712</v>
      </c>
      <c r="B126" s="27" t="s">
        <v>150</v>
      </c>
      <c r="C126" s="13" t="s">
        <v>439</v>
      </c>
      <c r="D126" s="13" t="s">
        <v>440</v>
      </c>
      <c r="E126" s="13" t="s">
        <v>441</v>
      </c>
      <c r="F126" s="13" t="s">
        <v>442</v>
      </c>
      <c r="G126" s="13">
        <v>0</v>
      </c>
      <c r="H126" s="13" t="s">
        <v>327</v>
      </c>
      <c r="I126" s="151" t="s">
        <v>726</v>
      </c>
      <c r="J126" s="151" t="s">
        <v>716</v>
      </c>
    </row>
    <row r="127" spans="1:10" s="8" customFormat="1" ht="30" x14ac:dyDescent="0.3">
      <c r="A127" s="27" t="s">
        <v>712</v>
      </c>
      <c r="B127" s="27" t="s">
        <v>150</v>
      </c>
      <c r="C127" s="13" t="s">
        <v>439</v>
      </c>
      <c r="D127" s="13" t="s">
        <v>440</v>
      </c>
      <c r="E127" s="13" t="s">
        <v>441</v>
      </c>
      <c r="F127" s="13" t="s">
        <v>442</v>
      </c>
      <c r="G127" s="13">
        <v>0</v>
      </c>
      <c r="H127" s="13" t="s">
        <v>327</v>
      </c>
      <c r="I127" s="151" t="s">
        <v>727</v>
      </c>
      <c r="J127" s="151" t="s">
        <v>718</v>
      </c>
    </row>
    <row r="128" spans="1:10" s="8" customFormat="1" ht="30" x14ac:dyDescent="0.3">
      <c r="A128" s="27" t="s">
        <v>712</v>
      </c>
      <c r="B128" s="27" t="s">
        <v>150</v>
      </c>
      <c r="C128" s="13" t="s">
        <v>439</v>
      </c>
      <c r="D128" s="13" t="s">
        <v>440</v>
      </c>
      <c r="E128" s="13" t="s">
        <v>441</v>
      </c>
      <c r="F128" s="13" t="s">
        <v>442</v>
      </c>
      <c r="G128" s="13">
        <v>0</v>
      </c>
      <c r="H128" s="13" t="s">
        <v>327</v>
      </c>
      <c r="I128" s="151" t="s">
        <v>728</v>
      </c>
      <c r="J128" s="151" t="s">
        <v>720</v>
      </c>
    </row>
    <row r="129" spans="1:10" s="8" customFormat="1" ht="30" x14ac:dyDescent="0.3">
      <c r="A129" s="27" t="s">
        <v>712</v>
      </c>
      <c r="B129" s="27" t="s">
        <v>150</v>
      </c>
      <c r="C129" s="13" t="s">
        <v>439</v>
      </c>
      <c r="D129" s="13" t="s">
        <v>440</v>
      </c>
      <c r="E129" s="13" t="s">
        <v>441</v>
      </c>
      <c r="F129" s="13" t="s">
        <v>442</v>
      </c>
      <c r="G129" s="13">
        <v>0</v>
      </c>
      <c r="H129" s="13" t="s">
        <v>327</v>
      </c>
      <c r="I129" s="151" t="s">
        <v>729</v>
      </c>
      <c r="J129" s="151" t="s">
        <v>722</v>
      </c>
    </row>
    <row r="130" spans="1:10" s="8" customFormat="1" ht="30" x14ac:dyDescent="0.3">
      <c r="A130" s="27" t="s">
        <v>712</v>
      </c>
      <c r="B130" s="27" t="s">
        <v>150</v>
      </c>
      <c r="C130" s="13" t="s">
        <v>439</v>
      </c>
      <c r="D130" s="13" t="s">
        <v>440</v>
      </c>
      <c r="E130" s="13" t="s">
        <v>441</v>
      </c>
      <c r="F130" s="13" t="s">
        <v>442</v>
      </c>
      <c r="G130" s="13">
        <v>0</v>
      </c>
      <c r="H130" s="13" t="s">
        <v>327</v>
      </c>
      <c r="I130" s="151" t="s">
        <v>730</v>
      </c>
      <c r="J130" s="151" t="s">
        <v>724</v>
      </c>
    </row>
    <row r="131" spans="1:10" s="8" customFormat="1" ht="30" x14ac:dyDescent="0.3">
      <c r="A131" s="27" t="s">
        <v>731</v>
      </c>
      <c r="B131" s="27" t="s">
        <v>148</v>
      </c>
      <c r="C131" s="13" t="s">
        <v>737</v>
      </c>
      <c r="D131" s="13" t="s">
        <v>440</v>
      </c>
      <c r="E131" s="13" t="s">
        <v>441</v>
      </c>
      <c r="F131" s="13" t="s">
        <v>454</v>
      </c>
      <c r="G131" s="13">
        <v>0</v>
      </c>
      <c r="H131" s="13" t="s">
        <v>327</v>
      </c>
      <c r="I131" s="151" t="s">
        <v>738</v>
      </c>
      <c r="J131" s="151" t="s">
        <v>739</v>
      </c>
    </row>
    <row r="132" spans="1:10" s="8" customFormat="1" ht="30" x14ac:dyDescent="0.3">
      <c r="A132" s="27" t="s">
        <v>731</v>
      </c>
      <c r="B132" s="27" t="s">
        <v>148</v>
      </c>
      <c r="C132" s="13" t="s">
        <v>737</v>
      </c>
      <c r="D132" s="13" t="s">
        <v>440</v>
      </c>
      <c r="E132" s="13" t="s">
        <v>448</v>
      </c>
      <c r="F132" s="13" t="s">
        <v>740</v>
      </c>
      <c r="G132" s="13">
        <v>0</v>
      </c>
      <c r="H132" s="13" t="s">
        <v>327</v>
      </c>
      <c r="I132" s="151" t="s">
        <v>741</v>
      </c>
      <c r="J132" s="151" t="s">
        <v>739</v>
      </c>
    </row>
    <row r="133" spans="1:10" s="8" customFormat="1" ht="30" x14ac:dyDescent="0.3">
      <c r="A133" s="27" t="s">
        <v>731</v>
      </c>
      <c r="B133" s="27" t="s">
        <v>148</v>
      </c>
      <c r="C133" s="13" t="s">
        <v>428</v>
      </c>
      <c r="D133" s="13" t="s">
        <v>440</v>
      </c>
      <c r="E133" s="13" t="s">
        <v>441</v>
      </c>
      <c r="F133" s="13" t="s">
        <v>732</v>
      </c>
      <c r="G133" s="13">
        <v>0</v>
      </c>
      <c r="H133" s="13" t="s">
        <v>327</v>
      </c>
      <c r="I133" s="151" t="s">
        <v>733</v>
      </c>
      <c r="J133" s="151" t="s">
        <v>734</v>
      </c>
    </row>
    <row r="134" spans="1:10" s="8" customFormat="1" ht="30" x14ac:dyDescent="0.3">
      <c r="A134" s="27" t="s">
        <v>731</v>
      </c>
      <c r="B134" s="27" t="s">
        <v>148</v>
      </c>
      <c r="C134" s="13" t="s">
        <v>428</v>
      </c>
      <c r="D134" s="13" t="s">
        <v>440</v>
      </c>
      <c r="E134" s="13" t="s">
        <v>441</v>
      </c>
      <c r="F134" s="13" t="s">
        <v>732</v>
      </c>
      <c r="G134" s="13">
        <v>0</v>
      </c>
      <c r="H134" s="13" t="s">
        <v>327</v>
      </c>
      <c r="I134" s="151" t="s">
        <v>735</v>
      </c>
      <c r="J134" s="151" t="s">
        <v>736</v>
      </c>
    </row>
    <row r="135" spans="1:10" s="8" customFormat="1" ht="30" x14ac:dyDescent="0.3">
      <c r="A135" s="27" t="s">
        <v>742</v>
      </c>
      <c r="B135" s="27" t="s">
        <v>148</v>
      </c>
      <c r="C135" s="13" t="s">
        <v>428</v>
      </c>
      <c r="D135" s="13" t="s">
        <v>440</v>
      </c>
      <c r="E135" s="13" t="s">
        <v>441</v>
      </c>
      <c r="F135" s="13" t="s">
        <v>732</v>
      </c>
      <c r="G135" s="13">
        <v>0</v>
      </c>
      <c r="H135" s="13" t="s">
        <v>327</v>
      </c>
      <c r="I135" s="151" t="s">
        <v>743</v>
      </c>
      <c r="J135" s="151" t="s">
        <v>744</v>
      </c>
    </row>
    <row r="136" spans="1:10" s="8" customFormat="1" ht="60" x14ac:dyDescent="0.3">
      <c r="A136" s="27" t="s">
        <v>745</v>
      </c>
      <c r="B136" s="27" t="s">
        <v>148</v>
      </c>
      <c r="C136" s="13" t="s">
        <v>439</v>
      </c>
      <c r="D136" s="13" t="s">
        <v>440</v>
      </c>
      <c r="E136" s="13" t="s">
        <v>441</v>
      </c>
      <c r="F136" s="13" t="s">
        <v>454</v>
      </c>
      <c r="G136" s="13">
        <v>0</v>
      </c>
      <c r="H136" s="13" t="s">
        <v>327</v>
      </c>
      <c r="I136" s="151" t="s">
        <v>746</v>
      </c>
      <c r="J136" s="151" t="s">
        <v>747</v>
      </c>
    </row>
    <row r="137" spans="1:10" s="8" customFormat="1" ht="30" x14ac:dyDescent="0.3">
      <c r="A137" s="27" t="s">
        <v>748</v>
      </c>
      <c r="B137" s="27" t="s">
        <v>147</v>
      </c>
      <c r="C137" s="13" t="s">
        <v>737</v>
      </c>
      <c r="D137" s="13" t="s">
        <v>440</v>
      </c>
      <c r="E137" s="13" t="s">
        <v>441</v>
      </c>
      <c r="F137" s="13" t="s">
        <v>454</v>
      </c>
      <c r="G137" s="13">
        <v>0</v>
      </c>
      <c r="H137" s="13" t="s">
        <v>327</v>
      </c>
      <c r="I137" s="151" t="s">
        <v>749</v>
      </c>
      <c r="J137" s="151" t="s">
        <v>750</v>
      </c>
    </row>
    <row r="138" spans="1:10" s="8" customFormat="1" ht="30" x14ac:dyDescent="0.3">
      <c r="A138" s="27" t="s">
        <v>748</v>
      </c>
      <c r="B138" s="27" t="s">
        <v>147</v>
      </c>
      <c r="C138" s="13" t="s">
        <v>737</v>
      </c>
      <c r="D138" s="13" t="s">
        <v>440</v>
      </c>
      <c r="E138" s="13" t="s">
        <v>441</v>
      </c>
      <c r="F138" s="13" t="s">
        <v>454</v>
      </c>
      <c r="G138" s="13">
        <v>0</v>
      </c>
      <c r="H138" s="13" t="s">
        <v>327</v>
      </c>
      <c r="I138" s="151" t="s">
        <v>751</v>
      </c>
      <c r="J138" s="151" t="s">
        <v>752</v>
      </c>
    </row>
    <row r="139" spans="1:10" s="8" customFormat="1" ht="30" x14ac:dyDescent="0.3">
      <c r="A139" s="27" t="s">
        <v>748</v>
      </c>
      <c r="B139" s="27" t="s">
        <v>147</v>
      </c>
      <c r="C139" s="13" t="s">
        <v>737</v>
      </c>
      <c r="D139" s="13" t="s">
        <v>440</v>
      </c>
      <c r="E139" s="13" t="s">
        <v>441</v>
      </c>
      <c r="F139" s="13" t="s">
        <v>454</v>
      </c>
      <c r="G139" s="13">
        <v>0</v>
      </c>
      <c r="H139" s="13" t="s">
        <v>327</v>
      </c>
      <c r="I139" s="152" t="s">
        <v>753</v>
      </c>
      <c r="J139" s="151" t="s">
        <v>754</v>
      </c>
    </row>
    <row r="140" spans="1:10" s="8" customFormat="1" ht="30" x14ac:dyDescent="0.3">
      <c r="A140" s="27" t="s">
        <v>748</v>
      </c>
      <c r="B140" s="27" t="s">
        <v>147</v>
      </c>
      <c r="C140" s="13" t="s">
        <v>428</v>
      </c>
      <c r="D140" s="13" t="s">
        <v>440</v>
      </c>
      <c r="E140" s="13" t="s">
        <v>441</v>
      </c>
      <c r="F140" s="13" t="s">
        <v>454</v>
      </c>
      <c r="G140" s="13">
        <v>0</v>
      </c>
      <c r="H140" s="13" t="s">
        <v>327</v>
      </c>
      <c r="I140" s="152" t="s">
        <v>755</v>
      </c>
      <c r="J140" s="151" t="s">
        <v>756</v>
      </c>
    </row>
    <row r="141" spans="1:10" s="8" customFormat="1" ht="30" x14ac:dyDescent="0.3">
      <c r="A141" s="27" t="s">
        <v>748</v>
      </c>
      <c r="B141" s="27" t="s">
        <v>147</v>
      </c>
      <c r="C141" s="13" t="s">
        <v>428</v>
      </c>
      <c r="D141" s="13" t="s">
        <v>440</v>
      </c>
      <c r="E141" s="13" t="s">
        <v>441</v>
      </c>
      <c r="F141" s="13" t="s">
        <v>454</v>
      </c>
      <c r="G141" s="13">
        <v>0</v>
      </c>
      <c r="H141" s="13" t="s">
        <v>327</v>
      </c>
      <c r="I141" s="152" t="s">
        <v>757</v>
      </c>
      <c r="J141" s="151" t="s">
        <v>758</v>
      </c>
    </row>
    <row r="142" spans="1:10" s="8" customFormat="1" ht="30" x14ac:dyDescent="0.3">
      <c r="A142" s="27" t="s">
        <v>748</v>
      </c>
      <c r="B142" s="27" t="s">
        <v>147</v>
      </c>
      <c r="C142" s="13" t="s">
        <v>428</v>
      </c>
      <c r="D142" s="13" t="s">
        <v>440</v>
      </c>
      <c r="E142" s="13" t="s">
        <v>441</v>
      </c>
      <c r="F142" s="13" t="s">
        <v>454</v>
      </c>
      <c r="G142" s="13">
        <v>0</v>
      </c>
      <c r="H142" s="13" t="s">
        <v>327</v>
      </c>
      <c r="I142" s="152" t="s">
        <v>759</v>
      </c>
      <c r="J142" s="151" t="s">
        <v>760</v>
      </c>
    </row>
    <row r="143" spans="1:10" s="8" customFormat="1" ht="30" x14ac:dyDescent="0.3">
      <c r="A143" s="27" t="s">
        <v>748</v>
      </c>
      <c r="B143" s="27" t="s">
        <v>147</v>
      </c>
      <c r="C143" s="13" t="s">
        <v>428</v>
      </c>
      <c r="D143" s="13" t="s">
        <v>440</v>
      </c>
      <c r="E143" s="13" t="s">
        <v>441</v>
      </c>
      <c r="F143" s="13" t="s">
        <v>454</v>
      </c>
      <c r="G143" s="13">
        <v>0</v>
      </c>
      <c r="H143" s="13" t="s">
        <v>327</v>
      </c>
      <c r="I143" s="152" t="s">
        <v>761</v>
      </c>
      <c r="J143" s="151" t="s">
        <v>762</v>
      </c>
    </row>
    <row r="144" spans="1:10" s="8" customFormat="1" ht="15" x14ac:dyDescent="0.3">
      <c r="A144" s="27"/>
      <c r="B144" s="27"/>
      <c r="C144" s="13"/>
      <c r="D144" s="13"/>
      <c r="E144" s="13"/>
      <c r="F144" s="13"/>
      <c r="G144" s="13"/>
      <c r="H144" s="13"/>
      <c r="I144" s="152"/>
      <c r="J144" s="152"/>
    </row>
    <row r="145" spans="1:8" x14ac:dyDescent="0.3">
      <c r="A145" s="7" t="s">
        <v>146</v>
      </c>
      <c r="B145" s="7"/>
      <c r="C145" s="17"/>
      <c r="D145" s="17"/>
      <c r="E145" s="17"/>
      <c r="F145" s="17"/>
      <c r="G145" s="17"/>
      <c r="H145" s="17"/>
    </row>
    <row r="146" spans="1:8" x14ac:dyDescent="0.3">
      <c r="A146" s="7" t="s">
        <v>147</v>
      </c>
      <c r="C146" s="17"/>
      <c r="D146" s="17"/>
      <c r="E146" s="17"/>
      <c r="F146" s="17"/>
      <c r="G146" s="17"/>
      <c r="H146" s="17"/>
    </row>
    <row r="147" spans="1:8" x14ac:dyDescent="0.3">
      <c r="A147" s="7" t="s">
        <v>148</v>
      </c>
      <c r="C147" s="17"/>
      <c r="D147" s="17"/>
      <c r="E147" s="17"/>
      <c r="F147" s="17"/>
      <c r="G147" s="17"/>
      <c r="H147" s="17"/>
    </row>
    <row r="148" spans="1:8" x14ac:dyDescent="0.3">
      <c r="A148" s="7" t="s">
        <v>149</v>
      </c>
      <c r="C148" s="17"/>
      <c r="D148" s="17"/>
      <c r="E148" s="17"/>
      <c r="F148" s="17"/>
      <c r="G148" s="17"/>
      <c r="H148" s="17"/>
    </row>
    <row r="149" spans="1:8" x14ac:dyDescent="0.3">
      <c r="A149" s="7" t="s">
        <v>150</v>
      </c>
      <c r="C149" s="17"/>
      <c r="D149" s="17"/>
      <c r="E149" s="17"/>
      <c r="F149" s="17"/>
      <c r="G149" s="17"/>
      <c r="H149" s="17"/>
    </row>
    <row r="150" spans="1:8" x14ac:dyDescent="0.3">
      <c r="A150" s="7" t="s">
        <v>151</v>
      </c>
      <c r="C150" s="17"/>
      <c r="D150" s="17"/>
      <c r="E150" s="17"/>
      <c r="F150" s="17"/>
      <c r="G150" s="17"/>
      <c r="H150" s="17"/>
    </row>
    <row r="151" spans="1:8" x14ac:dyDescent="0.3">
      <c r="A151" s="7" t="s">
        <v>152</v>
      </c>
    </row>
    <row r="154" spans="1:8" x14ac:dyDescent="0.3">
      <c r="A154" s="51" t="s">
        <v>101</v>
      </c>
      <c r="B154" s="82"/>
      <c r="C154" s="83"/>
    </row>
    <row r="155" spans="1:8" ht="330" x14ac:dyDescent="0.3">
      <c r="A155" s="91" t="s">
        <v>153</v>
      </c>
      <c r="B155" s="85" t="s">
        <v>764</v>
      </c>
      <c r="C155" s="75"/>
    </row>
    <row r="156" spans="1:8" x14ac:dyDescent="0.3">
      <c r="A156" s="85"/>
      <c r="B156" s="85"/>
      <c r="C156" s="75"/>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23"/>
  <sheetViews>
    <sheetView zoomScaleNormal="100" workbookViewId="0">
      <selection activeCell="C6" sqref="C6"/>
    </sheetView>
  </sheetViews>
  <sheetFormatPr defaultColWidth="9.140625" defaultRowHeight="15" x14ac:dyDescent="0.3"/>
  <cols>
    <col min="1" max="1" width="18.85546875" style="8" customWidth="1"/>
    <col min="2" max="2" width="24.140625" style="8" customWidth="1"/>
    <col min="3" max="4" width="20.5703125" style="8" customWidth="1"/>
    <col min="5" max="5" width="21.140625" style="8" customWidth="1"/>
    <col min="6" max="6" width="19.42578125" style="8" customWidth="1"/>
    <col min="7" max="7" width="25.42578125" style="8" customWidth="1"/>
    <col min="8" max="8" width="31.140625" style="8" customWidth="1"/>
    <col min="9" max="9" width="23.85546875" style="8" customWidth="1"/>
    <col min="10" max="16384" width="9.140625" style="8"/>
  </cols>
  <sheetData>
    <row r="1" spans="1:7" ht="18" x14ac:dyDescent="0.35">
      <c r="A1" s="6" t="s">
        <v>154</v>
      </c>
      <c r="B1" s="6"/>
    </row>
    <row r="2" spans="1:7" s="75" customFormat="1" ht="16.5" x14ac:dyDescent="0.3">
      <c r="A2" s="72" t="s">
        <v>155</v>
      </c>
    </row>
    <row r="3" spans="1:7" s="75" customFormat="1" ht="16.5" x14ac:dyDescent="0.3">
      <c r="A3" s="72" t="s">
        <v>156</v>
      </c>
    </row>
    <row r="4" spans="1:7" s="66" customFormat="1" ht="15.75" x14ac:dyDescent="0.3">
      <c r="A4" s="72" t="s">
        <v>45</v>
      </c>
    </row>
    <row r="5" spans="1:7" x14ac:dyDescent="0.3">
      <c r="A5" s="70" t="s">
        <v>47</v>
      </c>
      <c r="B5" s="70" t="s">
        <v>48</v>
      </c>
      <c r="D5" s="28"/>
      <c r="E5" s="28"/>
      <c r="F5" s="28"/>
      <c r="G5" s="28"/>
    </row>
    <row r="6" spans="1:7" x14ac:dyDescent="0.3">
      <c r="A6" s="143">
        <v>44849</v>
      </c>
      <c r="B6" s="36" t="s">
        <v>318</v>
      </c>
      <c r="D6" s="28"/>
      <c r="E6" s="28"/>
      <c r="F6" s="28"/>
      <c r="G6" s="28"/>
    </row>
    <row r="7" spans="1:7" ht="14.45" customHeight="1" x14ac:dyDescent="0.3">
      <c r="B7" s="159" t="s">
        <v>157</v>
      </c>
      <c r="C7" s="161"/>
      <c r="D7" s="160"/>
    </row>
    <row r="8" spans="1:7" ht="60" x14ac:dyDescent="0.3">
      <c r="A8" s="25" t="s">
        <v>158</v>
      </c>
      <c r="B8" s="5" t="s">
        <v>159</v>
      </c>
      <c r="C8" s="5" t="s">
        <v>160</v>
      </c>
      <c r="D8" s="5" t="s">
        <v>161</v>
      </c>
      <c r="E8" s="65" t="s">
        <v>162</v>
      </c>
      <c r="F8" s="65" t="s">
        <v>163</v>
      </c>
    </row>
    <row r="9" spans="1:7" ht="60" x14ac:dyDescent="0.3">
      <c r="A9" s="174" t="s">
        <v>318</v>
      </c>
      <c r="B9" s="116" t="s">
        <v>361</v>
      </c>
      <c r="C9" s="116" t="s">
        <v>362</v>
      </c>
      <c r="D9" s="116" t="s">
        <v>363</v>
      </c>
      <c r="E9" s="177"/>
      <c r="F9" s="177" t="s">
        <v>8</v>
      </c>
    </row>
    <row r="10" spans="1:7" x14ac:dyDescent="0.3">
      <c r="A10" s="175"/>
      <c r="B10" s="117"/>
      <c r="C10" s="117"/>
      <c r="D10" s="117"/>
      <c r="E10" s="178"/>
      <c r="F10" s="178"/>
    </row>
    <row r="11" spans="1:7" ht="60" x14ac:dyDescent="0.3">
      <c r="A11" s="176"/>
      <c r="B11" s="118" t="s">
        <v>364</v>
      </c>
      <c r="C11" s="118" t="s">
        <v>365</v>
      </c>
      <c r="D11" s="118" t="s">
        <v>366</v>
      </c>
      <c r="E11" s="179"/>
      <c r="F11" s="179"/>
    </row>
    <row r="12" spans="1:7" ht="60" x14ac:dyDescent="0.3">
      <c r="A12" s="119" t="s">
        <v>17</v>
      </c>
      <c r="B12" s="114" t="s">
        <v>361</v>
      </c>
      <c r="C12" s="114" t="s">
        <v>362</v>
      </c>
      <c r="D12" s="114" t="s">
        <v>363</v>
      </c>
      <c r="E12" s="114"/>
      <c r="F12" s="115" t="s">
        <v>8</v>
      </c>
    </row>
    <row r="13" spans="1:7" ht="60" x14ac:dyDescent="0.3">
      <c r="A13" s="119" t="s">
        <v>354</v>
      </c>
      <c r="B13" s="114" t="s">
        <v>361</v>
      </c>
      <c r="C13" s="114" t="s">
        <v>362</v>
      </c>
      <c r="D13" s="114" t="s">
        <v>363</v>
      </c>
      <c r="E13" s="114"/>
      <c r="F13" s="114" t="s">
        <v>8</v>
      </c>
    </row>
    <row r="14" spans="1:7" x14ac:dyDescent="0.3">
      <c r="A14" s="120"/>
      <c r="B14" s="121"/>
      <c r="C14" s="121"/>
      <c r="D14" s="121"/>
      <c r="E14" s="121"/>
      <c r="F14" s="123"/>
    </row>
    <row r="15" spans="1:7" ht="16.5" x14ac:dyDescent="0.3">
      <c r="A15" s="51" t="s">
        <v>101</v>
      </c>
      <c r="B15" s="82"/>
      <c r="C15" s="83"/>
      <c r="F15" s="122"/>
    </row>
    <row r="16" spans="1:7" ht="90" x14ac:dyDescent="0.3">
      <c r="A16" s="85" t="s">
        <v>164</v>
      </c>
      <c r="B16" s="85" t="s">
        <v>376</v>
      </c>
      <c r="C16" s="75"/>
      <c r="F16" s="122"/>
    </row>
    <row r="17" spans="1:6" x14ac:dyDescent="0.3">
      <c r="F17" s="122"/>
    </row>
    <row r="22" spans="1:6" x14ac:dyDescent="0.3">
      <c r="A22" s="4"/>
      <c r="B22" s="4"/>
    </row>
    <row r="23" spans="1:6" x14ac:dyDescent="0.3">
      <c r="A23" s="4"/>
      <c r="B23" s="4"/>
    </row>
  </sheetData>
  <mergeCells count="4">
    <mergeCell ref="B7:D7"/>
    <mergeCell ref="A9:A11"/>
    <mergeCell ref="E9:E11"/>
    <mergeCell ref="F9:F11"/>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G143"/>
  <sheetViews>
    <sheetView zoomScale="85" zoomScaleNormal="85" workbookViewId="0">
      <selection activeCell="C8" sqref="C8"/>
    </sheetView>
  </sheetViews>
  <sheetFormatPr defaultColWidth="9.140625" defaultRowHeight="15" x14ac:dyDescent="0.3"/>
  <cols>
    <col min="1" max="1" width="27.5703125" style="8" customWidth="1"/>
    <col min="2" max="2" width="26.140625" style="8" customWidth="1"/>
    <col min="3" max="3" width="25.42578125" style="8" customWidth="1"/>
    <col min="4" max="4" width="24.85546875" style="8" customWidth="1"/>
    <col min="5" max="5" width="29.42578125" style="8" customWidth="1"/>
    <col min="6" max="6" width="11.85546875" style="8" bestFit="1" customWidth="1"/>
    <col min="7" max="7" width="17.5703125" style="8" customWidth="1"/>
    <col min="8" max="8" width="9.140625" style="8"/>
    <col min="9" max="9" width="17.5703125" style="8" customWidth="1"/>
    <col min="10" max="10" width="22.28515625" style="8" customWidth="1"/>
    <col min="11" max="16384" width="9.140625" style="8"/>
  </cols>
  <sheetData>
    <row r="1" spans="1:7" s="66" customFormat="1" ht="15.75" x14ac:dyDescent="0.3">
      <c r="A1" s="72" t="s">
        <v>45</v>
      </c>
    </row>
    <row r="2" spans="1:7" ht="18" x14ac:dyDescent="0.35">
      <c r="A2" s="6" t="s">
        <v>165</v>
      </c>
    </row>
    <row r="3" spans="1:7" x14ac:dyDescent="0.3">
      <c r="A3" s="72" t="s">
        <v>166</v>
      </c>
    </row>
    <row r="4" spans="1:7" s="75" customFormat="1" ht="16.5" x14ac:dyDescent="0.3">
      <c r="A4" s="72" t="s">
        <v>167</v>
      </c>
    </row>
    <row r="5" spans="1:7" ht="15" customHeight="1" x14ac:dyDescent="0.3">
      <c r="A5" s="70" t="s">
        <v>47</v>
      </c>
      <c r="B5" s="70" t="s">
        <v>48</v>
      </c>
    </row>
    <row r="6" spans="1:7" ht="20.45" customHeight="1" x14ac:dyDescent="0.3">
      <c r="A6" s="146">
        <v>44576</v>
      </c>
      <c r="B6" s="13" t="s">
        <v>318</v>
      </c>
      <c r="G6" s="26"/>
    </row>
    <row r="7" spans="1:7" ht="30" x14ac:dyDescent="0.3">
      <c r="A7" s="1" t="s">
        <v>168</v>
      </c>
      <c r="B7" s="5" t="s">
        <v>169</v>
      </c>
      <c r="C7" s="5" t="s">
        <v>170</v>
      </c>
      <c r="D7" s="5" t="s">
        <v>171</v>
      </c>
      <c r="E7" s="5" t="s">
        <v>172</v>
      </c>
    </row>
    <row r="8" spans="1:7" x14ac:dyDescent="0.3">
      <c r="A8" s="21" t="s">
        <v>767</v>
      </c>
      <c r="B8" s="13" t="s">
        <v>768</v>
      </c>
      <c r="C8" s="13">
        <v>539</v>
      </c>
      <c r="D8" s="13">
        <v>1023</v>
      </c>
      <c r="E8" s="13"/>
    </row>
    <row r="9" spans="1:7" x14ac:dyDescent="0.3">
      <c r="A9" s="21"/>
      <c r="B9" s="13"/>
      <c r="C9" s="13"/>
      <c r="D9" s="13"/>
    </row>
    <row r="10" spans="1:7" ht="30" x14ac:dyDescent="0.3">
      <c r="A10" s="23" t="s">
        <v>173</v>
      </c>
      <c r="B10" s="5" t="s">
        <v>174</v>
      </c>
      <c r="C10" s="5" t="s">
        <v>175</v>
      </c>
      <c r="D10" s="5"/>
    </row>
    <row r="11" spans="1:7" x14ac:dyDescent="0.3">
      <c r="A11" s="14" t="s">
        <v>147</v>
      </c>
      <c r="B11" s="148">
        <v>34.017595307917802</v>
      </c>
      <c r="C11" s="9"/>
      <c r="D11" s="22"/>
    </row>
    <row r="12" spans="1:7" ht="30" x14ac:dyDescent="0.3">
      <c r="A12" s="14" t="s">
        <v>148</v>
      </c>
      <c r="B12" s="148">
        <v>4.3988269794721404</v>
      </c>
      <c r="C12" s="9"/>
      <c r="D12" s="22"/>
    </row>
    <row r="13" spans="1:7" x14ac:dyDescent="0.3">
      <c r="A13" s="14" t="s">
        <v>149</v>
      </c>
      <c r="B13" s="148">
        <v>5.2785923753665598</v>
      </c>
      <c r="C13" s="9"/>
      <c r="D13" s="22"/>
    </row>
    <row r="14" spans="1:7" x14ac:dyDescent="0.3">
      <c r="A14" s="14" t="s">
        <v>150</v>
      </c>
      <c r="B14" s="148">
        <v>1.1730205278592301</v>
      </c>
      <c r="C14" s="9"/>
      <c r="D14" s="22"/>
    </row>
    <row r="15" spans="1:7" x14ac:dyDescent="0.3">
      <c r="A15" s="14" t="s">
        <v>151</v>
      </c>
      <c r="B15" s="148">
        <v>2.1505376344085998</v>
      </c>
      <c r="C15" s="9"/>
      <c r="D15" s="22"/>
    </row>
    <row r="16" spans="1:7" x14ac:dyDescent="0.3">
      <c r="A16" s="14" t="s">
        <v>428</v>
      </c>
      <c r="B16" s="148">
        <v>52.981427174975501</v>
      </c>
      <c r="C16" s="9"/>
      <c r="D16" s="22"/>
    </row>
    <row r="17" spans="1:4" x14ac:dyDescent="0.3">
      <c r="A17" s="23" t="s">
        <v>176</v>
      </c>
      <c r="B17" s="5" t="s">
        <v>177</v>
      </c>
      <c r="C17" s="9"/>
      <c r="D17" s="22"/>
    </row>
    <row r="18" spans="1:4" x14ac:dyDescent="0.3">
      <c r="A18" s="27" t="s">
        <v>178</v>
      </c>
      <c r="B18" s="148">
        <v>0</v>
      </c>
      <c r="C18" s="13"/>
      <c r="D18" s="22"/>
    </row>
    <row r="19" spans="1:4" x14ac:dyDescent="0.3">
      <c r="A19" s="27" t="s">
        <v>179</v>
      </c>
      <c r="B19" s="148">
        <v>0</v>
      </c>
      <c r="C19" s="13"/>
      <c r="D19" s="22"/>
    </row>
    <row r="20" spans="1:4" x14ac:dyDescent="0.3">
      <c r="A20" s="27" t="s">
        <v>180</v>
      </c>
      <c r="B20" s="148">
        <v>0</v>
      </c>
      <c r="C20" s="13"/>
      <c r="D20" s="22"/>
    </row>
    <row r="21" spans="1:4" x14ac:dyDescent="0.3">
      <c r="A21" s="27" t="s">
        <v>181</v>
      </c>
      <c r="B21" s="148">
        <v>0</v>
      </c>
      <c r="C21" s="13"/>
      <c r="D21" s="22"/>
    </row>
    <row r="22" spans="1:4" x14ac:dyDescent="0.3">
      <c r="A22" s="27" t="s">
        <v>182</v>
      </c>
      <c r="B22" s="148">
        <v>0</v>
      </c>
      <c r="C22" s="13"/>
      <c r="D22" s="22"/>
    </row>
    <row r="23" spans="1:4" x14ac:dyDescent="0.3">
      <c r="A23" s="27" t="s">
        <v>183</v>
      </c>
      <c r="B23" s="148">
        <v>0</v>
      </c>
      <c r="C23" s="13"/>
      <c r="D23" s="22"/>
    </row>
    <row r="24" spans="1:4" x14ac:dyDescent="0.3">
      <c r="A24" s="27" t="s">
        <v>184</v>
      </c>
      <c r="B24" s="148">
        <v>6.2561094819159297</v>
      </c>
      <c r="C24" s="13"/>
      <c r="D24" s="22"/>
    </row>
    <row r="25" spans="1:4" x14ac:dyDescent="0.3">
      <c r="A25" s="27" t="s">
        <v>185</v>
      </c>
      <c r="B25" s="148">
        <v>0</v>
      </c>
      <c r="C25" s="13"/>
      <c r="D25" s="22"/>
    </row>
    <row r="26" spans="1:4" x14ac:dyDescent="0.3">
      <c r="A26" s="27" t="s">
        <v>186</v>
      </c>
      <c r="B26" s="148">
        <v>0.48875855327468198</v>
      </c>
      <c r="C26" s="13"/>
      <c r="D26" s="22"/>
    </row>
    <row r="27" spans="1:4" x14ac:dyDescent="0.3">
      <c r="A27" s="27" t="s">
        <v>187</v>
      </c>
      <c r="B27" s="148">
        <v>0.195503421309872</v>
      </c>
      <c r="C27" s="13"/>
      <c r="D27" s="22"/>
    </row>
    <row r="28" spans="1:4" x14ac:dyDescent="0.3">
      <c r="A28" s="27" t="s">
        <v>188</v>
      </c>
      <c r="B28" s="148">
        <v>0</v>
      </c>
      <c r="C28" s="13"/>
      <c r="D28" s="22"/>
    </row>
    <row r="29" spans="1:4" x14ac:dyDescent="0.3">
      <c r="A29" s="27" t="s">
        <v>189</v>
      </c>
      <c r="B29" s="148">
        <v>9.7751710654936402E-2</v>
      </c>
      <c r="C29" s="13"/>
      <c r="D29" s="22"/>
    </row>
    <row r="30" spans="1:4" x14ac:dyDescent="0.3">
      <c r="A30" s="27" t="s">
        <v>190</v>
      </c>
      <c r="B30" s="148">
        <v>0.68426197458455496</v>
      </c>
      <c r="C30" s="13"/>
      <c r="D30" s="22"/>
    </row>
    <row r="31" spans="1:4" x14ac:dyDescent="0.3">
      <c r="A31" s="27" t="s">
        <v>191</v>
      </c>
      <c r="B31" s="148">
        <v>9.7751710654936402E-2</v>
      </c>
      <c r="C31" s="13"/>
      <c r="D31" s="22"/>
    </row>
    <row r="32" spans="1:4" x14ac:dyDescent="0.3">
      <c r="A32" s="27" t="s">
        <v>192</v>
      </c>
      <c r="B32" s="148">
        <v>0.87976539589442804</v>
      </c>
      <c r="C32" s="13"/>
      <c r="D32" s="22"/>
    </row>
    <row r="33" spans="1:4" x14ac:dyDescent="0.3">
      <c r="A33" s="27" t="s">
        <v>193</v>
      </c>
      <c r="B33" s="148">
        <v>2.6392961876832799</v>
      </c>
      <c r="C33" s="13"/>
      <c r="D33" s="22"/>
    </row>
    <row r="34" spans="1:4" x14ac:dyDescent="0.3">
      <c r="A34" s="27" t="s">
        <v>194</v>
      </c>
      <c r="B34" s="148">
        <v>9.7751710654936402E-2</v>
      </c>
      <c r="C34" s="13"/>
      <c r="D34" s="22"/>
    </row>
    <row r="35" spans="1:4" x14ac:dyDescent="0.3">
      <c r="A35" s="27" t="s">
        <v>195</v>
      </c>
      <c r="B35" s="148">
        <v>1.56402737047898</v>
      </c>
      <c r="C35" s="13"/>
      <c r="D35" s="22"/>
    </row>
    <row r="36" spans="1:4" x14ac:dyDescent="0.3">
      <c r="A36" s="27" t="s">
        <v>196</v>
      </c>
      <c r="B36" s="148">
        <v>1.4662756598240401</v>
      </c>
      <c r="C36" s="13"/>
      <c r="D36" s="22"/>
    </row>
    <row r="37" spans="1:4" x14ac:dyDescent="0.3">
      <c r="A37" s="27" t="s">
        <v>197</v>
      </c>
      <c r="B37" s="148">
        <v>0</v>
      </c>
      <c r="C37" s="13"/>
      <c r="D37" s="22"/>
    </row>
    <row r="38" spans="1:4" x14ac:dyDescent="0.3">
      <c r="A38" s="27" t="s">
        <v>198</v>
      </c>
      <c r="B38" s="148">
        <v>9.7751710654936402E-2</v>
      </c>
      <c r="C38" s="13"/>
      <c r="D38" s="22"/>
    </row>
    <row r="39" spans="1:4" x14ac:dyDescent="0.3">
      <c r="A39" s="27" t="s">
        <v>199</v>
      </c>
      <c r="B39" s="148">
        <v>1.3685239491691099</v>
      </c>
      <c r="C39" s="13"/>
      <c r="D39" s="22"/>
    </row>
    <row r="40" spans="1:4" x14ac:dyDescent="0.3">
      <c r="A40" s="27" t="s">
        <v>200</v>
      </c>
      <c r="B40" s="148">
        <v>6.1583577712609898</v>
      </c>
      <c r="C40" s="13"/>
      <c r="D40" s="22"/>
    </row>
    <row r="41" spans="1:4" x14ac:dyDescent="0.3">
      <c r="A41" s="27" t="s">
        <v>201</v>
      </c>
      <c r="B41" s="148">
        <v>0</v>
      </c>
      <c r="C41" s="13"/>
      <c r="D41" s="22"/>
    </row>
    <row r="42" spans="1:4" x14ac:dyDescent="0.3">
      <c r="A42" s="27" t="s">
        <v>202</v>
      </c>
      <c r="B42" s="148">
        <v>0</v>
      </c>
      <c r="C42" s="13"/>
      <c r="D42" s="22"/>
    </row>
    <row r="43" spans="1:4" x14ac:dyDescent="0.3">
      <c r="A43" s="27" t="s">
        <v>203</v>
      </c>
      <c r="B43" s="148">
        <v>0</v>
      </c>
      <c r="C43" s="13"/>
      <c r="D43" s="22"/>
    </row>
    <row r="44" spans="1:4" x14ac:dyDescent="0.3">
      <c r="A44" s="27" t="s">
        <v>204</v>
      </c>
      <c r="B44" s="148">
        <v>0</v>
      </c>
      <c r="C44" s="13"/>
      <c r="D44" s="22"/>
    </row>
    <row r="45" spans="1:4" x14ac:dyDescent="0.3">
      <c r="A45" s="27" t="s">
        <v>205</v>
      </c>
      <c r="B45" s="148">
        <v>0</v>
      </c>
      <c r="C45" s="13"/>
      <c r="D45" s="22"/>
    </row>
    <row r="46" spans="1:4" x14ac:dyDescent="0.3">
      <c r="A46" s="27" t="s">
        <v>206</v>
      </c>
      <c r="B46" s="148">
        <v>0</v>
      </c>
      <c r="C46" s="13"/>
      <c r="D46" s="22"/>
    </row>
    <row r="47" spans="1:4" x14ac:dyDescent="0.3">
      <c r="A47" s="27" t="s">
        <v>207</v>
      </c>
      <c r="B47" s="148">
        <v>0</v>
      </c>
      <c r="C47" s="13"/>
      <c r="D47" s="22"/>
    </row>
    <row r="48" spans="1:4" x14ac:dyDescent="0.3">
      <c r="A48" s="27" t="s">
        <v>208</v>
      </c>
      <c r="B48" s="148">
        <v>0.29325513196480901</v>
      </c>
      <c r="C48" s="13"/>
      <c r="D48" s="22"/>
    </row>
    <row r="49" spans="1:4" x14ac:dyDescent="0.3">
      <c r="A49" s="27" t="s">
        <v>209</v>
      </c>
      <c r="B49" s="148">
        <v>1.56402737047898</v>
      </c>
      <c r="C49" s="13"/>
      <c r="D49" s="22"/>
    </row>
    <row r="50" spans="1:4" x14ac:dyDescent="0.3">
      <c r="A50" s="27" t="s">
        <v>210</v>
      </c>
      <c r="B50" s="148">
        <v>0</v>
      </c>
      <c r="C50" s="13"/>
      <c r="D50" s="22"/>
    </row>
    <row r="51" spans="1:4" x14ac:dyDescent="0.3">
      <c r="A51" s="27" t="s">
        <v>211</v>
      </c>
      <c r="B51" s="148">
        <v>0.391006842619745</v>
      </c>
      <c r="C51" s="13"/>
      <c r="D51" s="22"/>
    </row>
    <row r="52" spans="1:4" x14ac:dyDescent="0.3">
      <c r="A52" s="27" t="s">
        <v>212</v>
      </c>
      <c r="B52" s="148">
        <v>0.391006842619745</v>
      </c>
      <c r="C52" s="13"/>
      <c r="D52" s="22"/>
    </row>
    <row r="53" spans="1:4" x14ac:dyDescent="0.3">
      <c r="A53" s="27" t="s">
        <v>213</v>
      </c>
      <c r="B53" s="148">
        <v>0.97751710654936397</v>
      </c>
      <c r="C53" s="13"/>
      <c r="D53" s="22"/>
    </row>
    <row r="54" spans="1:4" x14ac:dyDescent="0.3">
      <c r="A54" s="27" t="s">
        <v>214</v>
      </c>
      <c r="B54" s="148">
        <v>0.195503421309872</v>
      </c>
      <c r="C54" s="13"/>
      <c r="D54" s="22"/>
    </row>
    <row r="55" spans="1:4" x14ac:dyDescent="0.3">
      <c r="A55" s="27" t="s">
        <v>215</v>
      </c>
      <c r="B55" s="148">
        <v>0</v>
      </c>
      <c r="C55" s="13"/>
      <c r="D55" s="22"/>
    </row>
    <row r="56" spans="1:4" x14ac:dyDescent="0.3">
      <c r="A56" s="27" t="s">
        <v>216</v>
      </c>
      <c r="B56" s="148">
        <v>0</v>
      </c>
      <c r="C56" s="13"/>
      <c r="D56" s="22"/>
    </row>
    <row r="57" spans="1:4" x14ac:dyDescent="0.3">
      <c r="A57" s="27" t="s">
        <v>217</v>
      </c>
      <c r="B57" s="148">
        <v>0</v>
      </c>
      <c r="C57" s="13"/>
      <c r="D57" s="22"/>
    </row>
    <row r="58" spans="1:4" x14ac:dyDescent="0.3">
      <c r="A58" s="27" t="s">
        <v>218</v>
      </c>
      <c r="B58" s="148">
        <v>0</v>
      </c>
      <c r="C58" s="13"/>
      <c r="D58" s="22"/>
    </row>
    <row r="59" spans="1:4" x14ac:dyDescent="0.3">
      <c r="A59" s="27" t="s">
        <v>219</v>
      </c>
      <c r="B59" s="148">
        <v>0.29325513196480901</v>
      </c>
      <c r="C59" s="13"/>
      <c r="D59" s="22"/>
    </row>
    <row r="60" spans="1:4" x14ac:dyDescent="0.3">
      <c r="A60" s="27" t="s">
        <v>220</v>
      </c>
      <c r="B60" s="148">
        <v>4.6920821114369504</v>
      </c>
      <c r="C60" s="13"/>
      <c r="D60" s="22"/>
    </row>
    <row r="61" spans="1:4" x14ac:dyDescent="0.3">
      <c r="A61" s="27" t="s">
        <v>221</v>
      </c>
      <c r="B61" s="148">
        <v>0.195503421309872</v>
      </c>
      <c r="C61" s="13"/>
      <c r="D61" s="22"/>
    </row>
    <row r="62" spans="1:4" x14ac:dyDescent="0.3">
      <c r="A62" s="27" t="s">
        <v>222</v>
      </c>
      <c r="B62" s="148">
        <v>0.58651026392961803</v>
      </c>
      <c r="C62" s="13"/>
      <c r="D62" s="22"/>
    </row>
    <row r="63" spans="1:4" x14ac:dyDescent="0.3">
      <c r="A63" s="27" t="s">
        <v>223</v>
      </c>
      <c r="B63" s="148">
        <v>0</v>
      </c>
      <c r="C63" s="13"/>
      <c r="D63" s="22"/>
    </row>
    <row r="64" spans="1:4" x14ac:dyDescent="0.3">
      <c r="A64" s="27" t="s">
        <v>224</v>
      </c>
      <c r="B64" s="148">
        <v>0</v>
      </c>
      <c r="C64" s="13"/>
      <c r="D64" s="22"/>
    </row>
    <row r="65" spans="1:4" x14ac:dyDescent="0.3">
      <c r="A65" s="27" t="s">
        <v>225</v>
      </c>
      <c r="B65" s="148">
        <v>12.4144672531769</v>
      </c>
      <c r="C65" s="13"/>
      <c r="D65" s="22"/>
    </row>
    <row r="66" spans="1:4" x14ac:dyDescent="0.3">
      <c r="A66" s="27" t="s">
        <v>226</v>
      </c>
      <c r="B66" s="148"/>
      <c r="C66" s="13"/>
      <c r="D66" s="22"/>
    </row>
    <row r="67" spans="1:4" x14ac:dyDescent="0.3">
      <c r="A67" s="27" t="s">
        <v>429</v>
      </c>
      <c r="B67" s="148">
        <v>4.2033235581622597</v>
      </c>
      <c r="C67" s="13"/>
      <c r="D67" s="22"/>
    </row>
    <row r="68" spans="1:4" x14ac:dyDescent="0.3">
      <c r="A68" s="89" t="s">
        <v>227</v>
      </c>
      <c r="B68" s="149">
        <v>48.289345063538597</v>
      </c>
      <c r="C68" s="13"/>
      <c r="D68" s="22"/>
    </row>
    <row r="69" spans="1:4" x14ac:dyDescent="0.3">
      <c r="A69" s="27" t="s">
        <v>228</v>
      </c>
      <c r="B69" s="148">
        <v>9.7751710654936402E-2</v>
      </c>
      <c r="C69" s="13"/>
      <c r="D69" s="22"/>
    </row>
    <row r="70" spans="1:4" x14ac:dyDescent="0.3">
      <c r="A70" s="27" t="s">
        <v>229</v>
      </c>
      <c r="B70" s="148">
        <v>0.97751710654936397</v>
      </c>
      <c r="C70" s="13"/>
      <c r="D70" s="22"/>
    </row>
    <row r="71" spans="1:4" x14ac:dyDescent="0.3">
      <c r="A71" s="27" t="s">
        <v>230</v>
      </c>
      <c r="B71" s="148">
        <v>0.29325513196480901</v>
      </c>
      <c r="C71" s="13"/>
      <c r="D71" s="22"/>
    </row>
    <row r="72" spans="1:4" x14ac:dyDescent="0.3">
      <c r="A72" s="27" t="s">
        <v>231</v>
      </c>
      <c r="B72" s="148">
        <v>0</v>
      </c>
      <c r="C72" s="13"/>
      <c r="D72" s="22"/>
    </row>
    <row r="73" spans="1:4" x14ac:dyDescent="0.3">
      <c r="A73" s="27" t="s">
        <v>232</v>
      </c>
      <c r="B73" s="148">
        <v>0</v>
      </c>
      <c r="C73" s="13"/>
      <c r="D73" s="22"/>
    </row>
    <row r="74" spans="1:4" x14ac:dyDescent="0.3">
      <c r="A74" s="27" t="s">
        <v>233</v>
      </c>
      <c r="B74" s="148">
        <v>9.7751710654936402E-2</v>
      </c>
      <c r="C74" s="13"/>
      <c r="D74" s="22"/>
    </row>
    <row r="75" spans="1:4" x14ac:dyDescent="0.3">
      <c r="A75" s="14" t="s">
        <v>428</v>
      </c>
      <c r="B75" s="148">
        <v>50.244379276637297</v>
      </c>
      <c r="C75" s="13"/>
      <c r="D75" s="22"/>
    </row>
    <row r="76" spans="1:4" x14ac:dyDescent="0.3">
      <c r="A76" s="7" t="s">
        <v>234</v>
      </c>
    </row>
    <row r="77" spans="1:4" x14ac:dyDescent="0.3">
      <c r="A77" s="7" t="s">
        <v>235</v>
      </c>
    </row>
    <row r="78" spans="1:4" x14ac:dyDescent="0.3">
      <c r="A78" s="7" t="s">
        <v>236</v>
      </c>
    </row>
    <row r="79" spans="1:4" x14ac:dyDescent="0.3">
      <c r="A79" s="7" t="s">
        <v>237</v>
      </c>
    </row>
    <row r="80" spans="1:4" x14ac:dyDescent="0.3">
      <c r="A80" s="24" t="s">
        <v>238</v>
      </c>
    </row>
    <row r="81" spans="1:5" x14ac:dyDescent="0.3">
      <c r="A81" s="24" t="s">
        <v>239</v>
      </c>
    </row>
    <row r="82" spans="1:5" x14ac:dyDescent="0.3">
      <c r="A82" s="24"/>
    </row>
    <row r="84" spans="1:5" ht="18" x14ac:dyDescent="0.35">
      <c r="A84" s="6" t="s">
        <v>240</v>
      </c>
      <c r="B84" s="76"/>
      <c r="C84" s="76"/>
      <c r="D84" s="76"/>
      <c r="E84" s="76"/>
    </row>
    <row r="85" spans="1:5" s="75" customFormat="1" ht="16.5" x14ac:dyDescent="0.3">
      <c r="A85" s="72" t="s">
        <v>241</v>
      </c>
    </row>
    <row r="86" spans="1:5" ht="15" customHeight="1" x14ac:dyDescent="0.3">
      <c r="A86" s="70" t="s">
        <v>47</v>
      </c>
      <c r="B86" s="70" t="s">
        <v>48</v>
      </c>
      <c r="D86" s="76"/>
      <c r="E86" s="76"/>
    </row>
    <row r="87" spans="1:5" ht="16.5" x14ac:dyDescent="0.3">
      <c r="A87" s="146">
        <v>44576</v>
      </c>
      <c r="B87" s="13" t="s">
        <v>318</v>
      </c>
      <c r="D87" s="76"/>
      <c r="E87" s="76"/>
    </row>
    <row r="88" spans="1:5" ht="54" customHeight="1" x14ac:dyDescent="0.3">
      <c r="A88" s="1" t="s">
        <v>242</v>
      </c>
      <c r="B88" s="5" t="s">
        <v>243</v>
      </c>
      <c r="C88" s="5" t="s">
        <v>244</v>
      </c>
      <c r="D88" s="5" t="s">
        <v>245</v>
      </c>
      <c r="E88" s="5" t="s">
        <v>246</v>
      </c>
    </row>
    <row r="89" spans="1:5" ht="60" x14ac:dyDescent="0.3">
      <c r="A89" s="27" t="s">
        <v>378</v>
      </c>
      <c r="B89" s="146">
        <v>43263</v>
      </c>
      <c r="C89" s="13" t="s">
        <v>327</v>
      </c>
      <c r="D89" s="13" t="s">
        <v>28</v>
      </c>
      <c r="E89" s="13">
        <v>0</v>
      </c>
    </row>
    <row r="90" spans="1:5" ht="75" x14ac:dyDescent="0.3">
      <c r="A90" s="27" t="s">
        <v>379</v>
      </c>
      <c r="B90" s="146">
        <v>43189</v>
      </c>
      <c r="C90" s="13" t="s">
        <v>327</v>
      </c>
      <c r="D90" s="13" t="s">
        <v>28</v>
      </c>
      <c r="E90" s="13">
        <v>1</v>
      </c>
    </row>
    <row r="91" spans="1:5" ht="45" x14ac:dyDescent="0.3">
      <c r="A91" s="27" t="s">
        <v>380</v>
      </c>
      <c r="B91" s="146">
        <v>43480</v>
      </c>
      <c r="C91" s="13" t="s">
        <v>327</v>
      </c>
      <c r="D91" s="13" t="s">
        <v>28</v>
      </c>
      <c r="E91" s="13">
        <v>0</v>
      </c>
    </row>
    <row r="92" spans="1:5" ht="75" x14ac:dyDescent="0.3">
      <c r="A92" s="27" t="s">
        <v>381</v>
      </c>
      <c r="B92" s="146">
        <v>43263</v>
      </c>
      <c r="C92" s="13" t="s">
        <v>327</v>
      </c>
      <c r="D92" s="13" t="s">
        <v>28</v>
      </c>
      <c r="E92" s="13">
        <v>4</v>
      </c>
    </row>
    <row r="93" spans="1:5" ht="75" x14ac:dyDescent="0.3">
      <c r="A93" s="27" t="s">
        <v>382</v>
      </c>
      <c r="B93" s="146">
        <v>43340</v>
      </c>
      <c r="C93" s="13" t="s">
        <v>327</v>
      </c>
      <c r="D93" s="13" t="s">
        <v>28</v>
      </c>
      <c r="E93" s="13">
        <v>5</v>
      </c>
    </row>
    <row r="94" spans="1:5" ht="60" x14ac:dyDescent="0.3">
      <c r="A94" s="27" t="s">
        <v>383</v>
      </c>
      <c r="B94" s="146">
        <v>44086</v>
      </c>
      <c r="C94" s="13" t="s">
        <v>327</v>
      </c>
      <c r="D94" s="13" t="s">
        <v>28</v>
      </c>
      <c r="E94" s="150">
        <v>0</v>
      </c>
    </row>
    <row r="95" spans="1:5" ht="45" x14ac:dyDescent="0.3">
      <c r="A95" s="27" t="s">
        <v>384</v>
      </c>
      <c r="B95" s="146">
        <v>44086</v>
      </c>
      <c r="C95" s="13" t="s">
        <v>327</v>
      </c>
      <c r="D95" s="13" t="s">
        <v>28</v>
      </c>
      <c r="E95" s="13">
        <v>2</v>
      </c>
    </row>
    <row r="96" spans="1:5" ht="60" x14ac:dyDescent="0.3">
      <c r="A96" s="27" t="s">
        <v>385</v>
      </c>
      <c r="B96" s="146">
        <v>44086</v>
      </c>
      <c r="C96" s="13" t="s">
        <v>327</v>
      </c>
      <c r="D96" s="13" t="s">
        <v>8</v>
      </c>
      <c r="E96" s="13" t="s">
        <v>327</v>
      </c>
    </row>
    <row r="97" spans="1:5" ht="30" x14ac:dyDescent="0.3">
      <c r="A97" s="27" t="s">
        <v>386</v>
      </c>
      <c r="B97" s="146">
        <v>44086</v>
      </c>
      <c r="C97" s="13" t="s">
        <v>327</v>
      </c>
      <c r="D97" s="13" t="s">
        <v>28</v>
      </c>
      <c r="E97" s="13">
        <v>0</v>
      </c>
    </row>
    <row r="98" spans="1:5" ht="60" x14ac:dyDescent="0.3">
      <c r="A98" s="27" t="s">
        <v>387</v>
      </c>
      <c r="B98" s="146">
        <v>44086</v>
      </c>
      <c r="C98" s="13" t="s">
        <v>327</v>
      </c>
      <c r="D98" s="13" t="s">
        <v>28</v>
      </c>
      <c r="E98" s="13">
        <v>0</v>
      </c>
    </row>
    <row r="99" spans="1:5" ht="45" x14ac:dyDescent="0.3">
      <c r="A99" s="27" t="s">
        <v>388</v>
      </c>
      <c r="B99" s="146">
        <v>44086</v>
      </c>
      <c r="C99" s="13" t="s">
        <v>327</v>
      </c>
      <c r="D99" s="13" t="s">
        <v>28</v>
      </c>
      <c r="E99" s="13">
        <v>1</v>
      </c>
    </row>
    <row r="100" spans="1:5" ht="30" x14ac:dyDescent="0.3">
      <c r="A100" s="27" t="s">
        <v>389</v>
      </c>
      <c r="B100" s="146">
        <v>44086</v>
      </c>
      <c r="C100" s="13" t="s">
        <v>327</v>
      </c>
      <c r="D100" s="13" t="s">
        <v>28</v>
      </c>
      <c r="E100" s="13">
        <v>5</v>
      </c>
    </row>
    <row r="101" spans="1:5" ht="45" x14ac:dyDescent="0.3">
      <c r="A101" s="27" t="s">
        <v>390</v>
      </c>
      <c r="B101" s="146">
        <v>44086</v>
      </c>
      <c r="C101" s="13" t="s">
        <v>327</v>
      </c>
      <c r="D101" s="13" t="s">
        <v>28</v>
      </c>
      <c r="E101" s="13">
        <v>0</v>
      </c>
    </row>
    <row r="102" spans="1:5" ht="60" x14ac:dyDescent="0.3">
      <c r="A102" s="27" t="s">
        <v>391</v>
      </c>
      <c r="B102" s="146">
        <v>44086</v>
      </c>
      <c r="C102" s="13" t="s">
        <v>327</v>
      </c>
      <c r="D102" s="13" t="s">
        <v>8</v>
      </c>
      <c r="E102" s="13" t="s">
        <v>327</v>
      </c>
    </row>
    <row r="103" spans="1:5" ht="60" x14ac:dyDescent="0.3">
      <c r="A103" s="27" t="s">
        <v>392</v>
      </c>
      <c r="B103" s="146">
        <v>44086</v>
      </c>
      <c r="C103" s="13" t="s">
        <v>327</v>
      </c>
      <c r="D103" s="13" t="s">
        <v>28</v>
      </c>
      <c r="E103" s="13">
        <v>0</v>
      </c>
    </row>
    <row r="104" spans="1:5" ht="75" x14ac:dyDescent="0.3">
      <c r="A104" s="27" t="s">
        <v>393</v>
      </c>
      <c r="B104" s="146">
        <v>44086</v>
      </c>
      <c r="C104" s="13" t="s">
        <v>327</v>
      </c>
      <c r="D104" s="13" t="s">
        <v>28</v>
      </c>
      <c r="E104" s="13">
        <v>1</v>
      </c>
    </row>
    <row r="105" spans="1:5" ht="45" x14ac:dyDescent="0.3">
      <c r="A105" s="27" t="s">
        <v>394</v>
      </c>
      <c r="B105" s="146">
        <v>42292</v>
      </c>
      <c r="C105" s="13" t="s">
        <v>327</v>
      </c>
      <c r="D105" s="13" t="s">
        <v>28</v>
      </c>
      <c r="E105" s="13">
        <v>3</v>
      </c>
    </row>
    <row r="106" spans="1:5" ht="75" x14ac:dyDescent="0.3">
      <c r="A106" s="27" t="s">
        <v>395</v>
      </c>
      <c r="B106" s="146">
        <v>43658</v>
      </c>
      <c r="C106" s="13" t="s">
        <v>327</v>
      </c>
      <c r="D106" s="13" t="s">
        <v>28</v>
      </c>
      <c r="E106" s="13">
        <v>1</v>
      </c>
    </row>
    <row r="107" spans="1:5" ht="45" x14ac:dyDescent="0.3">
      <c r="A107" s="27" t="s">
        <v>396</v>
      </c>
      <c r="B107" s="146">
        <v>43384</v>
      </c>
      <c r="C107" s="13" t="s">
        <v>327</v>
      </c>
      <c r="D107" s="13" t="s">
        <v>28</v>
      </c>
      <c r="E107" s="13">
        <v>0</v>
      </c>
    </row>
    <row r="108" spans="1:5" ht="60" x14ac:dyDescent="0.3">
      <c r="A108" s="27" t="s">
        <v>397</v>
      </c>
      <c r="B108" s="146">
        <v>44214</v>
      </c>
      <c r="C108" s="13" t="s">
        <v>327</v>
      </c>
      <c r="D108" s="13" t="s">
        <v>8</v>
      </c>
      <c r="E108" s="13" t="s">
        <v>327</v>
      </c>
    </row>
    <row r="109" spans="1:5" ht="90" x14ac:dyDescent="0.3">
      <c r="A109" s="27" t="s">
        <v>398</v>
      </c>
      <c r="B109" s="146">
        <v>44207</v>
      </c>
      <c r="C109" s="13" t="s">
        <v>327</v>
      </c>
      <c r="D109" s="13" t="s">
        <v>8</v>
      </c>
      <c r="E109" s="13" t="s">
        <v>327</v>
      </c>
    </row>
    <row r="110" spans="1:5" ht="60" x14ac:dyDescent="0.3">
      <c r="A110" s="27" t="s">
        <v>399</v>
      </c>
      <c r="B110" s="146">
        <v>44255</v>
      </c>
      <c r="C110" s="13" t="s">
        <v>327</v>
      </c>
      <c r="D110" s="13" t="s">
        <v>8</v>
      </c>
      <c r="E110" s="13" t="s">
        <v>327</v>
      </c>
    </row>
    <row r="111" spans="1:5" ht="75" x14ac:dyDescent="0.3">
      <c r="A111" s="27" t="s">
        <v>400</v>
      </c>
      <c r="B111" s="146">
        <v>44317</v>
      </c>
      <c r="C111" s="13" t="s">
        <v>327</v>
      </c>
      <c r="D111" s="13" t="s">
        <v>28</v>
      </c>
      <c r="E111" s="13">
        <v>6</v>
      </c>
    </row>
    <row r="112" spans="1:5" ht="75" x14ac:dyDescent="0.3">
      <c r="A112" s="27" t="s">
        <v>401</v>
      </c>
      <c r="B112" s="146">
        <v>44317</v>
      </c>
      <c r="C112" s="13" t="s">
        <v>327</v>
      </c>
      <c r="D112" s="13" t="s">
        <v>28</v>
      </c>
      <c r="E112" s="13">
        <v>7</v>
      </c>
    </row>
    <row r="113" spans="1:5" ht="45" x14ac:dyDescent="0.3">
      <c r="A113" s="27" t="s">
        <v>402</v>
      </c>
      <c r="B113" s="146">
        <v>44363</v>
      </c>
      <c r="C113" s="13" t="s">
        <v>327</v>
      </c>
      <c r="D113" s="13" t="s">
        <v>28</v>
      </c>
      <c r="E113" s="13">
        <v>6</v>
      </c>
    </row>
    <row r="114" spans="1:5" ht="45" x14ac:dyDescent="0.3">
      <c r="A114" s="27" t="s">
        <v>403</v>
      </c>
      <c r="B114" s="146">
        <v>43889</v>
      </c>
      <c r="C114" s="13" t="s">
        <v>327</v>
      </c>
      <c r="D114" s="13" t="s">
        <v>28</v>
      </c>
      <c r="E114" s="13">
        <v>2</v>
      </c>
    </row>
    <row r="115" spans="1:5" ht="45" x14ac:dyDescent="0.3">
      <c r="A115" s="27" t="s">
        <v>404</v>
      </c>
      <c r="B115" s="146">
        <v>43678</v>
      </c>
      <c r="C115" s="13" t="s">
        <v>327</v>
      </c>
      <c r="D115" s="13" t="s">
        <v>28</v>
      </c>
      <c r="E115" s="13">
        <v>0</v>
      </c>
    </row>
    <row r="116" spans="1:5" ht="45" x14ac:dyDescent="0.3">
      <c r="A116" s="27" t="s">
        <v>405</v>
      </c>
      <c r="B116" s="146">
        <v>43617</v>
      </c>
      <c r="C116" s="13" t="s">
        <v>327</v>
      </c>
      <c r="D116" s="13" t="s">
        <v>8</v>
      </c>
      <c r="E116" s="13" t="s">
        <v>327</v>
      </c>
    </row>
    <row r="117" spans="1:5" ht="60" x14ac:dyDescent="0.3">
      <c r="A117" s="27" t="s">
        <v>406</v>
      </c>
      <c r="B117" s="146">
        <v>43497</v>
      </c>
      <c r="C117" s="13" t="s">
        <v>327</v>
      </c>
      <c r="D117" s="13" t="s">
        <v>8</v>
      </c>
      <c r="E117" s="13" t="s">
        <v>327</v>
      </c>
    </row>
    <row r="118" spans="1:5" ht="45" x14ac:dyDescent="0.3">
      <c r="A118" s="27" t="s">
        <v>407</v>
      </c>
      <c r="B118" s="146">
        <v>43617</v>
      </c>
      <c r="C118" s="13" t="s">
        <v>327</v>
      </c>
      <c r="D118" s="13" t="s">
        <v>8</v>
      </c>
      <c r="E118" s="13" t="s">
        <v>327</v>
      </c>
    </row>
    <row r="119" spans="1:5" ht="45" x14ac:dyDescent="0.3">
      <c r="A119" s="27" t="s">
        <v>408</v>
      </c>
      <c r="B119" s="146">
        <v>43617</v>
      </c>
      <c r="C119" s="13" t="s">
        <v>327</v>
      </c>
      <c r="D119" s="13" t="s">
        <v>8</v>
      </c>
      <c r="E119" s="13" t="s">
        <v>327</v>
      </c>
    </row>
    <row r="120" spans="1:5" ht="30" x14ac:dyDescent="0.3">
      <c r="A120" s="27" t="s">
        <v>409</v>
      </c>
      <c r="B120" s="146">
        <v>43617</v>
      </c>
      <c r="C120" s="13" t="s">
        <v>327</v>
      </c>
      <c r="D120" s="13" t="s">
        <v>8</v>
      </c>
      <c r="E120" s="13" t="s">
        <v>327</v>
      </c>
    </row>
    <row r="121" spans="1:5" ht="60" x14ac:dyDescent="0.3">
      <c r="A121" s="27" t="s">
        <v>410</v>
      </c>
      <c r="B121" s="146">
        <v>43798</v>
      </c>
      <c r="C121" s="13" t="s">
        <v>327</v>
      </c>
      <c r="D121" s="13" t="s">
        <v>8</v>
      </c>
      <c r="E121" s="13" t="s">
        <v>327</v>
      </c>
    </row>
    <row r="122" spans="1:5" ht="60" x14ac:dyDescent="0.3">
      <c r="A122" s="27" t="s">
        <v>411</v>
      </c>
      <c r="B122" s="146">
        <v>43854</v>
      </c>
      <c r="C122" s="13" t="s">
        <v>327</v>
      </c>
      <c r="D122" s="13" t="s">
        <v>8</v>
      </c>
      <c r="E122" s="13" t="s">
        <v>327</v>
      </c>
    </row>
    <row r="123" spans="1:5" ht="45" x14ac:dyDescent="0.3">
      <c r="A123" s="27" t="s">
        <v>412</v>
      </c>
      <c r="B123" s="146">
        <v>43378</v>
      </c>
      <c r="C123" s="13" t="s">
        <v>327</v>
      </c>
      <c r="D123" s="13" t="s">
        <v>8</v>
      </c>
      <c r="E123" s="13" t="s">
        <v>327</v>
      </c>
    </row>
    <row r="124" spans="1:5" ht="75" x14ac:dyDescent="0.3">
      <c r="A124" s="27" t="s">
        <v>413</v>
      </c>
      <c r="B124" s="146">
        <v>43979</v>
      </c>
      <c r="C124" s="13" t="s">
        <v>327</v>
      </c>
      <c r="D124" s="13" t="s">
        <v>8</v>
      </c>
      <c r="E124" s="13" t="s">
        <v>327</v>
      </c>
    </row>
    <row r="125" spans="1:5" ht="60" x14ac:dyDescent="0.3">
      <c r="A125" s="27" t="s">
        <v>414</v>
      </c>
      <c r="B125" s="146">
        <v>43617</v>
      </c>
      <c r="C125" s="13" t="s">
        <v>327</v>
      </c>
      <c r="D125" s="13" t="s">
        <v>8</v>
      </c>
      <c r="E125" s="13" t="s">
        <v>327</v>
      </c>
    </row>
    <row r="126" spans="1:5" ht="60" x14ac:dyDescent="0.3">
      <c r="A126" s="27" t="s">
        <v>415</v>
      </c>
      <c r="B126" s="146">
        <v>43342</v>
      </c>
      <c r="C126" s="13" t="s">
        <v>327</v>
      </c>
      <c r="D126" s="13" t="s">
        <v>8</v>
      </c>
      <c r="E126" s="13" t="s">
        <v>327</v>
      </c>
    </row>
    <row r="127" spans="1:5" ht="60" x14ac:dyDescent="0.3">
      <c r="A127" s="27" t="s">
        <v>416</v>
      </c>
      <c r="B127" s="146">
        <v>44317</v>
      </c>
      <c r="C127" s="13" t="s">
        <v>327</v>
      </c>
      <c r="D127" s="13" t="s">
        <v>8</v>
      </c>
      <c r="E127" s="13" t="s">
        <v>327</v>
      </c>
    </row>
    <row r="128" spans="1:5" ht="45" x14ac:dyDescent="0.3">
      <c r="A128" s="27" t="s">
        <v>417</v>
      </c>
      <c r="B128" s="146">
        <v>44166</v>
      </c>
      <c r="C128" s="13" t="s">
        <v>327</v>
      </c>
      <c r="D128" s="13" t="s">
        <v>8</v>
      </c>
      <c r="E128" s="13" t="s">
        <v>327</v>
      </c>
    </row>
    <row r="129" spans="1:5" ht="60" x14ac:dyDescent="0.3">
      <c r="A129" s="27" t="s">
        <v>418</v>
      </c>
      <c r="B129" s="146">
        <v>43617</v>
      </c>
      <c r="C129" s="13" t="s">
        <v>327</v>
      </c>
      <c r="D129" s="13" t="s">
        <v>8</v>
      </c>
      <c r="E129" s="13" t="s">
        <v>327</v>
      </c>
    </row>
    <row r="130" spans="1:5" ht="30" x14ac:dyDescent="0.3">
      <c r="A130" s="27" t="s">
        <v>419</v>
      </c>
      <c r="B130" s="146">
        <v>43617</v>
      </c>
      <c r="C130" s="13" t="s">
        <v>327</v>
      </c>
      <c r="D130" s="13" t="s">
        <v>8</v>
      </c>
      <c r="E130" s="13" t="s">
        <v>327</v>
      </c>
    </row>
    <row r="131" spans="1:5" ht="60" x14ac:dyDescent="0.3">
      <c r="A131" s="27" t="s">
        <v>420</v>
      </c>
      <c r="B131" s="146">
        <v>44166</v>
      </c>
      <c r="C131" s="13" t="s">
        <v>327</v>
      </c>
      <c r="D131" s="13" t="s">
        <v>8</v>
      </c>
      <c r="E131" s="13" t="s">
        <v>327</v>
      </c>
    </row>
    <row r="132" spans="1:5" ht="30" x14ac:dyDescent="0.3">
      <c r="A132" s="27" t="s">
        <v>421</v>
      </c>
      <c r="B132" s="146">
        <v>43617</v>
      </c>
      <c r="C132" s="13" t="s">
        <v>327</v>
      </c>
      <c r="D132" s="13" t="s">
        <v>8</v>
      </c>
      <c r="E132" s="13" t="s">
        <v>327</v>
      </c>
    </row>
    <row r="133" spans="1:5" ht="30" x14ac:dyDescent="0.3">
      <c r="A133" s="27" t="s">
        <v>422</v>
      </c>
      <c r="B133" s="146">
        <v>43444</v>
      </c>
      <c r="C133" s="13" t="s">
        <v>327</v>
      </c>
      <c r="D133" s="13" t="s">
        <v>8</v>
      </c>
      <c r="E133" s="13" t="s">
        <v>327</v>
      </c>
    </row>
    <row r="134" spans="1:5" ht="60" x14ac:dyDescent="0.3">
      <c r="A134" s="27" t="s">
        <v>423</v>
      </c>
      <c r="B134" s="146">
        <v>43617</v>
      </c>
      <c r="C134" s="13" t="s">
        <v>327</v>
      </c>
      <c r="D134" s="13" t="s">
        <v>8</v>
      </c>
      <c r="E134" s="13" t="s">
        <v>327</v>
      </c>
    </row>
    <row r="135" spans="1:5" ht="30" x14ac:dyDescent="0.3">
      <c r="A135" s="27" t="s">
        <v>424</v>
      </c>
      <c r="B135" s="146">
        <v>43617</v>
      </c>
      <c r="C135" s="13" t="s">
        <v>327</v>
      </c>
      <c r="D135" s="13" t="s">
        <v>8</v>
      </c>
      <c r="E135" s="13" t="s">
        <v>327</v>
      </c>
    </row>
    <row r="136" spans="1:5" ht="30" x14ac:dyDescent="0.3">
      <c r="A136" s="27" t="s">
        <v>425</v>
      </c>
      <c r="B136" s="146">
        <v>43617</v>
      </c>
      <c r="C136" s="13" t="s">
        <v>327</v>
      </c>
      <c r="D136" s="13" t="s">
        <v>8</v>
      </c>
      <c r="E136" s="13" t="s">
        <v>327</v>
      </c>
    </row>
    <row r="137" spans="1:5" ht="60" x14ac:dyDescent="0.3">
      <c r="A137" s="27" t="s">
        <v>426</v>
      </c>
      <c r="B137" s="146">
        <v>43854</v>
      </c>
      <c r="C137" s="13" t="s">
        <v>327</v>
      </c>
      <c r="D137" s="13" t="s">
        <v>8</v>
      </c>
      <c r="E137" s="13" t="s">
        <v>327</v>
      </c>
    </row>
    <row r="138" spans="1:5" ht="60" x14ac:dyDescent="0.3">
      <c r="A138" s="27" t="s">
        <v>427</v>
      </c>
      <c r="B138" s="146">
        <v>43910</v>
      </c>
      <c r="C138" s="13" t="s">
        <v>327</v>
      </c>
      <c r="D138" s="13" t="s">
        <v>8</v>
      </c>
      <c r="E138" s="13" t="s">
        <v>327</v>
      </c>
    </row>
    <row r="139" spans="1:5" ht="16.5" x14ac:dyDescent="0.3">
      <c r="A139" s="7"/>
      <c r="B139" s="76"/>
      <c r="C139" s="76"/>
      <c r="D139" s="76"/>
      <c r="E139" s="76"/>
    </row>
    <row r="140" spans="1:5" ht="16.5" x14ac:dyDescent="0.3">
      <c r="A140" s="76"/>
      <c r="B140" s="76"/>
      <c r="C140" s="76"/>
      <c r="D140" s="76"/>
      <c r="E140" s="76"/>
    </row>
    <row r="141" spans="1:5" ht="16.5" x14ac:dyDescent="0.3">
      <c r="A141" s="51" t="s">
        <v>101</v>
      </c>
      <c r="B141" s="82"/>
      <c r="C141" s="83"/>
    </row>
    <row r="142" spans="1:5" ht="165" x14ac:dyDescent="0.3">
      <c r="A142" s="85" t="s">
        <v>247</v>
      </c>
      <c r="B142" s="85" t="s">
        <v>435</v>
      </c>
      <c r="C142" s="86"/>
    </row>
    <row r="143" spans="1:5" ht="180" x14ac:dyDescent="0.3">
      <c r="A143" s="43" t="s">
        <v>248</v>
      </c>
      <c r="B143" s="85" t="s">
        <v>436</v>
      </c>
      <c r="C143" s="43"/>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82"/>
  <sheetViews>
    <sheetView zoomScale="85" zoomScaleNormal="85" workbookViewId="0"/>
  </sheetViews>
  <sheetFormatPr defaultColWidth="8.85546875" defaultRowHeight="16.5" x14ac:dyDescent="0.3"/>
  <cols>
    <col min="1" max="1" width="19.85546875" style="75" customWidth="1"/>
    <col min="2" max="2" width="11.85546875" style="75" customWidth="1"/>
    <col min="3" max="3" width="14.140625" style="75" customWidth="1"/>
    <col min="4" max="5" width="14.85546875" style="75" customWidth="1"/>
    <col min="6" max="6" width="17" style="75" customWidth="1"/>
    <col min="7" max="16384" width="8.85546875" style="75"/>
  </cols>
  <sheetData>
    <row r="1" spans="1:6" x14ac:dyDescent="0.3">
      <c r="A1" s="72" t="s">
        <v>249</v>
      </c>
    </row>
    <row r="2" spans="1:6" ht="18" x14ac:dyDescent="0.35">
      <c r="A2" s="6" t="s">
        <v>250</v>
      </c>
    </row>
    <row r="3" spans="1:6" s="49" customFormat="1" x14ac:dyDescent="0.3">
      <c r="A3" s="47" t="s">
        <v>251</v>
      </c>
      <c r="B3" s="47"/>
      <c r="C3" s="47"/>
      <c r="D3" s="75"/>
      <c r="E3" s="75"/>
      <c r="F3" s="75"/>
    </row>
    <row r="4" spans="1:6" ht="30" customHeight="1" x14ac:dyDescent="0.3">
      <c r="A4" s="69" t="s">
        <v>47</v>
      </c>
      <c r="B4" s="69" t="s">
        <v>48</v>
      </c>
      <c r="C4" s="69" t="s">
        <v>252</v>
      </c>
    </row>
    <row r="5" spans="1:6" ht="30" x14ac:dyDescent="0.3">
      <c r="A5" s="143">
        <v>44576</v>
      </c>
      <c r="B5" s="68" t="s">
        <v>318</v>
      </c>
      <c r="C5" s="32" t="s">
        <v>253</v>
      </c>
    </row>
    <row r="43" spans="1:7" x14ac:dyDescent="0.3">
      <c r="A43" s="47" t="s">
        <v>254</v>
      </c>
      <c r="B43" s="47"/>
      <c r="C43" s="47"/>
    </row>
    <row r="44" spans="1:7" x14ac:dyDescent="0.3">
      <c r="A44" s="69" t="s">
        <v>47</v>
      </c>
      <c r="B44" s="69" t="s">
        <v>48</v>
      </c>
      <c r="C44" s="69" t="s">
        <v>252</v>
      </c>
    </row>
    <row r="45" spans="1:7" ht="30" x14ac:dyDescent="0.3">
      <c r="A45" s="144">
        <v>44576</v>
      </c>
      <c r="B45" s="145" t="s">
        <v>318</v>
      </c>
      <c r="C45" s="32" t="s">
        <v>253</v>
      </c>
    </row>
    <row r="47" spans="1:7" x14ac:dyDescent="0.3">
      <c r="B47" s="8"/>
      <c r="C47" s="8"/>
      <c r="D47" s="8"/>
      <c r="E47" s="31"/>
      <c r="F47" s="31"/>
      <c r="G47" s="31"/>
    </row>
    <row r="48" spans="1:7" x14ac:dyDescent="0.3">
      <c r="A48" s="31"/>
      <c r="B48" s="31"/>
      <c r="C48" s="31"/>
      <c r="D48" s="31"/>
      <c r="E48" s="31"/>
      <c r="F48" s="31"/>
      <c r="G48" s="31"/>
    </row>
    <row r="49" spans="1:7" s="49" customFormat="1" x14ac:dyDescent="0.3">
      <c r="D49" s="75"/>
      <c r="E49" s="75"/>
      <c r="F49" s="75"/>
    </row>
    <row r="50" spans="1:7" x14ac:dyDescent="0.3">
      <c r="G50" s="31"/>
    </row>
    <row r="51" spans="1:7" ht="19.7" customHeight="1" x14ac:dyDescent="0.3">
      <c r="G51" s="31"/>
    </row>
    <row r="52" spans="1:7" x14ac:dyDescent="0.3">
      <c r="A52" s="73"/>
      <c r="B52" s="73"/>
      <c r="C52" s="74"/>
      <c r="G52" s="31"/>
    </row>
    <row r="53" spans="1:7" x14ac:dyDescent="0.3">
      <c r="A53" s="73"/>
      <c r="B53" s="73"/>
      <c r="C53" s="74"/>
      <c r="G53" s="31"/>
    </row>
    <row r="54" spans="1:7" x14ac:dyDescent="0.3">
      <c r="A54" s="73"/>
      <c r="B54" s="73"/>
      <c r="C54" s="74"/>
      <c r="G54" s="31"/>
    </row>
    <row r="55" spans="1:7" x14ac:dyDescent="0.3">
      <c r="A55" s="73"/>
      <c r="B55" s="73"/>
      <c r="C55" s="74"/>
      <c r="G55" s="31"/>
    </row>
    <row r="56" spans="1:7" x14ac:dyDescent="0.3">
      <c r="A56" s="73"/>
      <c r="B56" s="73"/>
      <c r="C56" s="74"/>
      <c r="G56" s="31"/>
    </row>
    <row r="57" spans="1:7" x14ac:dyDescent="0.3">
      <c r="A57" s="73"/>
      <c r="B57" s="73"/>
      <c r="C57" s="74"/>
      <c r="G57" s="31"/>
    </row>
    <row r="58" spans="1:7" x14ac:dyDescent="0.3">
      <c r="A58" s="73"/>
      <c r="B58" s="73"/>
      <c r="C58" s="74"/>
      <c r="G58" s="31"/>
    </row>
    <row r="59" spans="1:7" x14ac:dyDescent="0.3">
      <c r="A59" s="73"/>
      <c r="B59" s="73"/>
      <c r="C59" s="74"/>
      <c r="G59" s="31"/>
    </row>
    <row r="60" spans="1:7" x14ac:dyDescent="0.3">
      <c r="A60" s="73"/>
      <c r="B60" s="73"/>
      <c r="C60" s="74"/>
      <c r="G60" s="31"/>
    </row>
    <row r="61" spans="1:7" x14ac:dyDescent="0.3">
      <c r="A61" s="73"/>
      <c r="B61" s="73"/>
      <c r="C61" s="74"/>
      <c r="G61" s="31"/>
    </row>
    <row r="62" spans="1:7" x14ac:dyDescent="0.3">
      <c r="A62" s="73"/>
      <c r="B62" s="73"/>
      <c r="C62" s="74"/>
      <c r="G62" s="31"/>
    </row>
    <row r="63" spans="1:7" x14ac:dyDescent="0.3">
      <c r="A63" s="73"/>
      <c r="B63" s="73"/>
      <c r="C63" s="74"/>
      <c r="G63" s="31"/>
    </row>
    <row r="64" spans="1:7" x14ac:dyDescent="0.3">
      <c r="A64" s="73"/>
      <c r="B64" s="73"/>
      <c r="C64" s="74"/>
      <c r="G64" s="31"/>
    </row>
    <row r="65" spans="1:7" x14ac:dyDescent="0.3">
      <c r="A65" s="73"/>
      <c r="B65" s="73"/>
      <c r="C65" s="74"/>
      <c r="G65" s="31"/>
    </row>
    <row r="66" spans="1:7" x14ac:dyDescent="0.3">
      <c r="A66" s="73"/>
      <c r="B66" s="73"/>
      <c r="C66" s="74"/>
      <c r="G66" s="31"/>
    </row>
    <row r="67" spans="1:7" x14ac:dyDescent="0.3">
      <c r="A67" s="73"/>
      <c r="B67" s="73"/>
      <c r="C67" s="74"/>
      <c r="G67" s="31"/>
    </row>
    <row r="68" spans="1:7" x14ac:dyDescent="0.3">
      <c r="A68" s="73"/>
      <c r="B68" s="73"/>
      <c r="C68" s="74"/>
      <c r="G68" s="31"/>
    </row>
    <row r="69" spans="1:7" x14ac:dyDescent="0.3">
      <c r="A69" s="73"/>
      <c r="B69" s="73"/>
      <c r="C69" s="74"/>
      <c r="G69" s="31"/>
    </row>
    <row r="70" spans="1:7" x14ac:dyDescent="0.3">
      <c r="A70" s="73"/>
      <c r="B70" s="73"/>
      <c r="C70" s="74"/>
      <c r="G70" s="31"/>
    </row>
    <row r="71" spans="1:7" x14ac:dyDescent="0.3">
      <c r="A71" s="73"/>
      <c r="B71" s="73"/>
      <c r="C71" s="74"/>
      <c r="G71" s="31"/>
    </row>
    <row r="72" spans="1:7" x14ac:dyDescent="0.3">
      <c r="A72" s="73"/>
      <c r="B72" s="73"/>
      <c r="C72" s="74"/>
      <c r="G72" s="31"/>
    </row>
    <row r="78" spans="1:7" x14ac:dyDescent="0.3">
      <c r="A78" s="7"/>
      <c r="B78" s="8"/>
      <c r="C78" s="8"/>
      <c r="D78" s="8"/>
      <c r="E78" s="8"/>
      <c r="F78" s="8"/>
      <c r="G78" s="31"/>
    </row>
    <row r="79" spans="1:7" x14ac:dyDescent="0.3">
      <c r="A79" s="31"/>
      <c r="B79" s="31"/>
      <c r="C79" s="31"/>
      <c r="D79" s="31"/>
      <c r="E79" s="31"/>
      <c r="F79" s="31"/>
      <c r="G79" s="31"/>
    </row>
    <row r="80" spans="1:7" x14ac:dyDescent="0.3">
      <c r="A80" s="7"/>
      <c r="B80" s="76"/>
      <c r="C80" s="76"/>
      <c r="D80" s="76"/>
      <c r="E80" s="76"/>
      <c r="F80" s="76"/>
      <c r="G80" s="31"/>
    </row>
    <row r="81" spans="2:7" x14ac:dyDescent="0.3">
      <c r="B81" s="76"/>
      <c r="C81" s="76"/>
      <c r="D81" s="76"/>
      <c r="E81" s="76"/>
      <c r="F81" s="76"/>
      <c r="G81" s="31"/>
    </row>
    <row r="82" spans="2:7" x14ac:dyDescent="0.3">
      <c r="B82" s="31"/>
      <c r="C82" s="31"/>
      <c r="D82" s="31"/>
      <c r="E82" s="31"/>
      <c r="F82" s="31"/>
      <c r="G82" s="31"/>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77"/>
  <sheetViews>
    <sheetView zoomScale="85" zoomScaleNormal="85" workbookViewId="0"/>
  </sheetViews>
  <sheetFormatPr defaultColWidth="8.85546875" defaultRowHeight="16.5" x14ac:dyDescent="0.3"/>
  <cols>
    <col min="1" max="1" width="17.140625" style="75" customWidth="1"/>
    <col min="2" max="2" width="17.42578125" style="75" customWidth="1"/>
    <col min="3" max="3" width="22.5703125" style="75" customWidth="1"/>
    <col min="4" max="4" width="13.85546875" style="75" customWidth="1"/>
    <col min="5" max="16384" width="8.85546875" style="75"/>
  </cols>
  <sheetData>
    <row r="1" spans="1:5" s="66" customFormat="1" ht="15.75" x14ac:dyDescent="0.3">
      <c r="A1" s="72" t="s">
        <v>45</v>
      </c>
    </row>
    <row r="2" spans="1:5" ht="18" x14ac:dyDescent="0.35">
      <c r="A2" s="6" t="s">
        <v>255</v>
      </c>
      <c r="B2" s="76"/>
      <c r="C2" s="76"/>
      <c r="D2" s="8"/>
      <c r="E2" s="76"/>
    </row>
    <row r="3" spans="1:5" x14ac:dyDescent="0.3">
      <c r="A3" s="72" t="s">
        <v>256</v>
      </c>
    </row>
    <row r="4" spans="1:5" ht="15" customHeight="1" x14ac:dyDescent="0.3">
      <c r="A4" s="57" t="s">
        <v>47</v>
      </c>
      <c r="B4" s="57" t="s">
        <v>48</v>
      </c>
      <c r="D4" s="8"/>
      <c r="E4" s="76"/>
    </row>
    <row r="5" spans="1:5" x14ac:dyDescent="0.3">
      <c r="A5" s="58">
        <v>44576</v>
      </c>
      <c r="B5" s="59" t="s">
        <v>318</v>
      </c>
      <c r="D5" s="8"/>
      <c r="E5" s="76"/>
    </row>
    <row r="6" spans="1:5" ht="15" customHeight="1" x14ac:dyDescent="0.35">
      <c r="A6" s="6"/>
      <c r="B6" s="8"/>
      <c r="C6" s="8"/>
      <c r="D6" s="8"/>
      <c r="E6" s="76"/>
    </row>
    <row r="7" spans="1:5" ht="15" customHeight="1" x14ac:dyDescent="0.35">
      <c r="A7" s="6"/>
      <c r="B7" s="8"/>
      <c r="C7" s="8"/>
      <c r="D7" s="8"/>
      <c r="E7" s="76"/>
    </row>
    <row r="8" spans="1:5" ht="15" customHeight="1" x14ac:dyDescent="0.35">
      <c r="A8" s="6"/>
      <c r="B8" s="8"/>
      <c r="C8" s="8"/>
      <c r="D8" s="8"/>
      <c r="E8" s="76"/>
    </row>
    <row r="9" spans="1:5" ht="15" customHeight="1" x14ac:dyDescent="0.35">
      <c r="A9" s="6"/>
      <c r="B9" s="8"/>
      <c r="C9" s="8"/>
      <c r="D9" s="8"/>
      <c r="E9" s="76"/>
    </row>
    <row r="10" spans="1:5" ht="15" customHeight="1" x14ac:dyDescent="0.35">
      <c r="A10" s="6"/>
      <c r="B10" s="8"/>
      <c r="C10" s="8"/>
      <c r="D10" s="8"/>
      <c r="E10" s="76"/>
    </row>
    <row r="11" spans="1:5" ht="15" customHeight="1" x14ac:dyDescent="0.35">
      <c r="A11" s="6"/>
      <c r="B11" s="8"/>
      <c r="C11" s="8"/>
      <c r="D11" s="8"/>
      <c r="E11" s="76"/>
    </row>
    <row r="12" spans="1:5" ht="15" customHeight="1" x14ac:dyDescent="0.35">
      <c r="A12" s="6"/>
      <c r="B12" s="8"/>
      <c r="C12" s="8"/>
      <c r="D12" s="8"/>
      <c r="E12" s="76"/>
    </row>
    <row r="13" spans="1:5" ht="15" customHeight="1" x14ac:dyDescent="0.35">
      <c r="A13" s="6"/>
      <c r="B13" s="8"/>
      <c r="C13" s="8"/>
      <c r="D13" s="8"/>
      <c r="E13" s="76"/>
    </row>
    <row r="14" spans="1:5" ht="15" customHeight="1" x14ac:dyDescent="0.35">
      <c r="A14" s="6"/>
      <c r="B14" s="8"/>
      <c r="C14" s="8"/>
      <c r="D14" s="8"/>
      <c r="E14" s="76"/>
    </row>
    <row r="15" spans="1:5" ht="15" customHeight="1" x14ac:dyDescent="0.35">
      <c r="A15" s="6"/>
      <c r="B15" s="8"/>
      <c r="C15" s="8"/>
      <c r="D15" s="8"/>
      <c r="E15" s="76"/>
    </row>
    <row r="16" spans="1:5" ht="15" customHeight="1" x14ac:dyDescent="0.35">
      <c r="A16" s="6"/>
      <c r="B16" s="8"/>
      <c r="C16" s="8"/>
      <c r="D16" s="8"/>
      <c r="E16" s="76"/>
    </row>
    <row r="17" spans="1:6" ht="18" x14ac:dyDescent="0.35">
      <c r="A17" s="6"/>
      <c r="B17" s="8"/>
      <c r="C17" s="8"/>
      <c r="D17" s="8"/>
      <c r="E17" s="76"/>
    </row>
    <row r="18" spans="1:6" ht="18" x14ac:dyDescent="0.35">
      <c r="A18" s="6" t="s">
        <v>257</v>
      </c>
      <c r="B18" s="8"/>
      <c r="C18" s="8"/>
      <c r="D18" s="8"/>
      <c r="E18" s="76"/>
    </row>
    <row r="19" spans="1:6" x14ac:dyDescent="0.3">
      <c r="A19" s="72" t="s">
        <v>258</v>
      </c>
    </row>
    <row r="20" spans="1:6" ht="15" customHeight="1" x14ac:dyDescent="0.3">
      <c r="A20" s="191" t="s">
        <v>367</v>
      </c>
      <c r="B20" s="124" t="s">
        <v>47</v>
      </c>
      <c r="C20" s="124" t="s">
        <v>48</v>
      </c>
      <c r="D20" s="183" t="s">
        <v>259</v>
      </c>
      <c r="E20" s="182"/>
      <c r="F20" s="76"/>
    </row>
    <row r="21" spans="1:6" ht="22.35" customHeight="1" x14ac:dyDescent="0.3">
      <c r="A21" s="185"/>
      <c r="B21" s="125">
        <v>44562</v>
      </c>
      <c r="C21" s="126" t="s">
        <v>318</v>
      </c>
      <c r="D21" s="181">
        <v>81</v>
      </c>
      <c r="E21" s="182"/>
      <c r="F21" s="76"/>
    </row>
    <row r="22" spans="1:6" x14ac:dyDescent="0.3">
      <c r="A22" s="184" t="s">
        <v>260</v>
      </c>
      <c r="B22" s="186" t="s">
        <v>261</v>
      </c>
      <c r="C22" s="187"/>
      <c r="D22" s="190" t="s">
        <v>368</v>
      </c>
      <c r="E22" s="190" t="s">
        <v>369</v>
      </c>
      <c r="F22" s="76"/>
    </row>
    <row r="23" spans="1:6" x14ac:dyDescent="0.3">
      <c r="A23" s="185"/>
      <c r="B23" s="188"/>
      <c r="C23" s="189"/>
      <c r="D23" s="185"/>
      <c r="E23" s="185"/>
      <c r="F23" s="76"/>
    </row>
    <row r="24" spans="1:6" x14ac:dyDescent="0.3">
      <c r="A24" s="127" t="s">
        <v>262</v>
      </c>
      <c r="B24" s="128" t="s">
        <v>263</v>
      </c>
      <c r="C24" s="129"/>
      <c r="D24" s="130">
        <v>43811</v>
      </c>
      <c r="E24" s="131" t="s">
        <v>265</v>
      </c>
      <c r="F24" s="76"/>
    </row>
    <row r="25" spans="1:6" x14ac:dyDescent="0.3">
      <c r="A25" s="132" t="s">
        <v>264</v>
      </c>
      <c r="B25" s="129"/>
      <c r="C25" s="129"/>
      <c r="D25" s="129">
        <v>3</v>
      </c>
      <c r="E25" s="133" t="s">
        <v>370</v>
      </c>
      <c r="F25" s="76"/>
    </row>
    <row r="26" spans="1:6" x14ac:dyDescent="0.3">
      <c r="A26" s="132" t="s">
        <v>266</v>
      </c>
      <c r="B26" s="134"/>
      <c r="C26" s="134"/>
      <c r="D26" s="129">
        <v>3</v>
      </c>
      <c r="E26" s="133" t="s">
        <v>370</v>
      </c>
      <c r="F26" s="76"/>
    </row>
    <row r="27" spans="1:6" x14ac:dyDescent="0.3">
      <c r="A27" s="132" t="s">
        <v>267</v>
      </c>
      <c r="B27" s="134"/>
      <c r="C27" s="134"/>
      <c r="D27" s="129">
        <v>3</v>
      </c>
      <c r="E27" s="133" t="s">
        <v>370</v>
      </c>
      <c r="F27" s="76"/>
    </row>
    <row r="28" spans="1:6" x14ac:dyDescent="0.3">
      <c r="A28" s="132" t="s">
        <v>268</v>
      </c>
      <c r="B28" s="129"/>
      <c r="C28" s="129"/>
      <c r="D28" s="129">
        <v>3</v>
      </c>
      <c r="E28" s="133" t="s">
        <v>370</v>
      </c>
      <c r="F28" s="76"/>
    </row>
    <row r="29" spans="1:6" x14ac:dyDescent="0.3">
      <c r="A29" s="127" t="s">
        <v>269</v>
      </c>
      <c r="B29" s="129" t="s">
        <v>263</v>
      </c>
      <c r="C29" s="129"/>
      <c r="D29" s="129" t="s">
        <v>371</v>
      </c>
      <c r="E29" s="131" t="s">
        <v>265</v>
      </c>
      <c r="F29" s="76"/>
    </row>
    <row r="30" spans="1:6" x14ac:dyDescent="0.3">
      <c r="A30" s="132" t="s">
        <v>270</v>
      </c>
      <c r="B30" s="134"/>
      <c r="C30" s="129"/>
      <c r="D30" s="129">
        <v>3</v>
      </c>
      <c r="E30" s="135" t="s">
        <v>372</v>
      </c>
      <c r="F30" s="76"/>
    </row>
    <row r="31" spans="1:6" ht="30" x14ac:dyDescent="0.3">
      <c r="A31" s="132" t="s">
        <v>271</v>
      </c>
      <c r="B31" s="129"/>
      <c r="C31" s="129"/>
      <c r="D31" s="129">
        <v>3</v>
      </c>
      <c r="E31" s="133" t="s">
        <v>370</v>
      </c>
      <c r="F31" s="76"/>
    </row>
    <row r="32" spans="1:6" x14ac:dyDescent="0.3">
      <c r="A32" s="132" t="s">
        <v>272</v>
      </c>
      <c r="B32" s="129"/>
      <c r="C32" s="129"/>
      <c r="D32" s="129">
        <v>3</v>
      </c>
      <c r="E32" s="133" t="s">
        <v>370</v>
      </c>
      <c r="F32" s="76"/>
    </row>
    <row r="33" spans="1:6" x14ac:dyDescent="0.3">
      <c r="A33" s="132" t="s">
        <v>273</v>
      </c>
      <c r="B33" s="129"/>
      <c r="C33" s="129"/>
      <c r="D33" s="129">
        <v>3</v>
      </c>
      <c r="E33" s="133" t="s">
        <v>370</v>
      </c>
      <c r="F33" s="76"/>
    </row>
    <row r="34" spans="1:6" x14ac:dyDescent="0.3">
      <c r="A34" s="132" t="s">
        <v>274</v>
      </c>
      <c r="B34" s="129"/>
      <c r="C34" s="129"/>
      <c r="D34" s="129">
        <v>3</v>
      </c>
      <c r="E34" s="133" t="s">
        <v>370</v>
      </c>
      <c r="F34" s="76"/>
    </row>
    <row r="35" spans="1:6" x14ac:dyDescent="0.3">
      <c r="A35" s="136" t="s">
        <v>275</v>
      </c>
      <c r="B35" s="129" t="s">
        <v>263</v>
      </c>
      <c r="C35" s="129"/>
      <c r="D35" s="129" t="s">
        <v>373</v>
      </c>
      <c r="E35" s="131" t="s">
        <v>265</v>
      </c>
      <c r="F35" s="76"/>
    </row>
    <row r="36" spans="1:6" x14ac:dyDescent="0.3">
      <c r="A36" s="132" t="s">
        <v>276</v>
      </c>
      <c r="B36" s="129"/>
      <c r="C36" s="129"/>
      <c r="D36" s="129">
        <v>3</v>
      </c>
      <c r="E36" s="133" t="s">
        <v>370</v>
      </c>
      <c r="F36" s="76"/>
    </row>
    <row r="37" spans="1:6" x14ac:dyDescent="0.3">
      <c r="A37" s="132" t="s">
        <v>277</v>
      </c>
      <c r="B37" s="129"/>
      <c r="C37" s="129"/>
      <c r="D37" s="129">
        <v>3</v>
      </c>
      <c r="E37" s="133" t="s">
        <v>370</v>
      </c>
      <c r="F37" s="76"/>
    </row>
    <row r="38" spans="1:6" x14ac:dyDescent="0.3">
      <c r="A38" s="132" t="s">
        <v>278</v>
      </c>
      <c r="B38" s="129"/>
      <c r="C38" s="129"/>
      <c r="D38" s="129">
        <v>3</v>
      </c>
      <c r="E38" s="133" t="s">
        <v>370</v>
      </c>
      <c r="F38" s="76"/>
    </row>
    <row r="39" spans="1:6" x14ac:dyDescent="0.3">
      <c r="A39" s="132" t="s">
        <v>279</v>
      </c>
      <c r="B39" s="129"/>
      <c r="C39" s="129"/>
      <c r="D39" s="129">
        <v>3</v>
      </c>
      <c r="E39" s="133" t="s">
        <v>370</v>
      </c>
      <c r="F39" s="76"/>
    </row>
    <row r="40" spans="1:6" ht="30" x14ac:dyDescent="0.3">
      <c r="A40" s="132" t="s">
        <v>280</v>
      </c>
      <c r="B40" s="129"/>
      <c r="C40" s="129"/>
      <c r="D40" s="129">
        <v>3</v>
      </c>
      <c r="E40" s="133" t="s">
        <v>370</v>
      </c>
      <c r="F40" s="76"/>
    </row>
    <row r="41" spans="1:6" x14ac:dyDescent="0.3">
      <c r="A41" s="132" t="s">
        <v>281</v>
      </c>
      <c r="B41" s="129"/>
      <c r="C41" s="129"/>
      <c r="D41" s="129">
        <v>3</v>
      </c>
      <c r="E41" s="133" t="s">
        <v>372</v>
      </c>
      <c r="F41" s="76"/>
    </row>
    <row r="42" spans="1:6" x14ac:dyDescent="0.3">
      <c r="A42" s="132" t="s">
        <v>282</v>
      </c>
      <c r="B42" s="129"/>
      <c r="C42" s="129"/>
      <c r="D42" s="129">
        <v>3</v>
      </c>
      <c r="E42" s="133" t="s">
        <v>370</v>
      </c>
      <c r="F42" s="76"/>
    </row>
    <row r="43" spans="1:6" x14ac:dyDescent="0.3">
      <c r="A43" s="136" t="s">
        <v>283</v>
      </c>
      <c r="B43" s="129" t="s">
        <v>263</v>
      </c>
      <c r="C43" s="129"/>
      <c r="D43" s="129" t="s">
        <v>373</v>
      </c>
      <c r="E43" s="131" t="s">
        <v>265</v>
      </c>
      <c r="F43" s="76"/>
    </row>
    <row r="44" spans="1:6" x14ac:dyDescent="0.3">
      <c r="A44" s="132" t="s">
        <v>284</v>
      </c>
      <c r="B44" s="129"/>
      <c r="C44" s="129"/>
      <c r="D44" s="129">
        <v>3</v>
      </c>
      <c r="E44" s="133" t="s">
        <v>370</v>
      </c>
      <c r="F44" s="76"/>
    </row>
    <row r="45" spans="1:6" x14ac:dyDescent="0.3">
      <c r="A45" s="132" t="s">
        <v>285</v>
      </c>
      <c r="B45" s="129"/>
      <c r="C45" s="129"/>
      <c r="D45" s="129">
        <v>3</v>
      </c>
      <c r="E45" s="133" t="s">
        <v>374</v>
      </c>
      <c r="F45" s="76"/>
    </row>
    <row r="46" spans="1:6" x14ac:dyDescent="0.3">
      <c r="A46" s="132" t="s">
        <v>286</v>
      </c>
      <c r="B46" s="129"/>
      <c r="C46" s="129"/>
      <c r="D46" s="129">
        <v>3</v>
      </c>
      <c r="E46" s="133" t="s">
        <v>370</v>
      </c>
      <c r="F46" s="76"/>
    </row>
    <row r="47" spans="1:6" ht="30" x14ac:dyDescent="0.3">
      <c r="A47" s="132" t="s">
        <v>287</v>
      </c>
      <c r="B47" s="129"/>
      <c r="C47" s="129"/>
      <c r="D47" s="129">
        <v>3</v>
      </c>
      <c r="E47" s="133" t="s">
        <v>370</v>
      </c>
      <c r="F47" s="76"/>
    </row>
    <row r="48" spans="1:6" x14ac:dyDescent="0.3">
      <c r="A48" s="132" t="s">
        <v>288</v>
      </c>
      <c r="B48" s="129"/>
      <c r="C48" s="129"/>
      <c r="D48" s="129">
        <v>3</v>
      </c>
      <c r="E48" s="133" t="s">
        <v>370</v>
      </c>
      <c r="F48" s="76"/>
    </row>
    <row r="49" spans="1:8" x14ac:dyDescent="0.3">
      <c r="A49" s="132" t="s">
        <v>289</v>
      </c>
      <c r="B49" s="129"/>
      <c r="C49" s="129"/>
      <c r="D49" s="129">
        <v>3</v>
      </c>
      <c r="E49" s="133" t="s">
        <v>374</v>
      </c>
      <c r="F49" s="76"/>
    </row>
    <row r="50" spans="1:8" x14ac:dyDescent="0.3">
      <c r="A50" s="132" t="s">
        <v>290</v>
      </c>
      <c r="B50" s="129"/>
      <c r="C50" s="129"/>
      <c r="D50" s="137">
        <v>3</v>
      </c>
      <c r="E50" s="138" t="s">
        <v>370</v>
      </c>
      <c r="F50" s="76"/>
    </row>
    <row r="51" spans="1:8" x14ac:dyDescent="0.3">
      <c r="A51" s="136" t="s">
        <v>291</v>
      </c>
      <c r="B51" s="129" t="s">
        <v>263</v>
      </c>
      <c r="C51" s="129"/>
      <c r="D51" s="130">
        <v>43622</v>
      </c>
      <c r="E51" s="131" t="s">
        <v>265</v>
      </c>
      <c r="F51" s="76"/>
    </row>
    <row r="52" spans="1:8" x14ac:dyDescent="0.3">
      <c r="A52" s="132" t="s">
        <v>292</v>
      </c>
      <c r="B52" s="129"/>
      <c r="C52" s="129"/>
      <c r="D52" s="129">
        <v>3</v>
      </c>
      <c r="E52" s="133" t="s">
        <v>370</v>
      </c>
      <c r="F52" s="76"/>
    </row>
    <row r="53" spans="1:8" x14ac:dyDescent="0.3">
      <c r="A53" s="132" t="s">
        <v>293</v>
      </c>
      <c r="B53" s="129"/>
      <c r="C53" s="139"/>
      <c r="D53" s="137">
        <v>3</v>
      </c>
      <c r="E53" s="138" t="s">
        <v>372</v>
      </c>
      <c r="F53" s="76"/>
    </row>
    <row r="54" spans="1:8" x14ac:dyDescent="0.3">
      <c r="A54" s="136" t="s">
        <v>294</v>
      </c>
      <c r="B54" s="129" t="s">
        <v>263</v>
      </c>
      <c r="C54" s="129"/>
      <c r="D54" s="130">
        <v>43622</v>
      </c>
      <c r="E54" s="131" t="s">
        <v>265</v>
      </c>
      <c r="F54" s="76"/>
    </row>
    <row r="55" spans="1:8" x14ac:dyDescent="0.3">
      <c r="A55" s="132" t="s">
        <v>295</v>
      </c>
      <c r="B55" s="129"/>
      <c r="C55" s="129"/>
      <c r="D55" s="129">
        <v>3</v>
      </c>
      <c r="E55" s="133" t="s">
        <v>370</v>
      </c>
      <c r="F55" s="76"/>
    </row>
    <row r="56" spans="1:8" x14ac:dyDescent="0.3">
      <c r="A56" s="132" t="s">
        <v>296</v>
      </c>
      <c r="B56" s="129"/>
      <c r="C56" s="129"/>
      <c r="D56" s="140" t="s">
        <v>374</v>
      </c>
      <c r="E56" s="133" t="s">
        <v>370</v>
      </c>
      <c r="F56" s="76"/>
    </row>
    <row r="57" spans="1:8" ht="30" x14ac:dyDescent="0.3">
      <c r="A57" s="132" t="s">
        <v>297</v>
      </c>
      <c r="B57" s="129"/>
      <c r="C57" s="129"/>
      <c r="D57" s="140" t="s">
        <v>374</v>
      </c>
      <c r="E57" s="133" t="s">
        <v>370</v>
      </c>
      <c r="F57" s="76"/>
    </row>
    <row r="58" spans="1:8" x14ac:dyDescent="0.3">
      <c r="A58" s="132" t="s">
        <v>298</v>
      </c>
      <c r="B58" s="129"/>
      <c r="C58" s="129"/>
      <c r="D58" s="129">
        <v>3</v>
      </c>
      <c r="E58" s="133" t="s">
        <v>370</v>
      </c>
      <c r="F58" s="76"/>
    </row>
    <row r="59" spans="1:8" x14ac:dyDescent="0.3">
      <c r="A59" s="136" t="s">
        <v>299</v>
      </c>
      <c r="B59" s="181"/>
      <c r="C59" s="182"/>
      <c r="D59" s="142" t="s">
        <v>375</v>
      </c>
      <c r="E59" s="141" t="s">
        <v>265</v>
      </c>
      <c r="F59" s="76"/>
    </row>
    <row r="60" spans="1:8" x14ac:dyDescent="0.3">
      <c r="A60" s="24" t="s">
        <v>300</v>
      </c>
      <c r="B60" s="76"/>
      <c r="C60" s="76"/>
      <c r="D60" s="76"/>
      <c r="E60" s="76"/>
      <c r="F60" s="76"/>
    </row>
    <row r="61" spans="1:8" ht="14.45" customHeight="1" x14ac:dyDescent="0.3">
      <c r="A61" s="180" t="s">
        <v>301</v>
      </c>
      <c r="B61" s="180"/>
      <c r="C61" s="180"/>
      <c r="D61" s="180"/>
      <c r="E61" s="180"/>
      <c r="F61" s="77"/>
      <c r="G61" s="77"/>
      <c r="H61" s="77"/>
    </row>
    <row r="62" spans="1:8" ht="30.6" customHeight="1" x14ac:dyDescent="0.3">
      <c r="A62" s="180"/>
      <c r="B62" s="180"/>
      <c r="C62" s="180"/>
      <c r="D62" s="180"/>
      <c r="E62" s="180"/>
      <c r="F62" s="77"/>
      <c r="G62" s="77"/>
      <c r="H62" s="77"/>
    </row>
    <row r="63" spans="1:8" x14ac:dyDescent="0.3">
      <c r="A63" s="77"/>
      <c r="B63" s="77"/>
      <c r="C63" s="77"/>
      <c r="D63" s="77"/>
      <c r="E63" s="77"/>
      <c r="F63" s="77"/>
      <c r="G63" s="77"/>
      <c r="H63" s="77"/>
    </row>
    <row r="64" spans="1:8" x14ac:dyDescent="0.3">
      <c r="A64" s="8"/>
      <c r="B64" s="8"/>
      <c r="C64" s="8"/>
      <c r="D64" s="8"/>
      <c r="E64" s="8"/>
      <c r="F64" s="8"/>
      <c r="G64" s="8"/>
      <c r="H64" s="8"/>
    </row>
    <row r="65" spans="1:8" x14ac:dyDescent="0.3">
      <c r="A65" s="30" t="s">
        <v>302</v>
      </c>
      <c r="B65" s="77"/>
      <c r="C65" s="77"/>
      <c r="D65" s="24"/>
      <c r="E65" s="24"/>
      <c r="F65" s="24"/>
      <c r="G65" s="24"/>
      <c r="H65" s="8"/>
    </row>
    <row r="66" spans="1:8" x14ac:dyDescent="0.3">
      <c r="A66" s="30" t="s">
        <v>303</v>
      </c>
      <c r="B66" s="77"/>
      <c r="C66" s="77"/>
      <c r="D66" s="24"/>
      <c r="E66" s="24"/>
      <c r="F66" s="24"/>
      <c r="G66" s="24"/>
      <c r="H66" s="8"/>
    </row>
    <row r="67" spans="1:8" x14ac:dyDescent="0.3">
      <c r="A67" s="30" t="s">
        <v>304</v>
      </c>
      <c r="B67" s="77"/>
      <c r="C67" s="77"/>
      <c r="D67" s="77"/>
      <c r="E67" s="77"/>
      <c r="F67" s="24"/>
      <c r="G67" s="24"/>
      <c r="H67" s="8"/>
    </row>
    <row r="68" spans="1:8" x14ac:dyDescent="0.3">
      <c r="A68" s="7" t="s">
        <v>305</v>
      </c>
      <c r="B68" s="77"/>
      <c r="C68" s="77"/>
      <c r="D68" s="77"/>
      <c r="E68" s="77"/>
      <c r="F68" s="77"/>
      <c r="G68" s="77"/>
      <c r="H68" s="8"/>
    </row>
    <row r="69" spans="1:8" x14ac:dyDescent="0.3">
      <c r="A69" s="7" t="s">
        <v>306</v>
      </c>
      <c r="B69" s="77"/>
      <c r="C69" s="77"/>
      <c r="D69" s="77"/>
      <c r="E69" s="77"/>
      <c r="F69" s="77"/>
      <c r="G69" s="77"/>
      <c r="H69" s="8"/>
    </row>
    <row r="70" spans="1:8" x14ac:dyDescent="0.3">
      <c r="A70" s="7" t="s">
        <v>307</v>
      </c>
      <c r="B70" s="77"/>
      <c r="C70" s="77"/>
      <c r="D70" s="77"/>
      <c r="E70" s="77"/>
      <c r="F70" s="77"/>
      <c r="G70" s="77"/>
      <c r="H70" s="8"/>
    </row>
    <row r="71" spans="1:8" x14ac:dyDescent="0.3">
      <c r="A71" s="33" t="s">
        <v>308</v>
      </c>
      <c r="B71" s="24"/>
      <c r="C71" s="24"/>
      <c r="D71" s="24"/>
      <c r="E71" s="24"/>
      <c r="F71" s="24"/>
      <c r="G71" s="24"/>
      <c r="H71" s="8"/>
    </row>
    <row r="72" spans="1:8" x14ac:dyDescent="0.3">
      <c r="A72" s="7" t="s">
        <v>309</v>
      </c>
      <c r="B72" s="77"/>
      <c r="C72" s="77"/>
      <c r="D72" s="77"/>
      <c r="E72" s="77"/>
      <c r="F72" s="77"/>
      <c r="G72" s="77"/>
      <c r="H72" s="8"/>
    </row>
    <row r="75" spans="1:8" x14ac:dyDescent="0.3">
      <c r="A75" s="51" t="s">
        <v>101</v>
      </c>
      <c r="B75" s="82"/>
      <c r="C75" s="83"/>
    </row>
    <row r="76" spans="1:8" ht="165" x14ac:dyDescent="0.3">
      <c r="A76" s="85" t="s">
        <v>310</v>
      </c>
      <c r="B76" s="85" t="s">
        <v>437</v>
      </c>
      <c r="C76" s="86"/>
    </row>
    <row r="77" spans="1:8" ht="150" x14ac:dyDescent="0.3">
      <c r="A77" s="85" t="s">
        <v>311</v>
      </c>
      <c r="B77" s="85" t="s">
        <v>377</v>
      </c>
      <c r="C77" s="43"/>
    </row>
  </sheetData>
  <mergeCells count="9">
    <mergeCell ref="A61:E62"/>
    <mergeCell ref="B59:C59"/>
    <mergeCell ref="D20:E20"/>
    <mergeCell ref="D21:E21"/>
    <mergeCell ref="A22:A23"/>
    <mergeCell ref="B22:C23"/>
    <mergeCell ref="D22:D23"/>
    <mergeCell ref="E22:E23"/>
    <mergeCell ref="A20:A2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7814FDC1BED244AB4B9CDF24E5DE50" ma:contentTypeVersion="14" ma:contentTypeDescription="Create a new document." ma:contentTypeScope="" ma:versionID="8a6f67ee9fa91a57076b799a39ccc743">
  <xsd:schema xmlns:xsd="http://www.w3.org/2001/XMLSchema" xmlns:xs="http://www.w3.org/2001/XMLSchema" xmlns:p="http://schemas.microsoft.com/office/2006/metadata/properties" xmlns:ns1="http://schemas.microsoft.com/sharepoint/v3" xmlns:ns2="a89e14a4-5924-4fb1-91e1-fafdf6705f14" xmlns:ns3="55297bfa-2cfc-458f-bd84-6353e6c1dff2" targetNamespace="http://schemas.microsoft.com/office/2006/metadata/properties" ma:root="true" ma:fieldsID="192339fc036346ed0a4babcf2cbf192f" ns1:_="" ns2:_="" ns3:_="">
    <xsd:import namespace="http://schemas.microsoft.com/sharepoint/v3"/>
    <xsd:import namespace="a89e14a4-5924-4fb1-91e1-fafdf6705f14"/>
    <xsd:import namespace="55297bfa-2cfc-458f-bd84-6353e6c1df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9e14a4-5924-4fb1-91e1-fafdf6705f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97bfa-2cfc-458f-bd84-6353e6c1df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D8EDFF-2A69-483F-ADDC-BA5E36604A11}">
  <ds:schemaRefs>
    <ds:schemaRef ds:uri="http://schemas.microsoft.com/sharepoint/v3/contenttype/forms"/>
  </ds:schemaRefs>
</ds:datastoreItem>
</file>

<file path=customXml/itemProps2.xml><?xml version="1.0" encoding="utf-8"?>
<ds:datastoreItem xmlns:ds="http://schemas.openxmlformats.org/officeDocument/2006/customXml" ds:itemID="{5AC01DA9-5D16-44D9-AB0E-0B075780CCEE}">
  <ds:schemaRefs>
    <ds:schemaRef ds:uri="http://schemas.microsoft.com/office/2006/metadata/properties"/>
    <ds:schemaRef ds:uri="http://schemas.microsoft.com/office/infopath/2007/PartnerControls"/>
    <ds:schemaRef ds:uri="http://purl.org/dc/terms/"/>
    <ds:schemaRef ds:uri="55297bfa-2cfc-458f-bd84-6353e6c1dff2"/>
    <ds:schemaRef ds:uri="http://schemas.microsoft.com/office/2006/documentManagement/types"/>
    <ds:schemaRef ds:uri="http://schemas.microsoft.com/sharepoint/v3"/>
    <ds:schemaRef ds:uri="http://schemas.openxmlformats.org/package/2006/metadata/core-properties"/>
    <ds:schemaRef ds:uri="http://purl.org/dc/elements/1.1/"/>
    <ds:schemaRef ds:uri="a89e14a4-5924-4fb1-91e1-fafdf6705f14"/>
    <ds:schemaRef ds:uri="http://www.w3.org/XML/1998/namespace"/>
    <ds:schemaRef ds:uri="http://purl.org/dc/dcmitype/"/>
  </ds:schemaRefs>
</ds:datastoreItem>
</file>

<file path=customXml/itemProps3.xml><?xml version="1.0" encoding="utf-8"?>
<ds:datastoreItem xmlns:ds="http://schemas.openxmlformats.org/officeDocument/2006/customXml" ds:itemID="{044723A2-104C-45BD-A3CC-5270C13CE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9e14a4-5924-4fb1-91e1-fafdf6705f14"/>
    <ds:schemaRef ds:uri="55297bfa-2cfc-458f-bd84-6353e6c1df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Graeme Duncan</cp:lastModifiedBy>
  <cp:revision/>
  <dcterms:created xsi:type="dcterms:W3CDTF">2018-04-24T06:01:14Z</dcterms:created>
  <dcterms:modified xsi:type="dcterms:W3CDTF">2022-01-14T15:40:00Z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0x0101005A7814FDC1BED244AB4B9CDF24E5DE50</vt:lpwstr>
  </property>
</Properties>
</file>