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
    </mc:Choice>
  </mc:AlternateContent>
  <xr:revisionPtr revIDLastSave="0" documentId="13_ncr:1_{CA5A856C-9336-4DF9-9B2E-8DF0AF30D9D0}" xr6:coauthVersionLast="47" xr6:coauthVersionMax="47" xr10:uidLastSave="{00000000-0000-0000-0000-000000000000}"/>
  <bookViews>
    <workbookView xWindow="-98" yWindow="-98" windowWidth="20715" windowHeight="13276" tabRatio="784" activeTab="1" xr2:uid="{00000000-000D-0000-FFFF-FFFF00000000}"/>
  </bookViews>
  <sheets>
    <sheet name="Themes" sheetId="23" r:id="rId1"/>
    <sheet name="Comments" sheetId="37" r:id="rId2"/>
    <sheet name="1(Data)" sheetId="28" r:id="rId3"/>
    <sheet name="2(Products)" sheetId="30" r:id="rId4"/>
    <sheet name="3(Data providers)" sheetId="31" r:id="rId5"/>
    <sheet name="4(Web services)" sheetId="32" r:id="rId6"/>
    <sheet name="5(QA-QC)" sheetId="25" r:id="rId7"/>
    <sheet name="6(User stats)&amp;7(Use case stats)" sheetId="33" r:id="rId8"/>
    <sheet name="8(Analytics)" sheetId="34" r:id="rId9"/>
    <sheet name="9(User friendliness)" sheetId="35" r:id="rId10"/>
    <sheet name="10-11-12(User stats)" sheetId="36" r:id="rId11"/>
  </sheets>
  <definedNames>
    <definedName name="_ftn1" localSheetId="2">'1(Data)'!#REF!</definedName>
    <definedName name="_ftn2" localSheetId="2">'1(Data)'!#REF!</definedName>
    <definedName name="_ftn3" localSheetId="2">'1(Data)'!$A$80</definedName>
    <definedName name="_ftn4" localSheetId="2">'1(Data)'!#REF!</definedName>
    <definedName name="_ftn5" localSheetId="2">'1(Data)'!#REF!</definedName>
    <definedName name="_ftn6" localSheetId="2">'1(Data)'!$A$81</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'1(Data)'!#REF!</definedName>
    <definedName name="_Toc509591800" localSheetId="2">'1(Data)'!$A$1</definedName>
    <definedName name="_Toc509591802" localSheetId="4">'3(Data providers)'!$A$1</definedName>
    <definedName name="_Toc509591804" localSheetId="6">'5(QA-QC)'!$A$1</definedName>
    <definedName name="_Toc509591811" localSheetId="5">'4(Web services)'!$A$1</definedName>
    <definedName name="_Toc509591813" localSheetId="7">'6(User stats)&amp;7(Use case stats)'!$A$2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37" l="1"/>
  <c r="E52" i="30"/>
  <c r="E51" i="30"/>
  <c r="N52" i="30"/>
  <c r="N51" i="30"/>
  <c r="H52" i="30"/>
  <c r="H51" i="30"/>
  <c r="G61" i="28"/>
  <c r="G60" i="28"/>
  <c r="H59" i="28"/>
  <c r="G59" i="28"/>
  <c r="G58" i="28"/>
  <c r="G57" i="28"/>
  <c r="H56" i="28"/>
  <c r="G56" i="28"/>
  <c r="G55" i="28"/>
  <c r="G54" i="28"/>
  <c r="G53" i="28"/>
  <c r="G52" i="28"/>
  <c r="G51" i="28"/>
  <c r="G50" i="28"/>
  <c r="G48" i="28"/>
  <c r="G47" i="28"/>
  <c r="G46" i="28"/>
  <c r="G45" i="28"/>
  <c r="G44" i="28"/>
  <c r="G43" i="28"/>
  <c r="G42" i="28"/>
  <c r="G41" i="28"/>
  <c r="G40" i="28"/>
  <c r="G39" i="28"/>
  <c r="H38" i="28"/>
  <c r="G38" i="28"/>
  <c r="H37" i="28"/>
  <c r="G37" i="28"/>
  <c r="G36" i="28"/>
  <c r="G35" i="28"/>
  <c r="H34" i="28"/>
  <c r="G34" i="28"/>
  <c r="H33" i="28"/>
  <c r="G33" i="28"/>
  <c r="H32" i="28"/>
  <c r="G32" i="28"/>
  <c r="H31" i="28"/>
  <c r="G31" i="28"/>
  <c r="G30" i="28"/>
  <c r="G29" i="28"/>
  <c r="G28" i="28"/>
  <c r="H27" i="28"/>
  <c r="G27" i="28"/>
  <c r="G26" i="28"/>
  <c r="H25" i="28"/>
  <c r="G25" i="28"/>
  <c r="H24" i="28"/>
  <c r="G24" i="28"/>
  <c r="G23" i="28"/>
  <c r="G22" i="28"/>
  <c r="H21" i="28"/>
  <c r="G21" i="28"/>
  <c r="H19" i="28"/>
  <c r="G19" i="28"/>
  <c r="G17" i="28"/>
  <c r="G16" i="28"/>
  <c r="H15" i="28"/>
  <c r="G15" i="28"/>
  <c r="G13" i="28"/>
  <c r="G10" i="28"/>
  <c r="H9" i="28"/>
  <c r="G9" i="28"/>
  <c r="A8" i="37" l="1"/>
  <c r="B5" i="37" l="1"/>
  <c r="A5" i="37" l="1"/>
  <c r="A14" i="37" l="1"/>
  <c r="A15" i="37"/>
  <c r="A16" i="37"/>
  <c r="B15" i="37"/>
  <c r="B16" i="37"/>
  <c r="B14" i="37"/>
  <c r="A13" i="37"/>
  <c r="B13" i="37"/>
  <c r="A11" i="37"/>
  <c r="A12" i="37"/>
  <c r="B12" i="37"/>
  <c r="B11" i="37"/>
  <c r="A10" i="37"/>
  <c r="B10" i="37"/>
  <c r="A9" i="37"/>
  <c r="A7" i="37"/>
  <c r="B8" i="37"/>
  <c r="B7" i="37"/>
  <c r="A4" i="37"/>
  <c r="B4" i="37"/>
</calcChain>
</file>

<file path=xl/sharedStrings.xml><?xml version="1.0" encoding="utf-8"?>
<sst xmlns="http://schemas.openxmlformats.org/spreadsheetml/2006/main" count="3143" uniqueCount="653">
  <si>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</si>
  <si>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</si>
  <si>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</si>
  <si>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</si>
  <si>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</si>
  <si>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</si>
  <si>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</si>
  <si>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</si>
  <si>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</si>
  <si>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</si>
  <si>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</si>
  <si>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</si>
  <si>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</si>
  <si>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</si>
  <si>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</si>
  <si>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</si>
  <si>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</si>
  <si>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</si>
  <si>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</si>
  <si>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</si>
  <si>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</si>
  <si>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</si>
  <si>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</si>
  <si>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</si>
  <si>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</si>
  <si>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Means of information collection</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</si>
  <si>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</si>
  <si>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</si>
  <si>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</si>
  <si>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</si>
  <si>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</si>
  <si>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</si>
  <si>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</si>
  <si>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Matomo</t>
  </si>
  <si>
    <t>[2] The list of sub-themes is provided in the first tab.</t>
  </si>
  <si>
    <t>Volume unit [1]</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</si>
  <si>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</si>
  <si>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</si>
  <si>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</si>
  <si>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</si>
  <si>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</si>
  <si>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</si>
  <si>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</si>
  <si>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</si>
  <si>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</si>
  <si>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</si>
  <si>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Harmonisation</t>
  </si>
  <si>
    <t>Language</t>
  </si>
  <si>
    <t>Units</t>
  </si>
  <si>
    <t>Terminology</t>
  </si>
  <si>
    <t>Coordinate Systems</t>
  </si>
  <si>
    <t>Data format</t>
  </si>
  <si>
    <t>Metadata</t>
  </si>
  <si>
    <t>Who performs the step?, and indicate whether the step is Automatic, Semi-automatic or Manual.</t>
  </si>
  <si>
    <t>✔ [1]</t>
  </si>
  <si>
    <t xml:space="preserve">[1] Flag the steps performed, and provide a Short Description of what is done, </t>
  </si>
  <si>
    <t>WFS</t>
  </si>
  <si>
    <t>WCS</t>
  </si>
  <si>
    <t>Number of users giving information [2]</t>
  </si>
  <si>
    <t>% of users [3]</t>
  </si>
  <si>
    <t>Main use cases and application areas [4]</t>
  </si>
  <si>
    <t>Organisation type</t>
  </si>
  <si>
    <t>% of users [6]</t>
  </si>
  <si>
    <t>[3] Percentage of users which belong to this organisation type.</t>
  </si>
  <si>
    <t>[4] Compile a bullet-point list of use cases from user form or oral feedback. A few words per use-case suffice. These use cases can be repeated in each interface table.</t>
  </si>
  <si>
    <t>Analytics tool</t>
  </si>
  <si>
    <t>If not supplied upon approaching: reason why? (reply from organisation)</t>
  </si>
  <si>
    <t>The purpose of this sheet is to provide a status overview of the different sub-theme data available on the portal and the download frequency by users</t>
  </si>
  <si>
    <t>Please refer to "Explanation of the trends and statistics" below</t>
  </si>
  <si>
    <t>Trend on data</t>
  </si>
  <si>
    <t>Name of sub-theme/ interface</t>
  </si>
  <si>
    <t>Breakdown of sub-theme</t>
  </si>
  <si>
    <t>Explanation of the trends and statistics</t>
  </si>
  <si>
    <t>xxx</t>
  </si>
  <si>
    <t>Is it: a Data product or an External product?</t>
  </si>
  <si>
    <t>Trend on data products</t>
  </si>
  <si>
    <t>[1] Total number of (external) data products.</t>
  </si>
  <si>
    <r>
      <t xml:space="preserve">Sub-theme </t>
    </r>
    <r>
      <rPr>
        <sz val="10"/>
        <color rgb="FF333333"/>
        <rFont val="Open Sans"/>
        <family val="2"/>
      </rPr>
      <t>[2]</t>
    </r>
  </si>
  <si>
    <t>Is the product built internally or externally?</t>
  </si>
  <si>
    <t>Date product was built/ updated</t>
  </si>
  <si>
    <t>Name of the data product 
(description in the narrative)</t>
  </si>
  <si>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</si>
  <si>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</si>
  <si>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t>The purpose of this sheet is to provide a status overview of the different sub-theme data products available on the portal and the download frequency by users</t>
  </si>
  <si>
    <t>The purpose of this indicator is to have an oversight of the types of organisations supplying data and to measure the extent of restricted data</t>
  </si>
  <si>
    <t>Organisation type [1]</t>
  </si>
  <si>
    <t>Approached or volunteered?</t>
  </si>
  <si>
    <t xml:space="preserve">[1] The organisation types are: </t>
  </si>
  <si>
    <t>Academia/Research</t>
  </si>
  <si>
    <t>Government/Public administration</t>
  </si>
  <si>
    <t>Business and Private company</t>
  </si>
  <si>
    <t>NGOs/Civil society</t>
  </si>
  <si>
    <t>Others</t>
  </si>
  <si>
    <t>List all organisations that have supplied data voluntarily or upon request/approach since the start of the project phase</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</si>
  <si>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</si>
  <si>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</si>
  <si>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</si>
  <si>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Add any other interfaces as required/available</t>
  </si>
  <si>
    <t>The purpose of this indicator is to gauge the extent of the dedicated community</t>
  </si>
  <si>
    <t>Data derived from the portal's download form(s)</t>
  </si>
  <si>
    <t>Countries and regions [5]</t>
  </si>
  <si>
    <t>Albania</t>
  </si>
  <si>
    <t>Andorra</t>
  </si>
  <si>
    <t>Armenia</t>
  </si>
  <si>
    <t>Austria</t>
  </si>
  <si>
    <t>Azerbaijan</t>
  </si>
  <si>
    <t>Belarus</t>
  </si>
  <si>
    <t>Belgium</t>
  </si>
  <si>
    <t>Bosnia and Herzegovina</t>
  </si>
  <si>
    <t>Bulgaria</t>
  </si>
  <si>
    <t>Croatia</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</si>
  <si>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</si>
  <si>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</si>
  <si>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</si>
  <si>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</si>
  <si>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</si>
  <si>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</si>
  <si>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</si>
  <si>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</si>
  <si>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</si>
  <si>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</si>
  <si>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</si>
  <si>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</si>
  <si>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</si>
  <si>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</si>
  <si>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</si>
  <si>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</si>
  <si>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</si>
  <si>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</si>
  <si>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</si>
  <si>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</si>
  <si>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</si>
  <si>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</si>
  <si>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</si>
  <si>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</si>
  <si>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</si>
  <si>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</si>
  <si>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</si>
  <si>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</si>
  <si>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</si>
  <si>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</si>
  <si>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</si>
  <si>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</si>
  <si>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</si>
  <si>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</si>
  <si>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</si>
  <si>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</si>
  <si>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</si>
  <si>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</si>
  <si>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</si>
  <si>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</si>
  <si>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</si>
  <si>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</si>
  <si>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</si>
  <si>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</si>
  <si>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</si>
  <si>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</si>
  <si>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</si>
  <si>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[5] Distribution of users per region. European countries taken from https://europa.eu/european-union/about-eu/countries_en</t>
  </si>
  <si>
    <t>[6] Percentage of users belonging to this region.</t>
  </si>
  <si>
    <t>7) Published use cases</t>
  </si>
  <si>
    <t>Indicator 6: Statistics on information volunteered through download forms</t>
  </si>
  <si>
    <t>Indicator 7: Published use cases</t>
  </si>
  <si>
    <t>Copy-paste screenshots of the graphs of the information from dashboard</t>
  </si>
  <si>
    <t xml:space="preserve">Indicator 8: Portal &amp; Social Media visibility </t>
  </si>
  <si>
    <t>8.1 Visibility &amp; Analytics (Portal overview)</t>
  </si>
  <si>
    <t>Copy-paste screenshot of the graphs of the information from dashboard</t>
  </si>
  <si>
    <t>Indicator 10: Visibility &amp; Analytics for web pages</t>
  </si>
  <si>
    <t>Indicator 11: Visibility &amp; Analytics for web sections</t>
  </si>
  <si>
    <t>Indicator 12: Average visit duration for web pages</t>
  </si>
  <si>
    <t>10) Visibility &amp; analytics for web pages</t>
  </si>
  <si>
    <t>11) Visibility &amp; analytics for web sections</t>
  </si>
  <si>
    <t>12) Average visit duration for web pages</t>
  </si>
  <si>
    <t>Indicator 1: Current status and coverage of total available thematic data</t>
  </si>
  <si>
    <t>1.A) Volume and coverage of available data</t>
  </si>
  <si>
    <t>2.A) Volume and coverage of available data products</t>
  </si>
  <si>
    <t>Indicator 2: Current status and coverage of total number of data products</t>
  </si>
  <si>
    <t>1.B) Usage of data since the start of the project phase</t>
  </si>
  <si>
    <t>2.B) Usage of data products since the start of the project phase</t>
  </si>
  <si>
    <t>Indicator 4: Online 'Web' interfaces to access or view data</t>
  </si>
  <si>
    <t>Indicator 5: Quality Control and Quality Assurance steps</t>
  </si>
  <si>
    <t>The purpose of this indicator is to provide an overview of the technical work load in data acquisition</t>
  </si>
  <si>
    <t>2A) Volume and coverage of available data products</t>
  </si>
  <si>
    <t>3) Organisations supplying/ approached to supply data anad data products</t>
  </si>
  <si>
    <t>4) Online 'Web' interfaces to access or view data</t>
  </si>
  <si>
    <t>6) Statistics on information volunteered through download forms</t>
  </si>
  <si>
    <t>8.2 SEO assessment - Acquisitions</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</si>
  <si>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</si>
  <si>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</si>
  <si>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</si>
  <si>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</si>
  <si>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</si>
  <si>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2B) Usage of data products since the start of the project phase</t>
  </si>
  <si>
    <t>1B) Usage of data since the start of the project phase</t>
  </si>
  <si>
    <t>Method, 
e.g. Automatic / Semi-automatic / Manual</t>
  </si>
  <si>
    <t>Refer to the guidance provided by the EMODnet Secretariat ("EMODnet Use Cases: Guidance and Procedures").</t>
  </si>
  <si>
    <t>Number of Map visualisations (last final report)</t>
  </si>
  <si>
    <t>Number of WMS requests 
(last final report)</t>
  </si>
  <si>
    <t>Number of WFS requests 
(last final report)</t>
  </si>
  <si>
    <t>Total number of products per sub-theme</t>
  </si>
  <si>
    <t>[4] Decimal definition 1 GB = 1000^3 bytes</t>
  </si>
  <si>
    <t>1A) Volume and coverage of available data</t>
  </si>
  <si>
    <t>Explanation of trend value in the narrative.</t>
  </si>
  <si>
    <r>
      <t xml:space="preserve">Total data product Volume in GigaBytes </t>
    </r>
    <r>
      <rPr>
        <sz val="10"/>
        <color rgb="FF333333"/>
        <rFont val="Open Sans"/>
        <family val="2"/>
      </rPr>
      <t>[4]</t>
    </r>
  </si>
  <si>
    <t>Total number of users since end of the last final</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</si>
  <si>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</si>
  <si>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</si>
  <si>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</si>
  <si>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Web service Trends</t>
  </si>
  <si>
    <t>Cyprus</t>
  </si>
  <si>
    <t>Sub-theme/ interface name</t>
  </si>
  <si>
    <t>[4] Trend is calculated from the figures at the end of the last phase as compared with the figures at this stage.</t>
  </si>
  <si>
    <r>
      <t xml:space="preserve">Total number of products per sub-theme </t>
    </r>
    <r>
      <rPr>
        <i/>
        <sz val="10"/>
        <color rgb="FF333333"/>
        <rFont val="Open Sans"/>
        <family val="2"/>
      </rPr>
      <t>(since start of project phase, i.e. since last final report)</t>
    </r>
  </si>
  <si>
    <r>
      <t xml:space="preserve">Sea-basins </t>
    </r>
    <r>
      <rPr>
        <sz val="12"/>
        <rFont val="Open Sans"/>
        <family val="2"/>
      </rPr>
      <t>[5]</t>
    </r>
  </si>
  <si>
    <r>
      <t xml:space="preserve">Sub-theme </t>
    </r>
    <r>
      <rPr>
        <sz val="10"/>
        <rFont val="Open Sans"/>
        <family val="2"/>
      </rPr>
      <t>[2]</t>
    </r>
  </si>
  <si>
    <t>Please highlight newly added data within this reporting period.</t>
  </si>
  <si>
    <t xml:space="preserve">[1] Indicate the volume unit of measurement: “records”, "CDI", “data sets”, or “platforms”. </t>
  </si>
  <si>
    <t>[4] Decimal definition 1 GB = 1000^3 bytes.</t>
  </si>
  <si>
    <r>
      <t xml:space="preserve">Total data volume per sub-theme </t>
    </r>
    <r>
      <rPr>
        <i/>
        <sz val="10"/>
        <rFont val="Open Sans"/>
        <family val="2"/>
      </rPr>
      <t>(since start of project phase, i.e. since last final report)</t>
    </r>
  </si>
  <si>
    <r>
      <t xml:space="preserve">Total data Volume in GigaBytes </t>
    </r>
    <r>
      <rPr>
        <sz val="10"/>
        <rFont val="Open Sans"/>
        <family val="2"/>
      </rPr>
      <t>[4]</t>
    </r>
  </si>
  <si>
    <r>
      <t>Manual download unit</t>
    </r>
    <r>
      <rPr>
        <sz val="10"/>
        <rFont val="Open Sans"/>
        <family val="2"/>
      </rPr>
      <t xml:space="preserve"> [1]</t>
    </r>
  </si>
  <si>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</si>
  <si>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</si>
  <si>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manual</t>
    </r>
    <r>
      <rPr>
        <sz val="10"/>
        <rFont val="Open Sans"/>
        <family val="2"/>
      </rPr>
      <t xml:space="preserve"> </t>
    </r>
    <r>
      <rPr>
        <b/>
        <sz val="10"/>
        <rFont val="Open Sans"/>
        <family val="2"/>
      </rPr>
      <t>downloads</t>
    </r>
    <r>
      <rPr>
        <sz val="10"/>
        <rFont val="Open Sans"/>
        <family val="2"/>
      </rPr>
      <t xml:space="preserve"> 
(this reporting period)</t>
    </r>
  </si>
  <si>
    <r>
      <t xml:space="preserve">Number of </t>
    </r>
    <r>
      <rPr>
        <b/>
        <sz val="10"/>
        <rFont val="Open Sans"/>
        <family val="2"/>
      </rPr>
      <t>manual</t>
    </r>
    <r>
      <rPr>
        <sz val="10"/>
        <rFont val="Open Sans"/>
        <family val="2"/>
      </rPr>
      <t xml:space="preserve"> </t>
    </r>
    <r>
      <rPr>
        <b/>
        <sz val="10"/>
        <rFont val="Open Sans"/>
        <family val="2"/>
      </rPr>
      <t xml:space="preserve">downloads
</t>
    </r>
    <r>
      <rPr>
        <sz val="10"/>
        <rFont val="Open Sans"/>
        <family val="2"/>
      </rPr>
      <t>(status last final report)</t>
    </r>
  </si>
  <si>
    <r>
      <t xml:space="preserve">Trend number of downloads (%) </t>
    </r>
    <r>
      <rPr>
        <sz val="10"/>
        <rFont val="Open Sans"/>
        <family val="2"/>
      </rPr>
      <t>[4]</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</si>
  <si>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reporting period)</t>
    </r>
  </si>
  <si>
    <r>
      <t xml:space="preserve">Trend number of map visualisations (%) </t>
    </r>
    <r>
      <rPr>
        <sz val="10"/>
        <rFont val="Open Sans"/>
        <family val="2"/>
      </rPr>
      <t>[4]</t>
    </r>
  </si>
  <si>
    <r>
      <t xml:space="preserve">Number of </t>
    </r>
    <r>
      <rPr>
        <b/>
        <sz val="10"/>
        <rFont val="Open Sans"/>
        <family val="2"/>
      </rPr>
      <t>WMS</t>
    </r>
    <r>
      <rPr>
        <sz val="10"/>
        <rFont val="Open Sans"/>
        <family val="2"/>
      </rPr>
      <t xml:space="preserve"> requests (this reporting period)</t>
    </r>
  </si>
  <si>
    <r>
      <t xml:space="preserve">Trend number of WMS requests (%) </t>
    </r>
    <r>
      <rPr>
        <sz val="10"/>
        <rFont val="Open Sans"/>
        <family val="2"/>
      </rPr>
      <t>[4]</t>
    </r>
  </si>
  <si>
    <r>
      <t xml:space="preserve">Number of </t>
    </r>
    <r>
      <rPr>
        <b/>
        <sz val="10"/>
        <rFont val="Open Sans"/>
        <family val="2"/>
      </rPr>
      <t>WFS</t>
    </r>
    <r>
      <rPr>
        <sz val="10"/>
        <rFont val="Open Sans"/>
        <family val="2"/>
      </rPr>
      <t xml:space="preserve"> requests 
(this reporting period)</t>
    </r>
  </si>
  <si>
    <r>
      <t xml:space="preserve">Trend number of WFS requests (%) </t>
    </r>
    <r>
      <rPr>
        <sz val="10"/>
        <rFont val="Open Sans"/>
        <family val="2"/>
      </rPr>
      <t>[4]</t>
    </r>
  </si>
  <si>
    <t>Sea basin [2]</t>
  </si>
  <si>
    <t>Volume (in GigaBytes)</t>
  </si>
  <si>
    <t>Data type supplied: data, data product, both?</t>
  </si>
  <si>
    <t>Sub-theme(s) + description</t>
  </si>
  <si>
    <t>% of restricted data [3] 
(or #restricted/# not restricted)</t>
  </si>
  <si>
    <t>Under what license was the data provided?</t>
  </si>
  <si>
    <t>Was the data provided as a digital file or a web service?</t>
  </si>
  <si>
    <t>Provided through Ingestion or directly? [4]</t>
  </si>
  <si>
    <t>[2] For which sea-basin(s) was the data provided?</t>
  </si>
  <si>
    <t xml:space="preserve">[3] Restricted data is defined as 'non-public data'. </t>
  </si>
  <si>
    <t>[4] Was the data provided through EMODnet Ingestion or directly through the thematic?</t>
  </si>
  <si>
    <t>Indicator 3: Internal and external organisations supplying/approached to supply data and data products since start of the project phase</t>
  </si>
  <si>
    <r>
      <t>Interfaces</t>
    </r>
    <r>
      <rPr>
        <sz val="10"/>
        <rFont val="Open Sans"/>
        <family val="2"/>
      </rPr>
      <t xml:space="preserve"> [1]</t>
    </r>
  </si>
  <si>
    <t>9) Technical monitoring</t>
  </si>
  <si>
    <t xml:space="preserve">Indicator 9: Technical monitoring </t>
  </si>
  <si>
    <t>Reported Volume unit</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</si>
  <si>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</si>
  <si>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Recording-day-platform</t>
  </si>
  <si>
    <t>Macroalgae, Angiosperms, Benthos, Birds, Fish, Mammals, Phytoplankton, Reptiles, Zooplankton</t>
  </si>
  <si>
    <t>Occurrence records</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</si>
  <si>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</si>
  <si>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Number of geographic records (point, line or polygon objects). For geometries linking to a related table, also number of records from related tables. Temporal, automatically acquired, new records are counted</t>
  </si>
  <si>
    <t>Geographic records (objects)+ Related records[1])</t>
  </si>
  <si>
    <t>Number of cells for each data product (raster file, GeoTIFF/NetCDF format)</t>
  </si>
  <si>
    <t>Grid cells (only for Shipping density datasets)</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</si>
  <si>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</si>
  <si>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</si>
  <si>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</si>
  <si>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Atlantic EEA (North East Atlantic Ocean, Macaronesia, Iceland Sea, Norwegian Sea, Celtic Seas, Bay of Biscay and Iberian coast, White Sea, Barents Sea)</t>
  </si>
  <si>
    <t>Arctic (not defined by EEA shapefile) [6]</t>
  </si>
  <si>
    <t>Baltic Sea EEA</t>
  </si>
  <si>
    <t>Black Sea EEA</t>
  </si>
  <si>
    <t>Med Sea EEA (Adriatic Sea, Ionian Sea and the Central Mediterranean Sea, Western Meditarranean Sea, Aegean-Levantine Sea)</t>
  </si>
  <si>
    <t>Greater North Sea EEA</t>
  </si>
  <si>
    <t>Caspian Sea (not defined by EEA shapefile)</t>
  </si>
  <si>
    <t>Caribbean Sea (not defined by EEA shapefile)</t>
  </si>
  <si>
    <t>Other Seas (Other regions not defined by EEA shapefiles)</t>
  </si>
  <si>
    <t>[6] Please note that the data that occur in the Arctic will also occur in the other areas.</t>
  </si>
  <si>
    <t>[3] Trend is calculated from the figures at the end of the last project phase as compared with the figures at this stage.</t>
  </si>
  <si>
    <t>Added this phase (% or number)</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</si>
  <si>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</si>
  <si>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</si>
  <si>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</si>
  <si>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phase or number of products added in this phase.</t>
  </si>
  <si>
    <t>03/03/2022</t>
  </si>
  <si>
    <t>Aggregate extraction</t>
  </si>
  <si>
    <t>Aggregate Extraction points</t>
  </si>
  <si>
    <t>Aggregate Extraction areas</t>
  </si>
  <si>
    <t>Cultural heritage</t>
  </si>
  <si>
    <t>Ship Wrecks</t>
  </si>
  <si>
    <t>The provider shares data via WFS only</t>
  </si>
  <si>
    <t>Ship Wrecks SHOM</t>
  </si>
  <si>
    <t>Lighthouses</t>
  </si>
  <si>
    <t>Submerged Prehistoric Archaeology and Landscapes</t>
  </si>
  <si>
    <t>Dredging</t>
  </si>
  <si>
    <t>Environment</t>
  </si>
  <si>
    <t>Nationally designated areas (CDDA)</t>
  </si>
  <si>
    <t>Natura 2000 areas</t>
  </si>
  <si>
    <t>State of bathing waters</t>
  </si>
  <si>
    <t>Total</t>
  </si>
  <si>
    <t>Fisheries</t>
  </si>
  <si>
    <t>FAO fishery statistical areas</t>
  </si>
  <si>
    <t>ICES statistical areas</t>
  </si>
  <si>
    <t>Fishery catches by FAO statistical area</t>
  </si>
  <si>
    <t>Monthly first sales, EUMOFA</t>
  </si>
  <si>
    <t>Fishing intensity</t>
  </si>
  <si>
    <t>Fishing effort</t>
  </si>
  <si>
    <t>Oil and gas</t>
  </si>
  <si>
    <t>Boreholes</t>
  </si>
  <si>
    <t>Active Licences</t>
  </si>
  <si>
    <t>Offshore installations</t>
  </si>
  <si>
    <t>Main ports</t>
  </si>
  <si>
    <t>Goods</t>
  </si>
  <si>
    <t>Passengers</t>
  </si>
  <si>
    <t>Vessels</t>
  </si>
  <si>
    <t>Algae production</t>
  </si>
  <si>
    <t>Macroalgae, microalgae and spirulina production sites</t>
  </si>
  <si>
    <t>Aquaculture</t>
  </si>
  <si>
    <t>Shellfish production</t>
  </si>
  <si>
    <t>Finfish production</t>
  </si>
  <si>
    <t>Freshwater production</t>
  </si>
  <si>
    <t>Ocean energy</t>
  </si>
  <si>
    <t>Projects</t>
  </si>
  <si>
    <t>Test sites</t>
  </si>
  <si>
    <t>Other forms of area management / designation</t>
  </si>
  <si>
    <t>International conventions</t>
  </si>
  <si>
    <t>Maritime boundaries (lines)</t>
  </si>
  <si>
    <t>EEZ areas</t>
  </si>
  <si>
    <t>Advisory councils</t>
  </si>
  <si>
    <t>MSFD Reporting Units</t>
  </si>
  <si>
    <t>Pipelines</t>
  </si>
  <si>
    <t>Actual route locations</t>
  </si>
  <si>
    <t>Cables</t>
  </si>
  <si>
    <t>Landing stations (schematic cables)</t>
  </si>
  <si>
    <t>Schematic cables</t>
  </si>
  <si>
    <t>Telecom cables Actual route locations</t>
  </si>
  <si>
    <t>Power cables</t>
  </si>
  <si>
    <t>Waste disposal</t>
  </si>
  <si>
    <t>Dumped munitions points</t>
  </si>
  <si>
    <t>Dumped munitions areas</t>
  </si>
  <si>
    <t>Dredge spoil dumping points</t>
  </si>
  <si>
    <t>Dredge spoil dumping areas</t>
  </si>
  <si>
    <t>UWW Treatment Plants</t>
  </si>
  <si>
    <t>UWW Discharge Points</t>
  </si>
  <si>
    <t>Waste at ports</t>
  </si>
  <si>
    <t>Wind farms</t>
  </si>
  <si>
    <t>Wind Farms points</t>
  </si>
  <si>
    <t>Wind Farms areas</t>
  </si>
  <si>
    <t>Nuclear power plants</t>
  </si>
  <si>
    <t>Nuclear Power plants sites</t>
  </si>
  <si>
    <t>Military zones</t>
  </si>
  <si>
    <t>Military zones points</t>
  </si>
  <si>
    <t>Military zones areas</t>
  </si>
  <si>
    <t>MSP</t>
  </si>
  <si>
    <t>Spatial Plan areas, polygons</t>
  </si>
  <si>
    <t>Regulation, polygons</t>
  </si>
  <si>
    <t>Zoning element, polygons</t>
  </si>
  <si>
    <t>Zoning element, lines</t>
  </si>
  <si>
    <t>Zoning elements, points</t>
  </si>
  <si>
    <t>Desalination</t>
  </si>
  <si>
    <t>Desalination plants</t>
  </si>
  <si>
    <r>
      <t xml:space="preserve">Trend in total data volume (%) </t>
    </r>
    <r>
      <rPr>
        <sz val="10"/>
        <rFont val="Open Sans"/>
        <family val="2"/>
      </rPr>
      <t>[records]</t>
    </r>
  </si>
  <si>
    <r>
      <t>Total data volume per sub-theme
(related records</t>
    </r>
    <r>
      <rPr>
        <b/>
        <i/>
        <sz val="10"/>
        <rFont val="Open Sans"/>
        <family val="2"/>
      </rPr>
      <t>)</t>
    </r>
  </si>
  <si>
    <r>
      <t>Total data volume per sub-theme
(records</t>
    </r>
    <r>
      <rPr>
        <b/>
        <i/>
        <sz val="10"/>
        <rFont val="Open Sans"/>
        <family val="2"/>
      </rPr>
      <t>)</t>
    </r>
  </si>
  <si>
    <r>
      <t xml:space="preserve">Trend in total data volume (%) </t>
    </r>
    <r>
      <rPr>
        <sz val="10"/>
        <rFont val="Open Sans"/>
        <family val="2"/>
      </rPr>
      <t>[related records]</t>
    </r>
  </si>
  <si>
    <t>Coastal or transitional</t>
  </si>
  <si>
    <t>new</t>
  </si>
  <si>
    <t>n.a.</t>
  </si>
  <si>
    <t>Goods, Passengers, Vessels</t>
  </si>
  <si>
    <t>Macroalgae and microalgae production sites</t>
  </si>
  <si>
    <t>Dumped munitions</t>
  </si>
  <si>
    <t>Wind Farms locations (centroid)</t>
  </si>
  <si>
    <t>Nuclear Power plants sites (points)</t>
  </si>
  <si>
    <t>Military areas</t>
  </si>
  <si>
    <t>EEZ coastline</t>
  </si>
  <si>
    <t>Actual route locations / power cables</t>
  </si>
  <si>
    <t>datasets</t>
  </si>
  <si>
    <t>records, related records</t>
  </si>
  <si>
    <r>
      <t xml:space="preserve">Trend in total number of products (%) </t>
    </r>
    <r>
      <rPr>
        <sz val="10"/>
        <color rgb="FF333333"/>
        <rFont val="Open Sans"/>
        <family val="2"/>
      </rPr>
      <t>[3]</t>
    </r>
  </si>
  <si>
    <t>Vessel density</t>
  </si>
  <si>
    <t>Vessel density Map Grid Feature dataset</t>
  </si>
  <si>
    <t>Internally</t>
  </si>
  <si>
    <t>Fishing</t>
  </si>
  <si>
    <t>Service</t>
  </si>
  <si>
    <t>Dredging or underwater ops</t>
  </si>
  <si>
    <t>Sailing</t>
  </si>
  <si>
    <t>Pleasure Craft</t>
  </si>
  <si>
    <t>High speed craft</t>
  </si>
  <si>
    <t>Tug and towing</t>
  </si>
  <si>
    <t>Passenger</t>
  </si>
  <si>
    <t>Cargo</t>
  </si>
  <si>
    <t>Tanker</t>
  </si>
  <si>
    <t>Military and Law Enforcement</t>
  </si>
  <si>
    <t>Unknown</t>
  </si>
  <si>
    <t>All</t>
  </si>
  <si>
    <t>Route density</t>
  </si>
  <si>
    <t>Externally</t>
  </si>
  <si>
    <t>area</t>
  </si>
  <si>
    <t>Internal</t>
  </si>
  <si>
    <t>External</t>
  </si>
  <si>
    <t>Adriatic Atlas - SHAPE IPA project</t>
  </si>
  <si>
    <t>Approached</t>
  </si>
  <si>
    <t>Data</t>
  </si>
  <si>
    <t>not restricted</t>
  </si>
  <si>
    <t>Belgian Federal Government, FPS Economy (Offshore sand and gravel extraction, Control), BE</t>
  </si>
  <si>
    <t>Biuletyn Informacji Publicznej (BIP), Ministerstwo Środowiska</t>
  </si>
  <si>
    <t>Federal Maritime and Hydrographic Agency of Germany, BSH - CONTIS GeoSeaPortal (Sedimentgewinnung)</t>
  </si>
  <si>
    <t>HELCOM - Map and Data service</t>
  </si>
  <si>
    <t>IFREMER (Granulats marins)</t>
  </si>
  <si>
    <t>Instituto Hidrográfico</t>
  </si>
  <si>
    <t>Rijkswaterstaat - Ministry of Infrastructure and Water Management - Wingebieden op de Noordzee</t>
  </si>
  <si>
    <t>The Crown Estate</t>
  </si>
  <si>
    <t>UK</t>
  </si>
  <si>
    <t>The Danish Environmental Protection Agency</t>
  </si>
  <si>
    <t>BOE (Boletín Oficial del Estado), ES</t>
  </si>
  <si>
    <t>ICES-Working Group on the Effects of Extraction of Marine Sediments on the Marine Ecosystem (WGEXT)</t>
  </si>
  <si>
    <t>Landesportal Schleswig-Holstein, DE</t>
  </si>
  <si>
    <t>MITECO, División para la Protección del Mar</t>
  </si>
  <si>
    <t>MUMM-Management Unit of the North Sea Mathematical Models, The Royal Belgian Institute of Natural Sciences</t>
  </si>
  <si>
    <t>Plateforme ouverte des données publiques françaises: Données maillées représentant l'intensité de l'activité d'extraction de granulats à l'échelle métropolitaine (grille 1' par 1')</t>
  </si>
  <si>
    <t>Portuguese Environmental Agency</t>
  </si>
  <si>
    <t>Regione Lazio, Direzione ambiente, Centro di Monitoraggio GIZC / ISPRA</t>
  </si>
  <si>
    <t>Joint Research Centre</t>
  </si>
  <si>
    <t>Volunteered</t>
  </si>
  <si>
    <t>Algae</t>
  </si>
  <si>
    <t>CVO / FVST</t>
  </si>
  <si>
    <t>Department of Agriculture, Food and the Marine, IR</t>
  </si>
  <si>
    <t>Environment and Resources Authority</t>
  </si>
  <si>
    <t>Fiskeridirektoratet</t>
  </si>
  <si>
    <t>JACUMAR (Ministerio de Agricultura, Alimentación y Pesca)</t>
  </si>
  <si>
    <t>Marine Scotland, UK</t>
  </si>
  <si>
    <t>Ministry of Agriculture and Forestry</t>
  </si>
  <si>
    <t>Ministry of Agriculture, Rural Development and Environment, Department of Fisheries and Marine Research</t>
  </si>
  <si>
    <t>Ministry of rural development and food</t>
  </si>
  <si>
    <t>Administration of the Republic of Slovenia for Food Safety, Veterinary Sector and Plant Protection, SI</t>
  </si>
  <si>
    <t>AFSCA (Agence fédérale pour la sécurité de la chaine alimentaire), BE</t>
  </si>
  <si>
    <t>Agricultural Register and Information Board, EE</t>
  </si>
  <si>
    <t>Bulgarian food safety agency - BFSA (veterinary services), BG</t>
  </si>
  <si>
    <t>Bundesministerium für Gesundheit, AT</t>
  </si>
  <si>
    <t>CVO / FVST, DK</t>
  </si>
  <si>
    <t>Department of Agriculture, Food and the Marine, IE</t>
  </si>
  <si>
    <t>Fiskeridirektoratet, NO</t>
  </si>
  <si>
    <t>Główny Inspektorat Weterynarii, PL</t>
  </si>
  <si>
    <t>POland</t>
  </si>
  <si>
    <t>Ministère de l’agriculture et de l’alimentation, FR</t>
  </si>
  <si>
    <t>Ministry of rural development and food, EL</t>
  </si>
  <si>
    <t>State Food and Veterinary Service, LT</t>
  </si>
  <si>
    <t>SVSCR (State Veterinary Administration), CZ</t>
  </si>
  <si>
    <t>Czechia</t>
  </si>
  <si>
    <t>Black Sea Basin Directorate, BG</t>
  </si>
  <si>
    <t>EUROSHELL, NL</t>
  </si>
  <si>
    <t>Governmental online platform for open data (analysis from production areas and cadastral data), FR</t>
  </si>
  <si>
    <t>BSH Contis, DE</t>
  </si>
  <si>
    <t>CICA, ES</t>
  </si>
  <si>
    <t>Greg's Cable Map, ZA</t>
  </si>
  <si>
    <t>South Africa</t>
  </si>
  <si>
    <t>NVE, NO</t>
  </si>
  <si>
    <t>Oil &amp; Gas Authority, UK</t>
  </si>
  <si>
    <t>Rijkswaterstaat, NL</t>
  </si>
  <si>
    <t>SHOM, FR</t>
  </si>
  <si>
    <t>SIGCables, FR</t>
  </si>
  <si>
    <t>Business</t>
  </si>
  <si>
    <t>TeleGeography, US</t>
  </si>
  <si>
    <t>Transport Malta - Maritime Division (ex. Malta Maritime Authority), MT</t>
  </si>
  <si>
    <t>KIS-ORCA</t>
  </si>
  <si>
    <t>restricted</t>
  </si>
  <si>
    <t>asked to remove the data set</t>
  </si>
  <si>
    <t>ARLHA</t>
  </si>
  <si>
    <t>MACHU</t>
  </si>
  <si>
    <t>Wrecks</t>
  </si>
  <si>
    <t>Data not available for download</t>
  </si>
  <si>
    <t>SPLASCHOS</t>
  </si>
  <si>
    <t>Submerged archaeology</t>
  </si>
  <si>
    <t>APA-APFF, Direção de Gestão de Espaços, Ambiente e Infraestruturas, PT</t>
  </si>
  <si>
    <t>Autorità Portuale di Genova, IT</t>
  </si>
  <si>
    <t>Autorità Portuale di Piombino, IT</t>
  </si>
  <si>
    <t>Basin Directorate for Water Management in the Black Sea Region - Varna, BG</t>
  </si>
  <si>
    <t>Basque Government, Dirección de Infraestructuras del Transporte, ES</t>
  </si>
  <si>
    <t>CEREMA, FR</t>
  </si>
  <si>
    <t>Cyprus- Cyprus Port authority, CY</t>
  </si>
  <si>
    <t>HELCOM (Dredging)</t>
  </si>
  <si>
    <t>Malta Environment &amp; Planning Authority, MT</t>
  </si>
  <si>
    <t>Ministry of Environment and Food of Denmark, Nature Agency, DK</t>
  </si>
  <si>
    <t>MITECO, Dirección General de la Costa y el Mar, ES</t>
  </si>
  <si>
    <t>OSPAR (Dumping of Wastes or Other Matter at Sea)</t>
  </si>
  <si>
    <t>Puertos del Estado, ES</t>
  </si>
  <si>
    <t>SEDNET</t>
  </si>
  <si>
    <t>EEA</t>
  </si>
  <si>
    <t>EUMOFA</t>
  </si>
  <si>
    <t>First sale of fish</t>
  </si>
  <si>
    <t>Eurostat</t>
  </si>
  <si>
    <t>Fish catches</t>
  </si>
  <si>
    <t>FAO</t>
  </si>
  <si>
    <t>ICES</t>
  </si>
  <si>
    <t>JRC</t>
  </si>
  <si>
    <t>Federal Public Service (FPS) Health, Food Chain Safety and Environment, BE</t>
  </si>
  <si>
    <t>Finland Ministry of The Environment and Regionals councils (Uusimaa, Kymenlaakso, Southwest Finland, Satakunta, Ostrobothnia, Central Ostrobothnia, North Ostrobothnia and Lapland), FI</t>
  </si>
  <si>
    <t>FInland</t>
  </si>
  <si>
    <t>BSH - Federal Maritime and Hydrographic Agency, DE</t>
  </si>
  <si>
    <t>Danish Maritime Authority, DK</t>
  </si>
  <si>
    <t>DGRM - Direção-Geral de Recursos Naturais, Segurança e Serviços Marítimos, PT</t>
  </si>
  <si>
    <t>HELCOM - Baltic Marine Environment Protection Commission - Helsinki Commission, LT</t>
  </si>
  <si>
    <t>HNHS - Hellenic Navy Hydrographic Service, EL</t>
  </si>
  <si>
    <t>IHM - Instituto Hidrográfico de la Marina, ES</t>
  </si>
  <si>
    <t>Maritime Office Gdynia, PL</t>
  </si>
  <si>
    <t xml:space="preserve">Poland </t>
  </si>
  <si>
    <t>Ministry of Defence (Defence Investments Department), EE</t>
  </si>
  <si>
    <t>Ministry of Defence (Hydrographic Service – Royal Navy), NL</t>
  </si>
  <si>
    <t>Ministry of The Environment and Regionals councils (Uusimaa, Kymenlaakso, Southwest Finland, Satakunta, Ostrobothnia, Central Ostrobothnia, North Ostrobothnia and Lapland), FI</t>
  </si>
  <si>
    <t>Global Energy Observatory</t>
  </si>
  <si>
    <t>International Atomic Energy Agency, Power Reactor Information System</t>
  </si>
  <si>
    <t>Open Power System Data</t>
  </si>
  <si>
    <t>World Energy Council</t>
  </si>
  <si>
    <t>World Nuclear Association</t>
  </si>
  <si>
    <t>Marine and Hydrokinetic Technology Database, EU</t>
  </si>
  <si>
    <t>EMEC Orkney, UK</t>
  </si>
  <si>
    <t>Falmouth Bay Test Site, UK</t>
  </si>
  <si>
    <t>IEA-OES GIS Map of Ocean Energy Installations</t>
  </si>
  <si>
    <t>JRC Ocean Energy Status Report 2016 Edition, EU</t>
  </si>
  <si>
    <t>MARENDATA, EU</t>
  </si>
  <si>
    <t>SOWFIA Project Database</t>
  </si>
  <si>
    <t>TETHYS Database/Map viewer</t>
  </si>
  <si>
    <t>The Crown Estate, UK</t>
  </si>
  <si>
    <t>UK Marine Energy Database (UKMED)</t>
  </si>
  <si>
    <t>Croatian Hydrocarbon Agency, HR</t>
  </si>
  <si>
    <t>Danish Energy Agency, DK</t>
  </si>
  <si>
    <t>Department of Communications, Climate Action and the Environment, IE</t>
  </si>
  <si>
    <t>Landesamt für Bergbau, Energie und Geologie - Geozentrum Hannover, DE</t>
  </si>
  <si>
    <t>Ministère de la transition écologique - Direction générale de l’énergie et du climat (DGEC), FR</t>
  </si>
  <si>
    <t>Ministero dello Sviluppo Economico - Direzione generale per le infrastrutture e la sicurezza dei sistemi energetici e geominerari (DGISSEG), UNMIG - Ufficio nazionale minerario per gli idrocarburi e le georisorse, IT</t>
  </si>
  <si>
    <t>Ministriy for Transport and Infrastructures - Continental Shelf Departement, MT</t>
  </si>
  <si>
    <t>Ministry for the Ecological Transition and the Demographic challenge, ES</t>
  </si>
  <si>
    <t>Ministry of Energy, Commerce and Industry – Hydrocarbons Service, CY</t>
  </si>
  <si>
    <t>Norwegian Petroleum Directorate, NO</t>
  </si>
  <si>
    <t>Oil and Gas Authority, UK</t>
  </si>
  <si>
    <t>Polish Geological Institute - National Research Institute, PL</t>
  </si>
  <si>
    <t>TNO – Geological Survey of the Netherlands</t>
  </si>
  <si>
    <t>Bureau de Recherches Géologiques et Minières, FR</t>
  </si>
  <si>
    <t>Geological and Mining Institute of Spain (IGME), ES</t>
  </si>
  <si>
    <t>Geological Survey of Montenegro, ME</t>
  </si>
  <si>
    <t>Jarðfeingi - Faroese Geological Survey, FO</t>
  </si>
  <si>
    <t>Faroe Islands</t>
  </si>
  <si>
    <t>Latvian environment geology and meteorology centre, LV</t>
  </si>
  <si>
    <t>Department of Communications, Climate Action and Environment, Petroleum Affairs Division, IE</t>
  </si>
  <si>
    <t>HELCOM HOLAS II Dataset: Pipelines (2017), DK, EE, FI, DE, PO, RU</t>
  </si>
  <si>
    <t>Instituto de Estadística y Cartografía de Andalucía, ES</t>
  </si>
  <si>
    <t>Oljedirektoratet, NO</t>
  </si>
  <si>
    <t>TNO, Geological Survey of the Netherlands, NL</t>
  </si>
  <si>
    <t>ABNL Naval Mine Warfare Mission Support Centre Royal Netherlands Navy Command / Directorate of Operations / Maritime Warfare Centre / Naval Mine Warfare / Mission Support Centre Ministry of Defence, NL</t>
  </si>
  <si>
    <t>HELCOM</t>
  </si>
  <si>
    <t>HYDROGRAPHIC SERVICE-Maritime Administration of Latvia, LV</t>
  </si>
  <si>
    <t>Independent Public Relations and Publishing Department. Ministry of Defence of the Republic of Croatia, HR</t>
  </si>
  <si>
    <t>Middlebury Institute of International Studies at Monterey</t>
  </si>
  <si>
    <t>Ministry of Defence. Republic of Cyprus, CY</t>
  </si>
  <si>
    <t>Ministry of Defence. Spain, ES</t>
  </si>
  <si>
    <t>OSPAR Commission (ODIM OSPAR data and information Management System)</t>
  </si>
  <si>
    <t>Servizio emergenze ambientali in mare (SEAM), IT</t>
  </si>
  <si>
    <t>Urban wastewater treatment</t>
  </si>
  <si>
    <t>Autoridad Portuaria Almeria, ES</t>
  </si>
  <si>
    <t>Autoridad Portuaria Avilés, ES</t>
  </si>
  <si>
    <t>Autoridad Portuaria de Bilbao, ES</t>
  </si>
  <si>
    <t>Autoridad Portuaria de Huelva, ES</t>
  </si>
  <si>
    <t>Autoridad Portuaria de la Bahia de Algeciras, ES</t>
  </si>
  <si>
    <t>Autoridad Portuaria de Marín, ES</t>
  </si>
  <si>
    <t>Autoridad Portuaria de Vigo, ES</t>
  </si>
  <si>
    <t>Autoridad Portuaria Vilagarcia, ES</t>
  </si>
  <si>
    <t>Autoridade Portuaria de A Coruña, ES</t>
  </si>
  <si>
    <t>Autoritat Portuària Tarragona, ES</t>
  </si>
  <si>
    <t>Nantes Port, FR</t>
  </si>
  <si>
    <t>Port Authorities Constance, RO</t>
  </si>
  <si>
    <t>Port Authorities Galati, RO</t>
  </si>
  <si>
    <t>Port Authorities Skellftea, SE</t>
  </si>
  <si>
    <t>Port Authority Alexandroupolis, EL</t>
  </si>
  <si>
    <t>Port Authority Dubrovnik, HR</t>
  </si>
  <si>
    <t>Port Authority Esbjerg, DK</t>
  </si>
  <si>
    <t>Port Authority Le Havre, FR</t>
  </si>
  <si>
    <t>Port Authority Loviisa, FI</t>
  </si>
  <si>
    <t>Port Authority of Kemi, FI</t>
  </si>
  <si>
    <t>Port Authority Rafina, EL</t>
  </si>
  <si>
    <t>Port Authority Rijeka, HR</t>
  </si>
  <si>
    <t>Port Authority Rotterdam, NL</t>
  </si>
  <si>
    <t>Port Authority Rouen, FR</t>
  </si>
  <si>
    <t>Port Authority Rovinj, HR</t>
  </si>
  <si>
    <t>Port Authority Thesalonik, EL</t>
  </si>
  <si>
    <t>Port Authority Trieste, IT</t>
  </si>
  <si>
    <t>Port Castello, ES</t>
  </si>
  <si>
    <t>Port de Barcelona, ES</t>
  </si>
  <si>
    <t>Port of Tallinn, EE</t>
  </si>
  <si>
    <t>Port of Turku Finland, FI</t>
  </si>
  <si>
    <t>Porto de Aveiro, PT</t>
  </si>
  <si>
    <t>Porto de Lisboa, PT</t>
  </si>
  <si>
    <t>Ports de la Generalitat, ES</t>
  </si>
  <si>
    <t>Puerto de Málaga, ES</t>
  </si>
  <si>
    <t>Puerto de Santander, ES</t>
  </si>
  <si>
    <t>State Environmental Service Ministry of Environmental Protection and Regional Development of the Republic of Latvia, LV</t>
  </si>
  <si>
    <t>Transport Malta, MT</t>
  </si>
  <si>
    <t>Valencia Port, </t>
  </si>
  <si>
    <t>HELCOM - Baltic Marine Environment Protection Commission - Helsinki Commission</t>
  </si>
  <si>
    <t>Northland Deutsche Bucht GmbH, DE</t>
  </si>
  <si>
    <t>Royal Belgian Institute of Natural Science, BE</t>
  </si>
  <si>
    <t>The Wind Power</t>
  </si>
  <si>
    <t>Wind Europe</t>
  </si>
  <si>
    <t>North Sea</t>
  </si>
  <si>
    <t>Mediterranean Sea</t>
  </si>
  <si>
    <t>Baltic Sea</t>
  </si>
  <si>
    <t>Atlantic Ocean</t>
  </si>
  <si>
    <t>Baltic Sea / North Sea</t>
  </si>
  <si>
    <t>Black Sea</t>
  </si>
  <si>
    <t>Atlantic Ocean / Mediterranean Sea</t>
  </si>
  <si>
    <t>Atlantic Ocean / North Sea</t>
  </si>
  <si>
    <t>DesalData</t>
  </si>
  <si>
    <t>CLS</t>
  </si>
  <si>
    <t>EMSA</t>
  </si>
  <si>
    <t>AIS data</t>
  </si>
  <si>
    <t>Open data</t>
  </si>
  <si>
    <t>Bilateral agreement</t>
  </si>
  <si>
    <t>Commercial</t>
  </si>
  <si>
    <t>Federal Public Service (FPS) Health, Food Chain Safety and Environment</t>
  </si>
  <si>
    <t>Danish Maritime Authority (Secretariat for maritime spatial planning)</t>
  </si>
  <si>
    <t>Ingestion</t>
  </si>
  <si>
    <t>Ministry of The Environment and Regionals councils</t>
  </si>
  <si>
    <t>Not restricted</t>
  </si>
  <si>
    <t>Åland Provincial Government</t>
  </si>
  <si>
    <t>Ministry of Environmental Protection and Regional Development of The Republic of Latvia</t>
  </si>
  <si>
    <t>Ministry of Maritime Economy and Inland Navigation, Maritime offices of Gdynia, Slupsk and Szczecin</t>
  </si>
  <si>
    <t xml:space="preserve">Ministerio de Agricultura, Alimentacion y Pesca </t>
  </si>
  <si>
    <t>National Institute of Biology of Slovenia</t>
  </si>
  <si>
    <t>Digital file</t>
  </si>
  <si>
    <t>Web service</t>
  </si>
  <si>
    <t>https://ows.emodnet-humanactivities.eu/wms?SERVICE=WMS&amp;VERSION=1.1.1&amp;REQUEST=GetCapabilities</t>
  </si>
  <si>
    <t>https://ows.emodnet-humanactivities.eu/wfs?SERVICE=WFS&amp;VERSION=1.1.0&amp;request=GetCapabilities</t>
  </si>
  <si>
    <t>https://ows.emodnet-humanactivities.eu/wcs?SERVICE=WMS&amp;VERSION=1.1.1&amp;REQUEST=GetCapabilities</t>
  </si>
  <si>
    <t>✔</t>
  </si>
  <si>
    <t>When data are collated from multiple sources, INSPIRE-compliant metadata are compiled</t>
  </si>
  <si>
    <t>Partner in charge of collecting the dataset</t>
  </si>
  <si>
    <t>Manual</t>
  </si>
  <si>
    <t>Data collated from multiple sources are checked to verify whether data model consistency</t>
  </si>
  <si>
    <t>GIS Coordinator</t>
  </si>
  <si>
    <t>Geographic Location Control is performed to detect if there are any obvious errors.</t>
  </si>
  <si>
    <t>Data attributes are randomly checked for errors. If obvious errors are detected, original sources are contacted for correction</t>
  </si>
  <si>
    <t>Final quality control on attributes and geometries before publication.</t>
  </si>
  <si>
    <t>Data from multiple sources are aggregated according to a data model developed by the Human Activities team</t>
  </si>
  <si>
    <t>When data collected from multiple sources are in different languages, they are translated into English</t>
  </si>
  <si>
    <t>When data collected from multiple sources use different units, they are harmonised into a common unit</t>
  </si>
  <si>
    <t>When data collected from multiple sources use different terminology, they are harmonised into a common terminology</t>
  </si>
  <si>
    <t>When data collected from multiple sources use different coordinate systems, they are harmonised into WGS84</t>
  </si>
  <si>
    <t>When data collected from multiple sources use different formats, they are harmonised into a common format, depending on the dataset</t>
  </si>
  <si>
    <t>Data download service</t>
  </si>
  <si>
    <t>Download form</t>
  </si>
  <si>
    <t xml:space="preserve">­ Positioning of windfarm licence area in comparison to O&amp;G licence blocks;
­ We are undertaking a project looking at the potential spread of oil from shipwrecks around the UK, and the potential impacts associated with this;
­ Statistical Analysis Italian Coast Guard;
­ Maritime Spatial Planning;
­ GIS Mapping, to assist in EIA reporting;
­ We are currently performing research on NOx and SO2 shipping emissions over the Mediterranean using state-of-the art modeling, provided by the LOTOS-EUROS CTM model, and satellite observations provided by the S5P/TROPOMI sensor;
­ Get shipping intensity for acoustic analysis;
­ Research in underwater noise, aiming to compare underwater noise and shipping activity during 1st COVID lockdown with before and after;
­ Mapping density of shipping activities for the designation of an ideal location for the installation of an instrument measuring emissions;
­ We are creating a global algae landscape of companies operating in the algae industry;
­ Data will be used for a study that aims at selecting a suitable site for the setup of a mooring dedicated to vicarious calibration of European ocean color satellite sensors;
­ Creating some maps to support a project for a telecom cable decommissioning;
­ Offshore wind development;
­ Oyster site suitability;
­ WWF is producing a report on whale migration and human activities;
­ Economic analysis related to offshore wind generation in the North Sea;
­ Weather radar sea clutter identification;
­ Conducting renewable energy geophysical surveys in Danish sector of Baltic Sea;
­ Review management plans for existing marine/ coastal Natura 2000 sites on Romanian coast;
­ To be used to model effect of ship noise on the ecosystem of the Norwegian and Barents Sea;
­ Background research on the looming competition between fisheries and offshore wind;
­ Pipeline route study;
­ Interactions of birds with offshore wind farms;
­ Evaluate distance of offshore wind farms to shore, gain experience to apply in Brazil;
­ We are collecting data about the pelagos sanctuary to establish a management plan for this area;
­ Compare aquaculture locations to nitrate concentration in oceans;
­ Overlapping distributions of marine animals with windfarm polygons;
</t>
  </si>
  <si>
    <t>Volume usually increases over time, as new data sets and new data sources are added on a regular basis</t>
  </si>
  <si>
    <t>Usage's also increased since last yearly report. Interestingly, web services increase more than downloads</t>
  </si>
  <si>
    <t>Volume increases by definition, as the maps are regularly updated.</t>
  </si>
  <si>
    <t>New sources are added every year. Apart from that, there's nothing particularly noteworthy</t>
  </si>
  <si>
    <t>Nothing to report</t>
  </si>
  <si>
    <t>Having stopped collecting users' email addresses, it's become extremely difficult to find new use cases</t>
  </si>
  <si>
    <t>Breakdown by user category tends to be pretty stable, with industry users at around 30%</t>
  </si>
  <si>
    <t>Visibility on a pretty stable trend, with some pages going up and some others going down. Trend worsens in the 1st quarter of 2022, but on average there are no big differences.</t>
  </si>
  <si>
    <t>Visibility for web sections going down, but it is difficult to understand why</t>
  </si>
  <si>
    <t>Average visit duration more or less stable. Average visit duration for documents on an upward trend. This is probably related to the method for vessel density maps, which has been receiving an increasing number of citations.</t>
  </si>
  <si>
    <t>Usage's also increased. Both vessel density and route density maps are among the most downloaded data sets; an increase by 74% from one year to another is thus particularly remarkable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</si>
</sst>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E+00"/>
  </numFmts>
  <fonts count="55"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10"/>
      <color rgb="FFFF0000"/>
      <name val="Open Sans"/>
      <family val="2"/>
    </font>
    <font>
      <i/>
      <sz val="10"/>
      <name val="Open Sans"/>
      <family val="2"/>
    </font>
    <font>
      <b/>
      <i/>
      <sz val="10"/>
      <color rgb="FF333333"/>
      <name val="Open Sans"/>
      <family val="2"/>
    </font>
    <font>
      <b/>
      <i/>
      <u/>
      <sz val="10"/>
      <color rgb="FF333333"/>
      <name val="Open Sans"/>
      <family val="2"/>
    </font>
    <font>
      <i/>
      <sz val="10"/>
      <color theme="8" tint="-0.249977111117893"/>
      <name val="Open Sans"/>
      <family val="2"/>
    </font>
    <font>
      <sz val="11"/>
      <color theme="1"/>
      <name val="Open Sans"/>
      <family val="2"/>
    </font>
    <font>
      <i/>
      <sz val="11"/>
      <color theme="8" tint="-0.249977111117893"/>
      <name val="Calibri"/>
      <family val="2"/>
      <scheme val="minor"/>
    </font>
    <font>
      <b/>
      <sz val="11"/>
      <color rgb="FF333333"/>
      <name val="Open Sans"/>
      <family val="2"/>
    </font>
    <font>
      <sz val="11"/>
      <color theme="0" tint="-0.34998626667073579"/>
      <name val="Open Sans"/>
      <family val="2"/>
    </font>
    <font>
      <b/>
      <sz val="11"/>
      <color rgb="FFFF0000"/>
      <name val="Open Sans"/>
      <family val="2"/>
    </font>
    <font>
      <b/>
      <sz val="12"/>
      <color rgb="FFFFFFFF"/>
      <name val="Open Sans"/>
      <family val="2"/>
    </font>
    <font>
      <sz val="10"/>
      <color rgb="FFFFFFFF"/>
      <name val="Open Sans"/>
      <family val="2"/>
    </font>
    <font>
      <sz val="8"/>
      <color rgb="FF333333"/>
      <name val="Open Sans"/>
      <family val="2"/>
    </font>
    <font>
      <sz val="11"/>
      <name val="Calibri"/>
      <family val="2"/>
      <scheme val="minor"/>
    </font>
    <font>
      <b/>
      <sz val="12"/>
      <name val="Open Sans"/>
      <family val="2"/>
    </font>
    <font>
      <sz val="12"/>
      <name val="Open Sans"/>
      <family val="2"/>
    </font>
    <font>
      <b/>
      <sz val="10"/>
      <name val="Open Sans"/>
      <family val="2"/>
    </font>
    <font>
      <sz val="10"/>
      <name val="Open Sans"/>
      <family val="2"/>
    </font>
    <font>
      <sz val="9"/>
      <name val="Open Sans"/>
      <family val="2"/>
    </font>
    <font>
      <sz val="11"/>
      <name val="Open Sans"/>
      <family val="2"/>
    </font>
    <font>
      <b/>
      <sz val="11"/>
      <name val="Open Sans"/>
      <family val="2"/>
    </font>
    <font>
      <b/>
      <i/>
      <sz val="10"/>
      <name val="Open Sans"/>
      <family val="2"/>
    </font>
    <font>
      <strike/>
      <sz val="10"/>
      <name val="Open Sans"/>
      <family val="2"/>
    </font>
    <font>
      <b/>
      <sz val="9"/>
      <name val="Open Sans"/>
      <family val="2"/>
    </font>
    <font>
      <sz val="9"/>
      <color theme="1"/>
      <name val="Open Sans"/>
      <family val="2"/>
    </font>
    <font>
      <sz val="9"/>
      <color rgb="FFFF0000"/>
      <name val="Open Sans"/>
      <family val="2"/>
    </font>
    <font>
      <sz val="11"/>
      <color theme="1"/>
      <name val="Calibri"/>
      <family val="2"/>
      <scheme val="minor"/>
    </font>
    <font>
      <sz val="11"/>
      <color rgb="FF000000"/>
      <name val="Calibri"/>
      <family val="2"/>
    </font>
    <font>
      <b/>
      <sz val="11"/>
      <color theme="1"/>
      <name val="Calibri"/>
      <family val="2"/>
      <scheme val="minor"/>
    </font>
    <font>
      <sz val="10"/>
      <color theme="1" tint="0.14999847407452621"/>
      <name val="Open Sans"/>
      <family val="2"/>
    </font>
    <font>
      <u/>
      <sz val="11"/>
      <color theme="10"/>
      <name val="Calibri"/>
      <family val="2"/>
      <scheme val="minor"/>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sz val="11"/>
      <color rgb="FF000000"/>
      <name val="Calibri"/>
      <family val="2"/>
      <charset val="1"/>
    </font>
    <font>
      <u/>
      <sz val="11"/>
      <color rgb="FF0563C1"/>
      <name val="Calibri"/>
      <family val="2"/>
      <charset val="1"/>
    </font>
    <font>
      <sz val="11"/>
      <color theme="1"/>
      <name val="Arial"/>
      <family val="2"/>
    </font>
    <font>
      <b/>
      <sz val="10"/>
      <color theme="1" tint="0.14999847407452621"/>
      <name val="Open Sans"/>
      <family val="2"/>
    </font>
  </fonts>
  <fills count="17">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
      <patternFill patternType="solid">
        <fgColor rgb="FFD5A6BD"/>
        <bgColor rgb="FFD5A6BD"/>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808080"/>
      </left>
      <right style="thin">
        <color rgb="FF808080"/>
      </right>
      <top style="thin">
        <color rgb="FF808080"/>
      </top>
      <bottom style="thin">
        <color rgb="FF808080"/>
      </bottom>
      <diagonal/>
    </border>
  </borders>
  <cellStyleXfs count="26">
    <xf numFmtId="0" fontId="0" fillId="0" borderId="0"/>
    <xf numFmtId="9" fontId="34" fillId="0" borderId="0" applyFont="0" applyFill="0" applyBorder="0" applyAlignment="0" applyProtection="0"/>
    <xf numFmtId="0" fontId="34" fillId="0" borderId="0"/>
    <xf numFmtId="0" fontId="35" fillId="0" borderId="0"/>
    <xf numFmtId="0" fontId="35" fillId="0" borderId="0"/>
    <xf numFmtId="0" fontId="38" fillId="0" borderId="0" applyNumberFormat="0" applyFill="0" applyBorder="0" applyAlignment="0" applyProtection="0"/>
    <xf numFmtId="0" fontId="39" fillId="0" borderId="0"/>
    <xf numFmtId="0" fontId="40" fillId="10" borderId="0"/>
    <xf numFmtId="0" fontId="40" fillId="11" borderId="0"/>
    <xf numFmtId="0" fontId="39" fillId="12" borderId="0"/>
    <xf numFmtId="0" fontId="41" fillId="13" borderId="0"/>
    <xf numFmtId="0" fontId="42" fillId="14" borderId="0"/>
    <xf numFmtId="0" fontId="43" fillId="0" borderId="0"/>
    <xf numFmtId="0" fontId="44" fillId="15" borderId="0"/>
    <xf numFmtId="0" fontId="45" fillId="0" borderId="0"/>
    <xf numFmtId="0" fontId="46" fillId="0" borderId="0"/>
    <xf numFmtId="0" fontId="47" fillId="0" borderId="0"/>
    <xf numFmtId="0" fontId="48" fillId="0" borderId="0"/>
    <xf numFmtId="0" fontId="49" fillId="16" borderId="0"/>
    <xf numFmtId="0" fontId="50" fillId="16" borderId="17"/>
    <xf numFmtId="0" fontId="35" fillId="0" borderId="0"/>
    <xf numFmtId="0" fontId="35" fillId="0" borderId="0"/>
    <xf numFmtId="0" fontId="41" fillId="0" borderId="0"/>
    <xf numFmtId="0" fontId="51" fillId="0" borderId="0"/>
    <xf numFmtId="0" fontId="52" fillId="0" borderId="0" applyBorder="0" applyProtection="0"/>
    <xf numFmtId="0" fontId="53" fillId="0" borderId="0"/>
  </cellStyleXfs>
  <cellXfs count="260">
    <xf numFmtId="0" fontId="0" fillId="0" borderId="0" xfId="0"/>
    <xf numFmtId="0" fontId="1" fillId="0" borderId="0" xfId="0" applyFont="1" applyAlignment="1">
      <alignment horizontal="justify" vertical="center"/>
    </xf>
    <xf numFmtId="0" fontId="5" fillId="0" borderId="0" xfId="0" applyFont="1"/>
    <xf numFmtId="0" fontId="6"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xf numFmtId="0" fontId="1" fillId="4" borderId="1" xfId="0" applyFont="1" applyFill="1" applyBorder="1" applyAlignment="1">
      <alignment horizontal="center" vertical="center" wrapText="1"/>
    </xf>
    <xf numFmtId="0" fontId="5" fillId="0" borderId="0" xfId="0" applyFont="1" applyAlignment="1">
      <alignment vertical="center"/>
    </xf>
    <xf numFmtId="0" fontId="7" fillId="0" borderId="0" xfId="0" applyFont="1" applyAlignment="1">
      <alignment vertical="center"/>
    </xf>
    <xf numFmtId="0" fontId="4" fillId="0" borderId="0" xfId="0" applyFont="1" applyFill="1"/>
    <xf numFmtId="0" fontId="8" fillId="0" borderId="0" xfId="0" applyFont="1"/>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wrapText="1"/>
    </xf>
    <xf numFmtId="0" fontId="7" fillId="0" borderId="0" xfId="0" applyFont="1" applyAlignment="1">
      <alignment vertical="top"/>
    </xf>
    <xf numFmtId="0" fontId="12" fillId="0" borderId="0" xfId="0" applyFont="1"/>
    <xf numFmtId="0" fontId="13" fillId="0" borderId="0" xfId="0" applyFont="1"/>
    <xf numFmtId="0" fontId="14" fillId="0" borderId="0" xfId="0" applyFont="1"/>
    <xf numFmtId="0" fontId="15" fillId="2" borderId="0" xfId="0" applyFont="1" applyFill="1" applyBorder="1" applyAlignment="1">
      <alignment vertical="top"/>
    </xf>
    <xf numFmtId="0" fontId="2" fillId="2" borderId="0" xfId="0" applyFont="1" applyFill="1" applyBorder="1" applyAlignment="1">
      <alignment vertical="top"/>
    </xf>
    <xf numFmtId="0" fontId="3" fillId="3" borderId="1" xfId="0" applyFont="1" applyFill="1" applyBorder="1" applyAlignment="1">
      <alignment horizontal="center" wrapText="1"/>
    </xf>
    <xf numFmtId="0" fontId="3" fillId="0" borderId="0" xfId="0" applyFont="1" applyBorder="1" applyAlignment="1">
      <alignment horizontal="center" vertical="top" wrapText="1"/>
    </xf>
    <xf numFmtId="0" fontId="1" fillId="0" borderId="0" xfId="0" applyFont="1" applyAlignment="1">
      <alignment vertical="top"/>
    </xf>
    <xf numFmtId="0" fontId="4" fillId="0" borderId="0" xfId="0" applyFont="1" applyAlignment="1">
      <alignment vertical="top"/>
    </xf>
    <xf numFmtId="0" fontId="7" fillId="2" borderId="0" xfId="0" applyFont="1" applyFill="1" applyAlignment="1">
      <alignment vertical="top"/>
    </xf>
    <xf numFmtId="0" fontId="1" fillId="0" borderId="0" xfId="0" applyFont="1" applyAlignment="1">
      <alignment vertical="top" wrapText="1"/>
    </xf>
    <xf numFmtId="0" fontId="16" fillId="0" borderId="0" xfId="0" applyFont="1"/>
    <xf numFmtId="0" fontId="13" fillId="0" borderId="0" xfId="0" applyFont="1" applyFill="1"/>
    <xf numFmtId="0" fontId="3" fillId="0" borderId="0" xfId="0" applyFont="1" applyFill="1" applyBorder="1" applyAlignment="1">
      <alignment horizontal="center" vertical="center" wrapText="1"/>
    </xf>
    <xf numFmtId="0" fontId="3" fillId="0" borderId="1" xfId="0" applyFont="1" applyFill="1" applyBorder="1" applyAlignment="1">
      <alignment horizontal="center" wrapText="1"/>
    </xf>
    <xf numFmtId="0" fontId="10" fillId="3" borderId="1" xfId="0" applyFont="1" applyFill="1" applyBorder="1" applyAlignment="1">
      <alignment horizontal="center" wrapText="1"/>
    </xf>
    <xf numFmtId="0" fontId="7" fillId="0" borderId="0" xfId="0" applyFont="1"/>
    <xf numFmtId="0" fontId="7" fillId="0" borderId="0" xfId="0" applyFont="1" applyFill="1"/>
    <xf numFmtId="0" fontId="2" fillId="0" borderId="0" xfId="0" applyFont="1" applyFill="1" applyBorder="1" applyAlignment="1">
      <alignment vertical="center"/>
    </xf>
    <xf numFmtId="0" fontId="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17" fillId="0" borderId="0" xfId="0" applyFont="1" applyFill="1" applyAlignment="1">
      <alignment vertical="top"/>
    </xf>
    <xf numFmtId="0" fontId="19" fillId="7" borderId="10" xfId="0" applyFont="1" applyFill="1" applyBorder="1" applyAlignment="1">
      <alignment vertical="center" wrapText="1"/>
    </xf>
    <xf numFmtId="0" fontId="19" fillId="7" borderId="11" xfId="0" applyFont="1" applyFill="1" applyBorder="1" applyAlignment="1">
      <alignment vertical="center" wrapText="1"/>
    </xf>
    <xf numFmtId="0" fontId="20" fillId="0" borderId="0" xfId="0" applyFont="1" applyAlignment="1">
      <alignment horizontal="justify" vertical="center"/>
    </xf>
    <xf numFmtId="0" fontId="21" fillId="0" borderId="0" xfId="0" applyFont="1"/>
    <xf numFmtId="0" fontId="24" fillId="3" borderId="2" xfId="0" applyFont="1" applyFill="1" applyBorder="1" applyAlignment="1">
      <alignment horizontal="left" wrapText="1"/>
    </xf>
    <xf numFmtId="0" fontId="25" fillId="3" borderId="1" xfId="0" applyFont="1" applyFill="1" applyBorder="1" applyAlignment="1">
      <alignment horizontal="center" wrapText="1"/>
    </xf>
    <xf numFmtId="0" fontId="25" fillId="0" borderId="1" xfId="0" applyFont="1" applyFill="1" applyBorder="1" applyAlignment="1">
      <alignment horizontal="left" vertical="top" wrapText="1"/>
    </xf>
    <xf numFmtId="0" fontId="25" fillId="0" borderId="1" xfId="0" applyFont="1" applyBorder="1" applyAlignment="1">
      <alignment horizontal="center" vertical="top" wrapText="1"/>
    </xf>
    <xf numFmtId="0" fontId="24" fillId="0" borderId="0" xfId="0" applyFont="1" applyAlignment="1">
      <alignment vertical="top"/>
    </xf>
    <xf numFmtId="0" fontId="25" fillId="0" borderId="0" xfId="0" applyFont="1" applyAlignment="1">
      <alignment vertical="top"/>
    </xf>
    <xf numFmtId="0" fontId="26" fillId="0" borderId="0" xfId="0" applyFont="1" applyFill="1" applyAlignment="1">
      <alignment vertical="top"/>
    </xf>
    <xf numFmtId="0" fontId="27" fillId="0" borderId="0" xfId="0" applyFont="1" applyAlignment="1">
      <alignment vertical="top"/>
    </xf>
    <xf numFmtId="0" fontId="26" fillId="0" borderId="0" xfId="0" applyFont="1" applyAlignment="1">
      <alignment vertical="top"/>
    </xf>
    <xf numFmtId="0" fontId="28" fillId="2" borderId="0" xfId="0" applyFont="1" applyFill="1" applyBorder="1" applyAlignment="1">
      <alignment vertical="top"/>
    </xf>
    <xf numFmtId="0" fontId="24" fillId="2" borderId="0" xfId="0" applyFont="1" applyFill="1" applyBorder="1" applyAlignment="1">
      <alignment vertical="top"/>
    </xf>
    <xf numFmtId="0" fontId="9" fillId="3" borderId="1" xfId="0" applyFont="1" applyFill="1" applyBorder="1" applyAlignment="1">
      <alignment horizontal="center" wrapText="1"/>
    </xf>
    <xf numFmtId="0" fontId="9" fillId="0" borderId="1" xfId="0" applyFont="1" applyBorder="1" applyAlignment="1">
      <alignment horizontal="center" vertical="top" wrapText="1"/>
    </xf>
    <xf numFmtId="0" fontId="9" fillId="0" borderId="0" xfId="0" applyFont="1" applyBorder="1" applyAlignment="1">
      <alignment horizontal="center" vertical="top" wrapText="1"/>
    </xf>
    <xf numFmtId="0" fontId="29" fillId="5" borderId="2" xfId="0" applyFont="1" applyFill="1" applyBorder="1" applyAlignment="1">
      <alignment horizontal="center" wrapText="1"/>
    </xf>
    <xf numFmtId="0" fontId="25" fillId="4" borderId="1" xfId="0" applyFont="1" applyFill="1" applyBorder="1" applyAlignment="1">
      <alignment horizontal="center" vertical="top" wrapText="1"/>
    </xf>
    <xf numFmtId="0" fontId="22" fillId="0" borderId="0" xfId="0" applyFont="1" applyAlignment="1">
      <alignment vertical="top"/>
    </xf>
    <xf numFmtId="0" fontId="9" fillId="3" borderId="4" xfId="0" applyFont="1" applyFill="1" applyBorder="1" applyAlignment="1">
      <alignment horizontal="center" wrapText="1"/>
    </xf>
    <xf numFmtId="0" fontId="9" fillId="5" borderId="2" xfId="0" applyFont="1" applyFill="1" applyBorder="1" applyAlignment="1">
      <alignment horizontal="center" wrapText="1"/>
    </xf>
    <xf numFmtId="0" fontId="28" fillId="2" borderId="0" xfId="0" applyFont="1" applyFill="1" applyAlignment="1">
      <alignment vertical="top"/>
    </xf>
    <xf numFmtId="0" fontId="25" fillId="2" borderId="0" xfId="0" applyFont="1" applyFill="1" applyAlignment="1">
      <alignment vertical="top"/>
    </xf>
    <xf numFmtId="0" fontId="27" fillId="2" borderId="0" xfId="0" applyFont="1" applyFill="1" applyAlignment="1">
      <alignment vertical="top"/>
    </xf>
    <xf numFmtId="0" fontId="25" fillId="0" borderId="0" xfId="0" applyFont="1" applyAlignment="1">
      <alignment vertical="top" wrapText="1"/>
    </xf>
    <xf numFmtId="0" fontId="25" fillId="0" borderId="0" xfId="0" applyFont="1" applyAlignment="1">
      <alignment wrapText="1"/>
    </xf>
    <xf numFmtId="0" fontId="27" fillId="0" borderId="0" xfId="0" applyFont="1"/>
    <xf numFmtId="0" fontId="26" fillId="0" borderId="0" xfId="0" applyFont="1" applyAlignment="1">
      <alignment vertical="center"/>
    </xf>
    <xf numFmtId="0" fontId="25" fillId="0" borderId="0" xfId="0" applyFont="1"/>
    <xf numFmtId="0" fontId="27" fillId="0" borderId="0" xfId="0" applyFont="1" applyAlignment="1">
      <alignment vertical="center"/>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30" fillId="2" borderId="0" xfId="0" applyFont="1" applyFill="1"/>
    <xf numFmtId="0" fontId="30" fillId="0" borderId="0" xfId="0" applyFont="1"/>
    <xf numFmtId="0" fontId="26" fillId="0" borderId="0" xfId="0" applyFont="1" applyFill="1" applyAlignment="1">
      <alignment vertical="center"/>
    </xf>
    <xf numFmtId="0" fontId="27" fillId="0" borderId="0" xfId="0" applyFont="1" applyAlignment="1">
      <alignment horizontal="left" vertical="top" wrapText="1"/>
    </xf>
    <xf numFmtId="0" fontId="22" fillId="0" borderId="0" xfId="0" applyFont="1" applyAlignment="1">
      <alignment vertical="center"/>
    </xf>
    <xf numFmtId="0" fontId="9" fillId="0" borderId="2" xfId="0" applyFont="1" applyBorder="1" applyAlignment="1">
      <alignment horizontal="center" vertical="center" wrapText="1"/>
    </xf>
    <xf numFmtId="0" fontId="24" fillId="3" borderId="2" xfId="0" applyFont="1" applyFill="1" applyBorder="1" applyAlignment="1">
      <alignment horizontal="center" wrapText="1"/>
    </xf>
    <xf numFmtId="0" fontId="25" fillId="0" borderId="1" xfId="0" applyFont="1" applyFill="1" applyBorder="1" applyAlignment="1">
      <alignment vertical="center" wrapText="1"/>
    </xf>
    <xf numFmtId="0" fontId="25" fillId="0" borderId="1" xfId="0" applyFont="1" applyBorder="1" applyAlignment="1">
      <alignment horizontal="left" vertical="center" wrapText="1"/>
    </xf>
    <xf numFmtId="0" fontId="26" fillId="0" borderId="0" xfId="0" applyFont="1"/>
    <xf numFmtId="0" fontId="22" fillId="0" borderId="0" xfId="0" applyFont="1"/>
    <xf numFmtId="0" fontId="9" fillId="3" borderId="1" xfId="0" applyFont="1" applyFill="1" applyBorder="1" applyAlignment="1">
      <alignment horizontal="center" vertical="center" wrapText="1"/>
    </xf>
    <xf numFmtId="0" fontId="25" fillId="0" borderId="0" xfId="0" applyFont="1" applyAlignment="1">
      <alignment vertical="center"/>
    </xf>
    <xf numFmtId="0" fontId="24" fillId="3" borderId="1" xfId="0" applyFont="1" applyFill="1" applyBorder="1" applyAlignment="1">
      <alignment horizontal="left" wrapText="1"/>
    </xf>
    <xf numFmtId="0" fontId="25" fillId="0" borderId="1" xfId="0" applyFont="1" applyBorder="1" applyAlignment="1">
      <alignment horizontal="left"/>
    </xf>
    <xf numFmtId="0" fontId="25" fillId="3" borderId="1" xfId="0" applyFont="1" applyFill="1" applyBorder="1" applyAlignment="1">
      <alignment horizontal="right" wrapText="1"/>
    </xf>
    <xf numFmtId="0" fontId="25" fillId="0" borderId="1" xfId="0" applyFont="1" applyFill="1" applyBorder="1" applyAlignment="1">
      <alignment horizontal="left" wrapText="1"/>
    </xf>
    <xf numFmtId="0" fontId="25" fillId="0" borderId="1" xfId="0" applyFont="1" applyFill="1" applyBorder="1" applyAlignment="1">
      <alignment horizontal="center"/>
    </xf>
    <xf numFmtId="0" fontId="24" fillId="0" borderId="1" xfId="0" applyFont="1" applyFill="1" applyBorder="1" applyAlignment="1">
      <alignment horizontal="right" vertical="center" wrapText="1"/>
    </xf>
    <xf numFmtId="0" fontId="26" fillId="0" borderId="0" xfId="0" applyFont="1" applyFill="1"/>
    <xf numFmtId="0" fontId="9" fillId="0" borderId="0" xfId="0" applyFont="1"/>
    <xf numFmtId="0" fontId="9" fillId="6" borderId="7" xfId="0" applyFont="1" applyFill="1" applyBorder="1" applyAlignment="1">
      <alignment horizontal="center"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31" fillId="3" borderId="1" xfId="0" applyFont="1" applyFill="1" applyBorder="1" applyAlignment="1">
      <alignment horizontal="justify" vertical="center"/>
    </xf>
    <xf numFmtId="0" fontId="31" fillId="3" borderId="1" xfId="0" applyFont="1" applyFill="1" applyBorder="1" applyAlignment="1">
      <alignment horizontal="justify" vertical="center" wrapText="1"/>
    </xf>
    <xf numFmtId="0" fontId="31" fillId="0" borderId="1" xfId="0" applyFont="1" applyBorder="1" applyAlignment="1">
      <alignment horizontal="justify" vertical="center"/>
    </xf>
    <xf numFmtId="0" fontId="26"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26" fillId="0" borderId="1" xfId="0" applyFont="1" applyBorder="1" applyAlignment="1">
      <alignment horizontal="left" vertical="center" wrapText="1"/>
    </xf>
    <xf numFmtId="0" fontId="26" fillId="0" borderId="12" xfId="0" applyFont="1" applyBorder="1" applyAlignment="1">
      <alignment horizontal="justify" vertical="center" wrapText="1"/>
    </xf>
    <xf numFmtId="0" fontId="26" fillId="0" borderId="12" xfId="0" applyFont="1" applyBorder="1" applyAlignment="1">
      <alignment vertical="center" wrapText="1"/>
    </xf>
    <xf numFmtId="0" fontId="26" fillId="0" borderId="10" xfId="0" applyFont="1" applyBorder="1" applyAlignment="1">
      <alignment vertical="center" wrapText="1"/>
    </xf>
    <xf numFmtId="0" fontId="26" fillId="2" borderId="12" xfId="0" applyFont="1" applyFill="1" applyBorder="1" applyAlignment="1">
      <alignment horizontal="left" vertical="center" wrapText="1"/>
    </xf>
    <xf numFmtId="0" fontId="26" fillId="2" borderId="10" xfId="0" applyFont="1" applyFill="1" applyBorder="1" applyAlignment="1">
      <alignment horizontal="justify" vertical="center" wrapText="1"/>
    </xf>
    <xf numFmtId="0" fontId="26" fillId="0" borderId="11" xfId="0" applyFont="1" applyBorder="1" applyAlignment="1">
      <alignment horizontal="justify" vertical="center" wrapText="1"/>
    </xf>
    <xf numFmtId="0" fontId="26" fillId="2" borderId="11" xfId="0" applyFont="1" applyFill="1" applyBorder="1" applyAlignment="1">
      <alignment horizontal="justify" vertical="center" wrapText="1"/>
    </xf>
    <xf numFmtId="0" fontId="26" fillId="0" borderId="1" xfId="0" applyFont="1" applyBorder="1" applyAlignment="1">
      <alignment vertical="center" wrapText="1"/>
    </xf>
    <xf numFmtId="0" fontId="32" fillId="0" borderId="0" xfId="0" applyFont="1"/>
    <xf numFmtId="0" fontId="33" fillId="0" borderId="0" xfId="0" applyFont="1" applyAlignment="1">
      <alignment vertical="top"/>
    </xf>
    <xf numFmtId="0" fontId="1" fillId="0" borderId="1" xfId="2" applyFont="1" applyBorder="1" applyAlignment="1">
      <alignment vertical="center" wrapText="1"/>
    </xf>
    <xf numFmtId="1" fontId="1" fillId="4"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wrapText="1"/>
    </xf>
    <xf numFmtId="165" fontId="1" fillId="4" borderId="1" xfId="0" applyNumberFormat="1" applyFont="1" applyFill="1" applyBorder="1" applyAlignment="1">
      <alignment horizontal="center" vertical="center" wrapText="1"/>
    </xf>
    <xf numFmtId="164" fontId="25" fillId="4" borderId="1" xfId="0" applyNumberFormat="1" applyFont="1" applyFill="1" applyBorder="1" applyAlignment="1">
      <alignment horizontal="center" vertical="center" wrapText="1"/>
    </xf>
    <xf numFmtId="164" fontId="25" fillId="4" borderId="1" xfId="2" applyNumberFormat="1" applyFont="1" applyFill="1" applyBorder="1" applyAlignment="1">
      <alignment horizontal="center" vertical="center" wrapText="1"/>
    </xf>
    <xf numFmtId="0" fontId="1" fillId="0" borderId="2" xfId="0" applyFont="1" applyBorder="1" applyAlignment="1">
      <alignment horizontal="center" vertical="center" wrapText="1"/>
    </xf>
    <xf numFmtId="1" fontId="1" fillId="4" borderId="2"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Fill="1" applyBorder="1" applyAlignment="1">
      <alignment vertical="center" wrapText="1"/>
    </xf>
    <xf numFmtId="0" fontId="1" fillId="0" borderId="1" xfId="2" applyFont="1" applyFill="1" applyBorder="1" applyAlignment="1">
      <alignment vertical="center" wrapText="1"/>
    </xf>
    <xf numFmtId="0" fontId="1" fillId="0" borderId="4" xfId="2" applyFont="1" applyFill="1" applyBorder="1" applyAlignment="1">
      <alignment vertical="center" wrapText="1"/>
    </xf>
    <xf numFmtId="0" fontId="1" fillId="0" borderId="16" xfId="3" applyFont="1" applyFill="1" applyBorder="1" applyAlignment="1">
      <alignment vertical="center" wrapText="1"/>
    </xf>
    <xf numFmtId="0" fontId="1" fillId="0" borderId="1" xfId="3" applyFont="1" applyFill="1" applyBorder="1" applyAlignment="1">
      <alignment vertical="center" wrapText="1"/>
    </xf>
    <xf numFmtId="9" fontId="25" fillId="4" borderId="1" xfId="1" applyFont="1" applyFill="1" applyBorder="1" applyAlignment="1">
      <alignment horizontal="center" vertical="center" wrapText="1"/>
    </xf>
    <xf numFmtId="0" fontId="24" fillId="4"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10" fontId="25" fillId="4" borderId="1" xfId="1" applyNumberFormat="1" applyFont="1" applyFill="1" applyBorder="1" applyAlignment="1">
      <alignment horizontal="center" vertical="center" wrapText="1"/>
    </xf>
    <xf numFmtId="0" fontId="6" fillId="0" borderId="0" xfId="0" applyFont="1"/>
    <xf numFmtId="0" fontId="1" fillId="0" borderId="1" xfId="2" applyFont="1" applyBorder="1" applyAlignment="1">
      <alignment horizontal="center" vertical="center" wrapText="1"/>
    </xf>
    <xf numFmtId="0" fontId="0" fillId="0" borderId="1" xfId="0" applyBorder="1"/>
    <xf numFmtId="0" fontId="1" fillId="0" borderId="1" xfId="4" applyFont="1" applyFill="1" applyBorder="1" applyAlignment="1">
      <alignment horizontal="left" vertical="center" wrapText="1"/>
    </xf>
    <xf numFmtId="9" fontId="25" fillId="0" borderId="1" xfId="1" applyFont="1" applyBorder="1" applyAlignment="1">
      <alignment horizontal="center" vertical="top" wrapText="1"/>
    </xf>
    <xf numFmtId="1" fontId="54" fillId="0" borderId="1" xfId="0" applyNumberFormat="1" applyFont="1" applyBorder="1" applyAlignment="1">
      <alignment horizontal="center" vertical="center" wrapText="1"/>
    </xf>
    <xf numFmtId="1" fontId="25" fillId="0" borderId="1" xfId="0" applyNumberFormat="1" applyFont="1" applyBorder="1" applyAlignment="1">
      <alignment horizontal="center" vertical="center" wrapText="1"/>
    </xf>
    <xf numFmtId="9" fontId="25" fillId="0" borderId="1" xfId="1" applyFont="1" applyBorder="1" applyAlignment="1">
      <alignment horizontal="center" vertical="center" wrapText="1"/>
    </xf>
    <xf numFmtId="0" fontId="0" fillId="0" borderId="0" xfId="0"/>
    <xf numFmtId="0" fontId="25" fillId="3" borderId="1" xfId="0" applyFont="1" applyFill="1" applyBorder="1" applyAlignment="1">
      <alignment horizontal="center" wrapText="1"/>
    </xf>
    <xf numFmtId="0" fontId="24" fillId="3" borderId="2" xfId="0" applyFont="1" applyFill="1" applyBorder="1" applyAlignment="1">
      <alignment horizontal="left" wrapText="1"/>
    </xf>
    <xf numFmtId="0" fontId="9" fillId="5" borderId="2" xfId="0" applyFont="1" applyFill="1" applyBorder="1" applyAlignment="1">
      <alignment horizontal="center" wrapText="1"/>
    </xf>
    <xf numFmtId="0" fontId="2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vertical="top"/>
    </xf>
    <xf numFmtId="0" fontId="1" fillId="0" borderId="2" xfId="0" applyFont="1" applyBorder="1" applyAlignment="1">
      <alignment horizontal="center" vertical="center" wrapText="1"/>
    </xf>
    <xf numFmtId="0" fontId="1" fillId="0" borderId="1" xfId="2" applyFont="1" applyBorder="1" applyAlignment="1">
      <alignment vertical="center" wrapText="1"/>
    </xf>
    <xf numFmtId="0" fontId="1" fillId="0" borderId="1" xfId="3" applyFont="1" applyBorder="1" applyAlignment="1">
      <alignment vertical="center" wrapText="1"/>
    </xf>
    <xf numFmtId="0" fontId="1" fillId="0" borderId="1" xfId="3" applyFont="1" applyFill="1" applyBorder="1" applyAlignment="1">
      <alignment vertical="center" wrapText="1"/>
    </xf>
    <xf numFmtId="1" fontId="37" fillId="0" borderId="1" xfId="0" applyNumberFormat="1" applyFont="1" applyBorder="1" applyAlignment="1">
      <alignment horizontal="center" vertical="center" wrapText="1"/>
    </xf>
    <xf numFmtId="2" fontId="25" fillId="0" borderId="1" xfId="0" applyNumberFormat="1" applyFont="1" applyBorder="1" applyAlignment="1">
      <alignment horizontal="center" vertical="center" wrapText="1"/>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36" fillId="0" borderId="1" xfId="0" applyFont="1" applyBorder="1" applyAlignment="1">
      <alignment horizontal="center" vertical="center"/>
    </xf>
    <xf numFmtId="0" fontId="0" fillId="0" borderId="0" xfId="0"/>
    <xf numFmtId="0" fontId="25" fillId="0" borderId="1" xfId="0" applyFont="1" applyBorder="1" applyAlignment="1">
      <alignment horizontal="center" vertical="top" wrapText="1"/>
    </xf>
    <xf numFmtId="0" fontId="2" fillId="3" borderId="2" xfId="0" applyFont="1" applyFill="1" applyBorder="1" applyAlignment="1">
      <alignment horizontal="left" wrapText="1"/>
    </xf>
    <xf numFmtId="0" fontId="10" fillId="5" borderId="2" xfId="0" applyFont="1" applyFill="1" applyBorder="1" applyAlignment="1">
      <alignment horizontal="center" wrapText="1"/>
    </xf>
    <xf numFmtId="1" fontId="1" fillId="4" borderId="1" xfId="0" applyNumberFormat="1" applyFont="1" applyFill="1" applyBorder="1" applyAlignment="1">
      <alignment horizontal="center" vertical="center" wrapText="1"/>
    </xf>
    <xf numFmtId="9" fontId="1" fillId="4" borderId="1" xfId="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0" fillId="5" borderId="1" xfId="0" applyFont="1" applyFill="1" applyBorder="1" applyAlignment="1">
      <alignment horizontal="center" wrapText="1"/>
    </xf>
    <xf numFmtId="0" fontId="2" fillId="3" borderId="1" xfId="0" applyFont="1" applyFill="1" applyBorder="1" applyAlignment="1">
      <alignment horizontal="center" wrapText="1"/>
    </xf>
    <xf numFmtId="0" fontId="1" fillId="0" borderId="1" xfId="4" applyFont="1" applyBorder="1" applyAlignment="1">
      <alignment horizontal="left" vertical="center" wrapText="1"/>
    </xf>
    <xf numFmtId="1" fontId="1" fillId="9" borderId="1" xfId="4" applyNumberFormat="1" applyFont="1" applyFill="1" applyBorder="1" applyAlignment="1">
      <alignment horizontal="center" vertical="center" wrapText="1"/>
    </xf>
    <xf numFmtId="14" fontId="1" fillId="0" borderId="1" xfId="0" applyNumberFormat="1" applyFont="1" applyBorder="1" applyAlignment="1">
      <alignment horizontal="left" vertical="center" wrapText="1"/>
    </xf>
    <xf numFmtId="9" fontId="1" fillId="9" borderId="1" xfId="1" applyFont="1" applyFill="1" applyBorder="1" applyAlignment="1">
      <alignment horizontal="center" vertical="center" wrapText="1"/>
    </xf>
    <xf numFmtId="9" fontId="25" fillId="0" borderId="1" xfId="0" applyNumberFormat="1" applyFont="1" applyBorder="1" applyAlignment="1">
      <alignment horizontal="center" vertical="top" wrapText="1"/>
    </xf>
    <xf numFmtId="0" fontId="25" fillId="0" borderId="2" xfId="0" applyFont="1" applyBorder="1" applyAlignment="1">
      <alignment horizontal="center" vertical="center" wrapText="1"/>
    </xf>
    <xf numFmtId="0" fontId="27" fillId="0" borderId="0" xfId="0" applyFont="1" applyBorder="1"/>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xf numFmtId="0" fontId="1" fillId="0" borderId="0" xfId="0" applyFont="1" applyBorder="1" applyAlignment="1">
      <alignment horizontal="center" vertical="center" wrapText="1"/>
    </xf>
    <xf numFmtId="0" fontId="7" fillId="0" borderId="0" xfId="0" applyFont="1"/>
    <xf numFmtId="0" fontId="25" fillId="0" borderId="1" xfId="0" applyFont="1" applyBorder="1" applyAlignment="1">
      <alignment horizontal="center" vertical="top" wrapText="1"/>
    </xf>
    <xf numFmtId="0" fontId="25" fillId="0" borderId="1" xfId="0" applyFont="1" applyFill="1" applyBorder="1" applyAlignment="1">
      <alignment horizontal="left" vertical="center" wrapText="1"/>
    </xf>
    <xf numFmtId="0" fontId="2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5" fillId="0" borderId="0" xfId="0" applyFont="1" applyFill="1" applyBorder="1" applyAlignment="1">
      <alignment horizontal="left" vertical="center" wrapText="1"/>
    </xf>
    <xf numFmtId="0" fontId="25" fillId="0" borderId="1" xfId="0" applyFont="1" applyFill="1" applyBorder="1" applyAlignment="1">
      <alignment vertical="center"/>
    </xf>
    <xf numFmtId="0" fontId="27" fillId="0" borderId="1" xfId="0" applyFont="1" applyFill="1" applyBorder="1"/>
    <xf numFmtId="0" fontId="6" fillId="0" borderId="0" xfId="0" applyFont="1" applyFill="1" applyBorder="1"/>
    <xf numFmtId="0" fontId="3" fillId="0" borderId="2" xfId="0" applyFont="1" applyBorder="1" applyAlignment="1">
      <alignment horizontal="left" vertical="center" wrapText="1"/>
    </xf>
    <xf numFmtId="0" fontId="24" fillId="0" borderId="0" xfId="0" applyFont="1" applyFill="1" applyBorder="1" applyAlignment="1">
      <alignment horizontal="left" wrapText="1"/>
    </xf>
    <xf numFmtId="0" fontId="25" fillId="3" borderId="1" xfId="0" applyFont="1" applyFill="1" applyBorder="1" applyAlignment="1">
      <alignment horizontal="center" wrapText="1"/>
    </xf>
    <xf numFmtId="0" fontId="24" fillId="3" borderId="2" xfId="0" applyFont="1" applyFill="1" applyBorder="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8" fillId="0" borderId="1" xfId="5" applyBorder="1" applyAlignment="1">
      <alignment horizontal="left" vertical="center" wrapText="1"/>
    </xf>
    <xf numFmtId="0" fontId="25" fillId="0" borderId="0" xfId="0" applyFont="1" applyFill="1" applyBorder="1" applyAlignment="1">
      <alignment horizontal="center" wrapText="1"/>
    </xf>
    <xf numFmtId="0" fontId="9"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3" fillId="0" borderId="14" xfId="0" applyFont="1" applyBorder="1" applyAlignment="1">
      <alignment horizontal="left" vertical="center" wrapText="1"/>
    </xf>
    <xf numFmtId="0" fontId="1" fillId="0" borderId="14" xfId="0" applyFont="1" applyBorder="1" applyAlignment="1">
      <alignment horizontal="center" vertical="center" wrapText="1"/>
    </xf>
    <xf numFmtId="10" fontId="26" fillId="0" borderId="1" xfId="1"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10" fontId="1" fillId="0" borderId="0" xfId="0" applyNumberFormat="1" applyFont="1"/>
    <xf numFmtId="10" fontId="25" fillId="0" borderId="1" xfId="0" applyNumberFormat="1" applyFont="1" applyFill="1" applyBorder="1" applyAlignment="1">
      <alignment horizontal="center" wrapText="1"/>
    </xf>
    <xf numFmtId="0" fontId="7" fillId="0" borderId="0" xfId="0" applyFont="1" applyAlignment="1">
      <alignment wrapText="1"/>
    </xf>
    <xf numFmtId="0" fontId="31"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9" fontId="0" fillId="0" borderId="2" xfId="1" applyFont="1" applyBorder="1" applyAlignment="1">
      <alignment horizontal="center" vertical="center"/>
    </xf>
    <xf numFmtId="9" fontId="0" fillId="0" borderId="3" xfId="1" applyFont="1" applyBorder="1" applyAlignment="1">
      <alignment horizontal="center" vertical="center"/>
    </xf>
    <xf numFmtId="0" fontId="1" fillId="0" borderId="15" xfId="0" applyFont="1" applyBorder="1" applyAlignment="1">
      <alignment horizontal="center" vertical="center" wrapText="1"/>
    </xf>
    <xf numFmtId="165" fontId="1" fillId="4" borderId="2"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5" fontId="1" fillId="4" borderId="15" xfId="0" applyNumberFormat="1" applyFont="1" applyFill="1" applyBorder="1" applyAlignment="1">
      <alignment horizontal="center" vertical="center" wrapText="1"/>
    </xf>
    <xf numFmtId="166" fontId="25" fillId="4" borderId="1" xfId="2" applyNumberFormat="1" applyFont="1" applyFill="1" applyBorder="1" applyAlignment="1">
      <alignment horizontal="center" vertical="center" wrapText="1"/>
    </xf>
    <xf numFmtId="164" fontId="25" fillId="4" borderId="2" xfId="2" applyNumberFormat="1" applyFont="1" applyFill="1" applyBorder="1" applyAlignment="1">
      <alignment horizontal="center" vertical="center" wrapText="1"/>
    </xf>
    <xf numFmtId="164" fontId="25" fillId="4" borderId="3" xfId="2"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2" xfId="2" applyFont="1" applyBorder="1" applyAlignment="1">
      <alignment vertical="center" wrapText="1"/>
    </xf>
    <xf numFmtId="0" fontId="1" fillId="0" borderId="15" xfId="2" applyFont="1" applyBorder="1" applyAlignment="1">
      <alignment vertical="center" wrapText="1"/>
    </xf>
    <xf numFmtId="0" fontId="1" fillId="0" borderId="3" xfId="2" applyFont="1" applyBorder="1" applyAlignment="1">
      <alignment vertical="center" wrapText="1"/>
    </xf>
    <xf numFmtId="164" fontId="1" fillId="4" borderId="2" xfId="0" applyNumberFormat="1" applyFont="1" applyFill="1" applyBorder="1" applyAlignment="1">
      <alignment horizontal="center" vertical="center" wrapText="1"/>
    </xf>
    <xf numFmtId="164" fontId="1" fillId="4" borderId="15" xfId="0" applyNumberFormat="1" applyFont="1" applyFill="1" applyBorder="1" applyAlignment="1">
      <alignment horizontal="center" vertical="center" wrapText="1"/>
    </xf>
    <xf numFmtId="164" fontId="1" fillId="4" borderId="3" xfId="0" applyNumberFormat="1" applyFont="1" applyFill="1" applyBorder="1" applyAlignment="1">
      <alignment horizontal="center" vertical="center" wrapText="1"/>
    </xf>
    <xf numFmtId="0" fontId="25" fillId="4" borderId="4" xfId="0" applyFont="1" applyFill="1" applyBorder="1" applyAlignment="1">
      <alignment horizontal="center" vertical="top" wrapText="1"/>
    </xf>
    <xf numFmtId="0" fontId="25" fillId="4" borderId="6" xfId="0" applyFont="1" applyFill="1" applyBorder="1" applyAlignment="1">
      <alignment horizontal="center" vertical="top" wrapText="1"/>
    </xf>
    <xf numFmtId="0" fontId="25" fillId="4" borderId="5" xfId="0" applyFont="1" applyFill="1" applyBorder="1" applyAlignment="1">
      <alignment horizontal="center" vertical="top" wrapText="1"/>
    </xf>
    <xf numFmtId="0" fontId="22" fillId="3" borderId="13" xfId="0" applyFont="1" applyFill="1" applyBorder="1" applyAlignment="1">
      <alignment horizontal="center" wrapText="1"/>
    </xf>
    <xf numFmtId="0" fontId="22" fillId="3" borderId="14" xfId="0" applyFont="1" applyFill="1" applyBorder="1" applyAlignment="1">
      <alignment horizontal="center" wrapText="1"/>
    </xf>
    <xf numFmtId="0" fontId="24" fillId="8" borderId="4" xfId="0" applyFont="1" applyFill="1" applyBorder="1" applyAlignment="1">
      <alignment horizontal="center" wrapText="1"/>
    </xf>
    <xf numFmtId="0" fontId="24" fillId="8" borderId="5" xfId="0" applyFont="1" applyFill="1" applyBorder="1" applyAlignment="1">
      <alignment horizontal="center" wrapText="1"/>
    </xf>
    <xf numFmtId="0" fontId="24" fillId="3" borderId="4" xfId="0" applyFont="1" applyFill="1" applyBorder="1" applyAlignment="1">
      <alignment horizontal="center" wrapText="1"/>
    </xf>
    <xf numFmtId="0" fontId="24" fillId="3" borderId="6" xfId="0" applyFont="1" applyFill="1" applyBorder="1" applyAlignment="1">
      <alignment horizontal="center" wrapText="1"/>
    </xf>
    <xf numFmtId="0" fontId="24" fillId="3" borderId="5" xfId="0" applyFont="1" applyFill="1" applyBorder="1" applyAlignment="1">
      <alignment horizontal="center" wrapText="1"/>
    </xf>
    <xf numFmtId="2" fontId="1" fillId="4" borderId="2"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3" xfId="0" applyNumberFormat="1"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3" xfId="0" applyFont="1" applyFill="1" applyBorder="1" applyAlignment="1">
      <alignment horizontal="left" vertical="center" wrapText="1"/>
    </xf>
  </cellXfs>
  <cellStyles count="26">
    <cellStyle name="Accent" xfId="6" xr:uid="{3DB9710F-0990-477A-A720-05D47F49C38C}"/>
    <cellStyle name="Accent 1" xfId="7" xr:uid="{8C9E1377-D98D-4750-9C8C-85BC420AAE9B}"/>
    <cellStyle name="Accent 2" xfId="8" xr:uid="{5BC311DB-05A9-425A-949E-AD33ACC299F0}"/>
    <cellStyle name="Accent 3" xfId="9" xr:uid="{35BF7356-A8F3-41BC-A9C3-E02AAF0744DC}"/>
    <cellStyle name="Bad" xfId="10" xr:uid="{756621C5-D41A-4110-88C9-95E068B635E3}"/>
    <cellStyle name="Collegamento ipertestuale" xfId="5" builtinId="8"/>
    <cellStyle name="Collegamento ipertestuale 2" xfId="24" xr:uid="{80B26561-D9ED-4DC8-ADF2-D645DD06B2D7}"/>
    <cellStyle name="Error" xfId="11" xr:uid="{34FE63BB-A17A-4074-8801-516917FBBD04}"/>
    <cellStyle name="Footnote" xfId="12" xr:uid="{124A33FF-DA13-47E2-98BC-898707DF6E20}"/>
    <cellStyle name="Good" xfId="13" xr:uid="{4120949D-D914-4E91-A84E-14FFED9A7CC9}"/>
    <cellStyle name="Heading" xfId="14" xr:uid="{030C8931-C28B-4955-BB6A-5D12E2B77BCC}"/>
    <cellStyle name="Heading 1" xfId="15" xr:uid="{089F17D5-23F4-4320-ADCA-56C20315FCC9}"/>
    <cellStyle name="Heading 2" xfId="16" xr:uid="{EE01B765-0006-4A81-B020-A6B9D70355A0}"/>
    <cellStyle name="Hyperlink" xfId="17" xr:uid="{DD1A46C7-ABE8-4986-A039-EDEBF2DC7132}"/>
    <cellStyle name="Neutral" xfId="18" xr:uid="{F6921317-2247-4FD6-910C-317D301F43B8}"/>
    <cellStyle name="Normale" xfId="0" builtinId="0"/>
    <cellStyle name="Normale 2" xfId="23" xr:uid="{6B6F4935-4294-4117-AF13-D1920D1B1E62}"/>
    <cellStyle name="Normale 2 2" xfId="25" xr:uid="{8699F030-04F6-411F-872D-B0CB39E0BD0F}"/>
    <cellStyle name="Normale 3" xfId="2" xr:uid="{59CAB098-2672-48E3-A711-729CBAEABE07}"/>
    <cellStyle name="Normale 4" xfId="3" xr:uid="{1FBFE2D5-BA51-4A0D-B918-FF1A3FC711D7}"/>
    <cellStyle name="Normale 5" xfId="4" xr:uid="{8D9A648D-424E-4736-AA46-8E32FFAA7476}"/>
    <cellStyle name="Note" xfId="19" xr:uid="{5E963EFF-842F-415C-A646-3F14A5AA995F}"/>
    <cellStyle name="Percentuale" xfId="1" builtinId="5"/>
    <cellStyle name="Status" xfId="20" xr:uid="{850500F9-B9F1-4000-8501-FDE5FF009D7C}"/>
    <cellStyle name="Text" xfId="21" xr:uid="{2ED8B58F-A9F1-4421-8E61-495451D2A2BD}"/>
    <cellStyle name="Warning" xfId="22" xr:uid="{84542345-E9B2-4301-9253-855765794793}"/>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49212</xdr:colOff>
      <xdr:row>76</xdr:row>
      <xdr:rowOff>78254</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9212" y="79864136"/>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oneCellAnchor>
    <xdr:from>
      <xdr:col>0</xdr:col>
      <xdr:colOff>49212</xdr:colOff>
      <xdr:row>76</xdr:row>
      <xdr:rowOff>78254</xdr:rowOff>
    </xdr:from>
    <xdr:ext cx="2849563" cy="436786"/>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9212" y="79864136"/>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105</xdr:row>
      <xdr:rowOff>0</xdr:rowOff>
    </xdr:from>
    <xdr:ext cx="2133600" cy="264560"/>
    <xdr:sp macro="" textlink="">
      <xdr:nvSpPr>
        <xdr:cNvPr id="2" name="TextBox 1">
          <a:extLst>
            <a:ext uri="{FF2B5EF4-FFF2-40B4-BE49-F238E27FC236}">
              <a16:creationId xmlns:a16="http://schemas.microsoft.com/office/drawing/2014/main" id="{37695434-5533-4133-B7D3-238A8D41FF08}"/>
            </a:ext>
          </a:extLst>
        </xdr:cNvPr>
        <xdr:cNvSpPr txBox="1"/>
      </xdr:nvSpPr>
      <xdr:spPr>
        <a:xfrm>
          <a:off x="3046730" y="1950720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twoCellAnchor editAs="oneCell">
    <xdr:from>
      <xdr:col>0</xdr:col>
      <xdr:colOff>0</xdr:colOff>
      <xdr:row>83</xdr:row>
      <xdr:rowOff>0</xdr:rowOff>
    </xdr:from>
    <xdr:to>
      <xdr:col>5</xdr:col>
      <xdr:colOff>774065</xdr:colOff>
      <xdr:row>107</xdr:row>
      <xdr:rowOff>5757</xdr:rowOff>
    </xdr:to>
    <xdr:pic>
      <xdr:nvPicPr>
        <xdr:cNvPr id="3" name="Immagine 2">
          <a:extLst>
            <a:ext uri="{FF2B5EF4-FFF2-40B4-BE49-F238E27FC236}">
              <a16:creationId xmlns:a16="http://schemas.microsoft.com/office/drawing/2014/main" id="{195954DB-4CD8-A94F-6077-F07A1F122785}"/>
            </a:ext>
          </a:extLst>
        </xdr:cNvPr>
        <xdr:cNvPicPr>
          <a:picLocks noChangeAspect="1"/>
        </xdr:cNvPicPr>
      </xdr:nvPicPr>
      <xdr:blipFill>
        <a:blip xmlns:r="http://schemas.openxmlformats.org/officeDocument/2006/relationships" r:embed="rId1"/>
        <a:stretch>
          <a:fillRect/>
        </a:stretch>
      </xdr:blipFill>
      <xdr:spPr>
        <a:xfrm>
          <a:off x="0" y="16786412"/>
          <a:ext cx="10164594" cy="51156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xdr:row>
      <xdr:rowOff>9525</xdr:rowOff>
    </xdr:from>
    <xdr:to>
      <xdr:col>8</xdr:col>
      <xdr:colOff>276225</xdr:colOff>
      <xdr:row>20</xdr:row>
      <xdr:rowOff>91390</xdr:rowOff>
    </xdr:to>
    <xdr:pic>
      <xdr:nvPicPr>
        <xdr:cNvPr id="2" name="Immagine 1">
          <a:extLst>
            <a:ext uri="{FF2B5EF4-FFF2-40B4-BE49-F238E27FC236}">
              <a16:creationId xmlns:a16="http://schemas.microsoft.com/office/drawing/2014/main" id="{4855367D-D2B6-F0F7-0F3F-A74FAA47DDA8}"/>
            </a:ext>
          </a:extLst>
        </xdr:cNvPr>
        <xdr:cNvPicPr>
          <a:picLocks noChangeAspect="1"/>
        </xdr:cNvPicPr>
      </xdr:nvPicPr>
      <xdr:blipFill>
        <a:blip xmlns:r="http://schemas.openxmlformats.org/officeDocument/2006/relationships" r:embed="rId1"/>
        <a:stretch>
          <a:fillRect/>
        </a:stretch>
      </xdr:blipFill>
      <xdr:spPr>
        <a:xfrm>
          <a:off x="38100" y="1247775"/>
          <a:ext cx="7591425" cy="3225115"/>
        </a:xfrm>
        <a:prstGeom prst="rect">
          <a:avLst/>
        </a:prstGeom>
      </xdr:spPr>
    </xdr:pic>
    <xdr:clientData/>
  </xdr:twoCellAnchor>
  <xdr:twoCellAnchor editAs="oneCell">
    <xdr:from>
      <xdr:col>0</xdr:col>
      <xdr:colOff>0</xdr:colOff>
      <xdr:row>21</xdr:row>
      <xdr:rowOff>0</xdr:rowOff>
    </xdr:from>
    <xdr:to>
      <xdr:col>8</xdr:col>
      <xdr:colOff>417315</xdr:colOff>
      <xdr:row>31</xdr:row>
      <xdr:rowOff>85725</xdr:rowOff>
    </xdr:to>
    <xdr:pic>
      <xdr:nvPicPr>
        <xdr:cNvPr id="3" name="Immagine 2">
          <a:extLst>
            <a:ext uri="{FF2B5EF4-FFF2-40B4-BE49-F238E27FC236}">
              <a16:creationId xmlns:a16="http://schemas.microsoft.com/office/drawing/2014/main" id="{0D5CBA30-52A6-347A-C20C-178EEE308280}"/>
            </a:ext>
          </a:extLst>
        </xdr:cNvPr>
        <xdr:cNvPicPr>
          <a:picLocks noChangeAspect="1"/>
        </xdr:cNvPicPr>
      </xdr:nvPicPr>
      <xdr:blipFill>
        <a:blip xmlns:r="http://schemas.openxmlformats.org/officeDocument/2006/relationships" r:embed="rId2"/>
        <a:stretch>
          <a:fillRect/>
        </a:stretch>
      </xdr:blipFill>
      <xdr:spPr>
        <a:xfrm>
          <a:off x="0" y="4762500"/>
          <a:ext cx="7770615" cy="2181225"/>
        </a:xfrm>
        <a:prstGeom prst="rect">
          <a:avLst/>
        </a:prstGeom>
      </xdr:spPr>
    </xdr:pic>
    <xdr:clientData/>
  </xdr:twoCellAnchor>
  <xdr:twoCellAnchor editAs="oneCell">
    <xdr:from>
      <xdr:col>0</xdr:col>
      <xdr:colOff>0</xdr:colOff>
      <xdr:row>37</xdr:row>
      <xdr:rowOff>0</xdr:rowOff>
    </xdr:from>
    <xdr:to>
      <xdr:col>8</xdr:col>
      <xdr:colOff>210534</xdr:colOff>
      <xdr:row>55</xdr:row>
      <xdr:rowOff>28575</xdr:rowOff>
    </xdr:to>
    <xdr:pic>
      <xdr:nvPicPr>
        <xdr:cNvPr id="4" name="Immagine 3">
          <a:extLst>
            <a:ext uri="{FF2B5EF4-FFF2-40B4-BE49-F238E27FC236}">
              <a16:creationId xmlns:a16="http://schemas.microsoft.com/office/drawing/2014/main" id="{97AD96BE-903B-79EA-B0CF-80102B4DA8AC}"/>
            </a:ext>
          </a:extLst>
        </xdr:cNvPr>
        <xdr:cNvPicPr>
          <a:picLocks noChangeAspect="1"/>
        </xdr:cNvPicPr>
      </xdr:nvPicPr>
      <xdr:blipFill>
        <a:blip xmlns:r="http://schemas.openxmlformats.org/officeDocument/2006/relationships" r:embed="rId3"/>
        <a:stretch>
          <a:fillRect/>
        </a:stretch>
      </xdr:blipFill>
      <xdr:spPr>
        <a:xfrm>
          <a:off x="0" y="8286750"/>
          <a:ext cx="7563834" cy="3838575"/>
        </a:xfrm>
        <a:prstGeom prst="rect">
          <a:avLst/>
        </a:prstGeom>
      </xdr:spPr>
    </xdr:pic>
    <xdr:clientData/>
  </xdr:twoCellAnchor>
  <xdr:twoCellAnchor editAs="oneCell">
    <xdr:from>
      <xdr:col>0</xdr:col>
      <xdr:colOff>0</xdr:colOff>
      <xdr:row>56</xdr:row>
      <xdr:rowOff>1</xdr:rowOff>
    </xdr:from>
    <xdr:to>
      <xdr:col>8</xdr:col>
      <xdr:colOff>316618</xdr:colOff>
      <xdr:row>79</xdr:row>
      <xdr:rowOff>123825</xdr:rowOff>
    </xdr:to>
    <xdr:pic>
      <xdr:nvPicPr>
        <xdr:cNvPr id="5" name="Immagine 4">
          <a:extLst>
            <a:ext uri="{FF2B5EF4-FFF2-40B4-BE49-F238E27FC236}">
              <a16:creationId xmlns:a16="http://schemas.microsoft.com/office/drawing/2014/main" id="{0627640F-A9B2-00DC-5BCF-FF602489CA35}"/>
            </a:ext>
          </a:extLst>
        </xdr:cNvPr>
        <xdr:cNvPicPr>
          <a:picLocks noChangeAspect="1"/>
        </xdr:cNvPicPr>
      </xdr:nvPicPr>
      <xdr:blipFill>
        <a:blip xmlns:r="http://schemas.openxmlformats.org/officeDocument/2006/relationships" r:embed="rId4"/>
        <a:stretch>
          <a:fillRect/>
        </a:stretch>
      </xdr:blipFill>
      <xdr:spPr>
        <a:xfrm>
          <a:off x="0" y="12306301"/>
          <a:ext cx="7669918" cy="4943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5</xdr:row>
      <xdr:rowOff>0</xdr:rowOff>
    </xdr:from>
    <xdr:to>
      <xdr:col>10</xdr:col>
      <xdr:colOff>542926</xdr:colOff>
      <xdr:row>16</xdr:row>
      <xdr:rowOff>132143</xdr:rowOff>
    </xdr:to>
    <xdr:pic>
      <xdr:nvPicPr>
        <xdr:cNvPr id="2" name="Immagine 1">
          <a:extLst>
            <a:ext uri="{FF2B5EF4-FFF2-40B4-BE49-F238E27FC236}">
              <a16:creationId xmlns:a16="http://schemas.microsoft.com/office/drawing/2014/main" id="{101A2C5F-9CB6-C86C-8F61-6E52BEB8F823}"/>
            </a:ext>
          </a:extLst>
        </xdr:cNvPr>
        <xdr:cNvPicPr>
          <a:picLocks noChangeAspect="1"/>
        </xdr:cNvPicPr>
      </xdr:nvPicPr>
      <xdr:blipFill>
        <a:blip xmlns:r="http://schemas.openxmlformats.org/officeDocument/2006/relationships" r:embed="rId1"/>
        <a:stretch>
          <a:fillRect/>
        </a:stretch>
      </xdr:blipFill>
      <xdr:spPr>
        <a:xfrm>
          <a:off x="1" y="1038225"/>
          <a:ext cx="8820150" cy="22276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11</xdr:col>
      <xdr:colOff>167019</xdr:colOff>
      <xdr:row>24</xdr:row>
      <xdr:rowOff>95250</xdr:rowOff>
    </xdr:to>
    <xdr:pic>
      <xdr:nvPicPr>
        <xdr:cNvPr id="2" name="Immagine 1">
          <a:extLst>
            <a:ext uri="{FF2B5EF4-FFF2-40B4-BE49-F238E27FC236}">
              <a16:creationId xmlns:a16="http://schemas.microsoft.com/office/drawing/2014/main" id="{65FADB61-7B86-2F7A-959C-8D27F031D919}"/>
            </a:ext>
          </a:extLst>
        </xdr:cNvPr>
        <xdr:cNvPicPr>
          <a:picLocks noChangeAspect="1"/>
        </xdr:cNvPicPr>
      </xdr:nvPicPr>
      <xdr:blipFill>
        <a:blip xmlns:r="http://schemas.openxmlformats.org/officeDocument/2006/relationships" r:embed="rId1"/>
        <a:stretch>
          <a:fillRect/>
        </a:stretch>
      </xdr:blipFill>
      <xdr:spPr>
        <a:xfrm>
          <a:off x="1" y="628650"/>
          <a:ext cx="9482468" cy="4095750"/>
        </a:xfrm>
        <a:prstGeom prst="rect">
          <a:avLst/>
        </a:prstGeom>
      </xdr:spPr>
    </xdr:pic>
    <xdr:clientData/>
  </xdr:twoCellAnchor>
  <xdr:twoCellAnchor editAs="oneCell">
    <xdr:from>
      <xdr:col>0</xdr:col>
      <xdr:colOff>0</xdr:colOff>
      <xdr:row>26</xdr:row>
      <xdr:rowOff>0</xdr:rowOff>
    </xdr:from>
    <xdr:to>
      <xdr:col>14</xdr:col>
      <xdr:colOff>515977</xdr:colOff>
      <xdr:row>52</xdr:row>
      <xdr:rowOff>172165</xdr:rowOff>
    </xdr:to>
    <xdr:pic>
      <xdr:nvPicPr>
        <xdr:cNvPr id="3" name="Immagine 2">
          <a:extLst>
            <a:ext uri="{FF2B5EF4-FFF2-40B4-BE49-F238E27FC236}">
              <a16:creationId xmlns:a16="http://schemas.microsoft.com/office/drawing/2014/main" id="{E6155E0E-4E0B-E5AC-84A3-A995EC10019A}"/>
            </a:ext>
          </a:extLst>
        </xdr:cNvPr>
        <xdr:cNvPicPr>
          <a:picLocks noChangeAspect="1"/>
        </xdr:cNvPicPr>
      </xdr:nvPicPr>
      <xdr:blipFill>
        <a:blip xmlns:r="http://schemas.openxmlformats.org/officeDocument/2006/relationships" r:embed="rId2"/>
        <a:stretch>
          <a:fillRect/>
        </a:stretch>
      </xdr:blipFill>
      <xdr:spPr>
        <a:xfrm>
          <a:off x="0" y="5048250"/>
          <a:ext cx="11660227" cy="5125165"/>
        </a:xfrm>
        <a:prstGeom prst="rect">
          <a:avLst/>
        </a:prstGeom>
      </xdr:spPr>
    </xdr:pic>
    <xdr:clientData/>
  </xdr:twoCellAnchor>
  <xdr:twoCellAnchor editAs="oneCell">
    <xdr:from>
      <xdr:col>0</xdr:col>
      <xdr:colOff>0</xdr:colOff>
      <xdr:row>54</xdr:row>
      <xdr:rowOff>0</xdr:rowOff>
    </xdr:from>
    <xdr:to>
      <xdr:col>14</xdr:col>
      <xdr:colOff>601714</xdr:colOff>
      <xdr:row>67</xdr:row>
      <xdr:rowOff>28925</xdr:rowOff>
    </xdr:to>
    <xdr:pic>
      <xdr:nvPicPr>
        <xdr:cNvPr id="4" name="Immagine 3">
          <a:extLst>
            <a:ext uri="{FF2B5EF4-FFF2-40B4-BE49-F238E27FC236}">
              <a16:creationId xmlns:a16="http://schemas.microsoft.com/office/drawing/2014/main" id="{B35C11C5-9ADE-8456-81E3-4C5CCF9AF048}"/>
            </a:ext>
          </a:extLst>
        </xdr:cNvPr>
        <xdr:cNvPicPr>
          <a:picLocks noChangeAspect="1"/>
        </xdr:cNvPicPr>
      </xdr:nvPicPr>
      <xdr:blipFill>
        <a:blip xmlns:r="http://schemas.openxmlformats.org/officeDocument/2006/relationships" r:embed="rId3"/>
        <a:stretch>
          <a:fillRect/>
        </a:stretch>
      </xdr:blipFill>
      <xdr:spPr>
        <a:xfrm>
          <a:off x="0" y="10420350"/>
          <a:ext cx="11745964" cy="2505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ows.emodnet-humanactivities.eu/wcs?SERVICE=WMS&amp;VERSION=1.1.1&amp;REQUEST=GetCapabilities" TargetMode="External"/><Relationship Id="rId2" Type="http://schemas.openxmlformats.org/officeDocument/2006/relationships/hyperlink" Target="https://ows.emodnet-humanactivities.eu/wms?SERVICE=WMS&amp;VERSION=1.1.1&amp;REQUEST=GetCapabilities" TargetMode="External"/><Relationship Id="rId1" Type="http://schemas.openxmlformats.org/officeDocument/2006/relationships/hyperlink" Target="https://ows.emodnet-humanactivities.eu/wfs?SERVICE=WFS&amp;VERSION=1.1.0&amp;request=GetCapabilit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workbookViewId="0">
      <selection activeCell="D1" sqref="D1"/>
    </sheetView>
  </sheetViews>
  <sheetFormatPr defaultColWidth="8.73046875" defaultRowHeight="13.5" x14ac:dyDescent="0.5"/>
  <cols>
    <col min="1" max="1" width="14" style="118" bestFit="1" customWidth="1"/>
    <col min="2" max="2" width="36.3984375" style="118" customWidth="1"/>
    <col min="3" max="4" width="8.73046875" style="118"/>
    <col min="5" max="5" width="13.3984375" style="118" customWidth="1"/>
    <col min="6" max="6" width="27.3984375" style="118" customWidth="1"/>
    <col min="7" max="7" width="22.86328125" style="118" customWidth="1"/>
    <col min="8" max="8" width="14.59765625" style="118" bestFit="1" customWidth="1"/>
    <col min="9" max="16384" width="8.73046875" style="118"/>
  </cols>
  <sheetData>
    <row r="1" spans="1:8" s="7" customFormat="1" ht="27" x14ac:dyDescent="0.45">
      <c r="A1" s="104" t="s">
        <v>0</v>
      </c>
      <c r="B1" s="104" t="s">
        <v>1</v>
      </c>
      <c r="C1" s="74"/>
      <c r="D1" s="74"/>
      <c r="E1" s="105" t="s">
        <v>10</v>
      </c>
      <c r="F1" s="105" t="s">
        <v>11</v>
      </c>
      <c r="G1" s="105" t="s">
        <v>12</v>
      </c>
      <c r="H1" s="105" t="s">
        <v>247</v>
      </c>
    </row>
    <row r="2" spans="1:8" s="7" customFormat="1" ht="38.450000000000003" customHeight="1" x14ac:dyDescent="0.45">
      <c r="A2" s="106" t="s">
        <v>2</v>
      </c>
      <c r="B2" s="107" t="s">
        <v>2</v>
      </c>
      <c r="C2" s="74"/>
      <c r="D2" s="74"/>
      <c r="E2" s="108" t="s">
        <v>2</v>
      </c>
      <c r="F2" s="107" t="s">
        <v>13</v>
      </c>
      <c r="G2" s="107" t="s">
        <v>14</v>
      </c>
      <c r="H2" s="107" t="s">
        <v>15</v>
      </c>
    </row>
    <row r="3" spans="1:8" s="7" customFormat="1" ht="40.5" x14ac:dyDescent="0.45">
      <c r="A3" s="106" t="s">
        <v>3</v>
      </c>
      <c r="B3" s="107" t="s">
        <v>32</v>
      </c>
      <c r="C3" s="74"/>
      <c r="D3" s="74"/>
      <c r="E3" s="108" t="s">
        <v>3</v>
      </c>
      <c r="F3" s="107" t="s">
        <v>16</v>
      </c>
      <c r="G3" s="107" t="s">
        <v>14</v>
      </c>
      <c r="H3" s="107" t="s">
        <v>17</v>
      </c>
    </row>
    <row r="4" spans="1:8" s="7" customFormat="1" ht="148.5" x14ac:dyDescent="0.45">
      <c r="A4" s="106" t="s">
        <v>4</v>
      </c>
      <c r="B4" s="107" t="s">
        <v>248</v>
      </c>
      <c r="C4" s="74"/>
      <c r="D4" s="74"/>
      <c r="E4" s="108" t="s">
        <v>4</v>
      </c>
      <c r="F4" s="107" t="s">
        <v>18</v>
      </c>
      <c r="G4" s="107" t="s">
        <v>14</v>
      </c>
      <c r="H4" s="107" t="s">
        <v>17</v>
      </c>
    </row>
    <row r="5" spans="1:8" s="7" customFormat="1" ht="81" x14ac:dyDescent="0.45">
      <c r="A5" s="106" t="s">
        <v>5</v>
      </c>
      <c r="B5" s="107" t="s">
        <v>6</v>
      </c>
      <c r="C5" s="74"/>
      <c r="D5" s="74"/>
      <c r="E5" s="108" t="s">
        <v>5</v>
      </c>
      <c r="F5" s="107" t="s">
        <v>249</v>
      </c>
      <c r="G5" s="107" t="s">
        <v>19</v>
      </c>
      <c r="H5" s="107" t="s">
        <v>20</v>
      </c>
    </row>
    <row r="6" spans="1:8" s="7" customFormat="1" ht="67.5" x14ac:dyDescent="0.45">
      <c r="A6" s="106" t="s">
        <v>7</v>
      </c>
      <c r="B6" s="107" t="s">
        <v>26</v>
      </c>
      <c r="C6" s="74"/>
      <c r="D6" s="74"/>
      <c r="E6" s="108" t="s">
        <v>7</v>
      </c>
      <c r="F6" s="107" t="s">
        <v>13</v>
      </c>
      <c r="G6" s="107" t="s">
        <v>21</v>
      </c>
      <c r="H6" s="107" t="s">
        <v>15</v>
      </c>
    </row>
    <row r="7" spans="1:8" s="7" customFormat="1" ht="67.5" x14ac:dyDescent="0.45">
      <c r="A7" s="106" t="s">
        <v>8</v>
      </c>
      <c r="B7" s="107" t="s">
        <v>250</v>
      </c>
      <c r="C7" s="74"/>
      <c r="D7" s="74"/>
      <c r="E7" s="108" t="s">
        <v>8</v>
      </c>
      <c r="F7" s="107" t="s">
        <v>251</v>
      </c>
      <c r="G7" s="107" t="s">
        <v>30</v>
      </c>
      <c r="H7" s="107" t="s">
        <v>31</v>
      </c>
    </row>
    <row r="8" spans="1:8" s="7" customFormat="1" ht="108" x14ac:dyDescent="0.45">
      <c r="A8" s="106" t="s">
        <v>9</v>
      </c>
      <c r="B8" s="107" t="s">
        <v>252</v>
      </c>
      <c r="C8" s="74"/>
      <c r="D8" s="74"/>
      <c r="E8" s="212" t="s">
        <v>9</v>
      </c>
      <c r="F8" s="117" t="s">
        <v>253</v>
      </c>
      <c r="G8" s="213" t="s">
        <v>14</v>
      </c>
      <c r="H8" s="117" t="s">
        <v>254</v>
      </c>
    </row>
    <row r="9" spans="1:8" s="7" customFormat="1" ht="40.5" x14ac:dyDescent="0.45">
      <c r="A9" s="74"/>
      <c r="B9" s="74"/>
      <c r="C9" s="74"/>
      <c r="D9" s="74"/>
      <c r="E9" s="212"/>
      <c r="F9" s="117" t="s">
        <v>255</v>
      </c>
      <c r="G9" s="213"/>
      <c r="H9" s="109" t="s">
        <v>256</v>
      </c>
    </row>
    <row r="10" spans="1:8" s="7" customFormat="1" x14ac:dyDescent="0.5">
      <c r="A10" s="74"/>
      <c r="B10" s="74"/>
      <c r="C10" s="74"/>
      <c r="D10" s="74"/>
      <c r="E10" s="74" t="s">
        <v>24</v>
      </c>
      <c r="F10" s="89"/>
      <c r="G10" s="89"/>
      <c r="H10" s="89"/>
    </row>
    <row r="11" spans="1:8" s="7" customFormat="1" x14ac:dyDescent="0.5">
      <c r="A11" s="74"/>
      <c r="B11" s="74"/>
      <c r="C11" s="74"/>
      <c r="D11" s="74"/>
      <c r="E11" s="74" t="s">
        <v>257</v>
      </c>
      <c r="F11" s="89"/>
      <c r="G11" s="89"/>
      <c r="H11" s="89"/>
    </row>
    <row r="12" spans="1:8" x14ac:dyDescent="0.5">
      <c r="A12" s="89"/>
      <c r="B12" s="89"/>
      <c r="C12" s="89"/>
      <c r="D12" s="89"/>
      <c r="E12" s="89"/>
      <c r="F12" s="89"/>
      <c r="G12" s="89"/>
      <c r="H12" s="89"/>
    </row>
  </sheetData>
  <mergeCells count="2">
    <mergeCell ref="E8:E9"/>
    <mergeCell ref="G8: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E19"/>
  <sheetViews>
    <sheetView zoomScaleNormal="100" workbookViewId="0">
      <selection activeCell="E3" sqref="E3"/>
    </sheetView>
  </sheetViews>
  <sheetFormatPr defaultColWidth="8.86328125" defaultRowHeight="15.75" x14ac:dyDescent="0.55000000000000004"/>
  <cols>
    <col min="1" max="1" width="17.1328125" style="21" customWidth="1"/>
    <col min="2" max="2" width="17.3984375" style="21" customWidth="1"/>
    <col min="3" max="3" width="22.59765625" style="21" customWidth="1"/>
    <col min="4" max="4" width="13.86328125" style="21" customWidth="1"/>
    <col min="5" max="16384" width="8.86328125" style="21"/>
  </cols>
  <sheetData>
    <row r="1" spans="1:5" s="22" customFormat="1" ht="15" x14ac:dyDescent="0.55000000000000004">
      <c r="A1" s="20" t="s">
        <v>68</v>
      </c>
    </row>
    <row r="2" spans="1:5" ht="17.25" x14ac:dyDescent="0.6">
      <c r="A2" s="90" t="s">
        <v>246</v>
      </c>
      <c r="B2" s="73"/>
      <c r="C2" s="36"/>
      <c r="D2" s="8"/>
      <c r="E2" s="36"/>
    </row>
    <row r="3" spans="1:5" x14ac:dyDescent="0.55000000000000004">
      <c r="A3" s="100" t="s">
        <v>166</v>
      </c>
      <c r="B3" s="73"/>
    </row>
    <row r="4" spans="1:5" ht="15" customHeight="1" x14ac:dyDescent="0.55000000000000004">
      <c r="A4" s="101" t="s">
        <v>27</v>
      </c>
      <c r="B4" s="101" t="s">
        <v>28</v>
      </c>
      <c r="D4" s="8"/>
      <c r="E4" s="36"/>
    </row>
    <row r="5" spans="1:5" x14ac:dyDescent="0.55000000000000004">
      <c r="A5" s="102" t="s">
        <v>276</v>
      </c>
      <c r="B5" s="103" t="s">
        <v>9</v>
      </c>
      <c r="D5" s="8"/>
      <c r="E5" s="36"/>
    </row>
    <row r="6" spans="1:5" ht="15" customHeight="1" x14ac:dyDescent="0.6">
      <c r="A6" s="2"/>
      <c r="B6" s="8"/>
      <c r="C6" s="8"/>
      <c r="D6" s="8"/>
      <c r="E6" s="36"/>
    </row>
    <row r="7" spans="1:5" ht="15" customHeight="1" x14ac:dyDescent="0.6">
      <c r="A7" s="2"/>
      <c r="B7" s="8"/>
      <c r="C7" s="8"/>
      <c r="D7" s="8"/>
      <c r="E7" s="36"/>
    </row>
    <row r="8" spans="1:5" ht="15" customHeight="1" x14ac:dyDescent="0.6">
      <c r="A8" s="2"/>
      <c r="B8" s="8"/>
      <c r="C8" s="8"/>
      <c r="D8" s="8"/>
      <c r="E8" s="36"/>
    </row>
    <row r="9" spans="1:5" ht="15" customHeight="1" x14ac:dyDescent="0.6">
      <c r="A9" s="2"/>
      <c r="B9" s="8"/>
      <c r="C9" s="8"/>
      <c r="D9" s="8"/>
      <c r="E9" s="36"/>
    </row>
    <row r="10" spans="1:5" ht="15" customHeight="1" x14ac:dyDescent="0.6">
      <c r="A10" s="2"/>
      <c r="B10" s="8"/>
      <c r="C10" s="8"/>
      <c r="D10" s="8"/>
      <c r="E10" s="36"/>
    </row>
    <row r="11" spans="1:5" ht="15" customHeight="1" x14ac:dyDescent="0.6">
      <c r="A11" s="2"/>
      <c r="B11" s="8"/>
      <c r="C11" s="8"/>
      <c r="D11" s="8"/>
      <c r="E11" s="36"/>
    </row>
    <row r="12" spans="1:5" ht="15" customHeight="1" x14ac:dyDescent="0.6">
      <c r="A12" s="2"/>
      <c r="B12" s="8"/>
      <c r="C12" s="8"/>
      <c r="D12" s="8"/>
      <c r="E12" s="36"/>
    </row>
    <row r="13" spans="1:5" ht="15" customHeight="1" x14ac:dyDescent="0.6">
      <c r="A13" s="2"/>
      <c r="B13" s="8"/>
      <c r="C13" s="8"/>
      <c r="D13" s="8"/>
      <c r="E13" s="36"/>
    </row>
    <row r="14" spans="1:5" ht="15" customHeight="1" x14ac:dyDescent="0.6">
      <c r="A14" s="2"/>
      <c r="B14" s="8"/>
      <c r="C14" s="8"/>
      <c r="D14" s="8"/>
      <c r="E14" s="36"/>
    </row>
    <row r="15" spans="1:5" ht="15" customHeight="1" x14ac:dyDescent="0.6">
      <c r="A15" s="2"/>
      <c r="B15" s="8"/>
      <c r="C15" s="8"/>
      <c r="D15" s="8"/>
      <c r="E15" s="36"/>
    </row>
    <row r="16" spans="1:5" ht="15" customHeight="1" x14ac:dyDescent="0.6">
      <c r="A16" s="2"/>
      <c r="B16" s="8"/>
      <c r="C16" s="8"/>
      <c r="D16" s="8"/>
      <c r="E16" s="36"/>
    </row>
    <row r="18" spans="1:3" x14ac:dyDescent="0.55000000000000004">
      <c r="A18" s="68" t="s">
        <v>72</v>
      </c>
      <c r="B18" s="69"/>
      <c r="C18" s="70"/>
    </row>
    <row r="19" spans="1:3" ht="30" x14ac:dyDescent="0.55000000000000004">
      <c r="A19" s="71" t="s">
        <v>245</v>
      </c>
      <c r="B19" s="71" t="s">
        <v>646</v>
      </c>
      <c r="C19" s="5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C77"/>
  <sheetViews>
    <sheetView workbookViewId="0">
      <selection activeCell="E2" sqref="E2"/>
    </sheetView>
  </sheetViews>
  <sheetFormatPr defaultRowHeight="14.25" x14ac:dyDescent="0.45"/>
  <cols>
    <col min="1" max="1" width="16.3984375" customWidth="1"/>
    <col min="2" max="2" width="41" customWidth="1"/>
  </cols>
  <sheetData>
    <row r="1" spans="1:2" s="22" customFormat="1" ht="15" x14ac:dyDescent="0.55000000000000004">
      <c r="A1" s="20" t="s">
        <v>163</v>
      </c>
    </row>
    <row r="2" spans="1:2" s="22" customFormat="1" ht="15" x14ac:dyDescent="0.55000000000000004">
      <c r="A2" s="20" t="s">
        <v>68</v>
      </c>
    </row>
    <row r="3" spans="1:2" ht="17.25" x14ac:dyDescent="0.6">
      <c r="A3" s="90" t="s">
        <v>167</v>
      </c>
      <c r="B3" s="48"/>
    </row>
    <row r="4" spans="1:2" x14ac:dyDescent="0.45">
      <c r="A4" s="48"/>
      <c r="B4" s="48"/>
    </row>
    <row r="5" spans="1:2" x14ac:dyDescent="0.45">
      <c r="A5" s="48"/>
      <c r="B5" s="48"/>
    </row>
    <row r="6" spans="1:2" x14ac:dyDescent="0.45">
      <c r="A6" s="48"/>
      <c r="B6" s="48"/>
    </row>
    <row r="7" spans="1:2" x14ac:dyDescent="0.45">
      <c r="A7" s="48"/>
      <c r="B7" s="48"/>
    </row>
    <row r="8" spans="1:2" x14ac:dyDescent="0.45">
      <c r="A8" s="48"/>
      <c r="B8" s="48"/>
    </row>
    <row r="9" spans="1:2" x14ac:dyDescent="0.45">
      <c r="A9" s="48"/>
      <c r="B9" s="48"/>
    </row>
    <row r="10" spans="1:2" x14ac:dyDescent="0.45">
      <c r="A10" s="48"/>
      <c r="B10" s="48"/>
    </row>
    <row r="11" spans="1:2" s="183" customFormat="1" x14ac:dyDescent="0.45">
      <c r="A11" s="48"/>
      <c r="B11" s="48"/>
    </row>
    <row r="12" spans="1:2" s="183" customFormat="1" x14ac:dyDescent="0.45">
      <c r="A12" s="48"/>
      <c r="B12" s="48"/>
    </row>
    <row r="13" spans="1:2" s="183" customFormat="1" x14ac:dyDescent="0.45">
      <c r="A13" s="48"/>
      <c r="B13" s="48"/>
    </row>
    <row r="14" spans="1:2" s="183" customFormat="1" x14ac:dyDescent="0.45">
      <c r="A14" s="48"/>
      <c r="B14" s="48"/>
    </row>
    <row r="15" spans="1:2" s="183" customFormat="1" x14ac:dyDescent="0.45">
      <c r="A15" s="48"/>
      <c r="B15" s="48"/>
    </row>
    <row r="16" spans="1:2" s="183" customFormat="1" x14ac:dyDescent="0.45">
      <c r="A16" s="48"/>
      <c r="B16" s="48"/>
    </row>
    <row r="17" spans="1:2" s="183" customFormat="1" x14ac:dyDescent="0.45">
      <c r="A17" s="48"/>
      <c r="B17" s="48"/>
    </row>
    <row r="18" spans="1:2" s="183" customFormat="1" x14ac:dyDescent="0.45">
      <c r="A18" s="48"/>
      <c r="B18" s="48"/>
    </row>
    <row r="19" spans="1:2" s="183" customFormat="1" x14ac:dyDescent="0.45">
      <c r="A19" s="48"/>
      <c r="B19" s="48"/>
    </row>
    <row r="20" spans="1:2" s="183" customFormat="1" x14ac:dyDescent="0.45">
      <c r="A20" s="48"/>
      <c r="B20" s="48"/>
    </row>
    <row r="21" spans="1:2" s="183" customFormat="1" x14ac:dyDescent="0.45">
      <c r="A21" s="48"/>
      <c r="B21" s="48"/>
    </row>
    <row r="22" spans="1:2" s="183" customFormat="1" x14ac:dyDescent="0.45">
      <c r="A22" s="48"/>
      <c r="B22" s="48"/>
    </row>
    <row r="23" spans="1:2" s="183" customFormat="1" x14ac:dyDescent="0.45">
      <c r="A23" s="48"/>
      <c r="B23" s="48"/>
    </row>
    <row r="24" spans="1:2" s="183" customFormat="1" x14ac:dyDescent="0.45">
      <c r="A24" s="48"/>
      <c r="B24" s="48"/>
    </row>
    <row r="25" spans="1:2" x14ac:dyDescent="0.45">
      <c r="A25" s="48"/>
      <c r="B25" s="48"/>
    </row>
    <row r="26" spans="1:2" ht="17.25" x14ac:dyDescent="0.6">
      <c r="A26" s="90" t="s">
        <v>168</v>
      </c>
      <c r="B26" s="48"/>
    </row>
    <row r="27" spans="1:2" x14ac:dyDescent="0.45">
      <c r="A27" s="48"/>
      <c r="B27" s="48"/>
    </row>
    <row r="28" spans="1:2" x14ac:dyDescent="0.45">
      <c r="A28" s="48"/>
      <c r="B28" s="48"/>
    </row>
    <row r="29" spans="1:2" x14ac:dyDescent="0.45">
      <c r="A29" s="48"/>
      <c r="B29" s="48"/>
    </row>
    <row r="30" spans="1:2" s="183" customFormat="1" x14ac:dyDescent="0.45">
      <c r="A30" s="48"/>
      <c r="B30" s="48"/>
    </row>
    <row r="31" spans="1:2" s="183" customFormat="1" x14ac:dyDescent="0.45">
      <c r="A31" s="48"/>
      <c r="B31" s="48"/>
    </row>
    <row r="32" spans="1:2" s="183" customFormat="1" x14ac:dyDescent="0.45">
      <c r="A32" s="48"/>
      <c r="B32" s="48"/>
    </row>
    <row r="33" spans="1:2" s="183" customFormat="1" x14ac:dyDescent="0.45">
      <c r="A33" s="48"/>
      <c r="B33" s="48"/>
    </row>
    <row r="34" spans="1:2" s="183" customFormat="1" x14ac:dyDescent="0.45">
      <c r="A34" s="48"/>
      <c r="B34" s="48"/>
    </row>
    <row r="35" spans="1:2" s="183" customFormat="1" x14ac:dyDescent="0.45">
      <c r="A35" s="48"/>
      <c r="B35" s="48"/>
    </row>
    <row r="36" spans="1:2" s="183" customFormat="1" x14ac:dyDescent="0.45">
      <c r="A36" s="48"/>
      <c r="B36" s="48"/>
    </row>
    <row r="37" spans="1:2" s="183" customFormat="1" x14ac:dyDescent="0.45">
      <c r="A37" s="48"/>
      <c r="B37" s="48"/>
    </row>
    <row r="38" spans="1:2" s="183" customFormat="1" x14ac:dyDescent="0.45">
      <c r="A38" s="48"/>
      <c r="B38" s="48"/>
    </row>
    <row r="39" spans="1:2" s="183" customFormat="1" x14ac:dyDescent="0.45">
      <c r="A39" s="48"/>
      <c r="B39" s="48"/>
    </row>
    <row r="40" spans="1:2" s="183" customFormat="1" x14ac:dyDescent="0.45">
      <c r="A40" s="48"/>
      <c r="B40" s="48"/>
    </row>
    <row r="41" spans="1:2" s="183" customFormat="1" x14ac:dyDescent="0.45">
      <c r="A41" s="48"/>
      <c r="B41" s="48"/>
    </row>
    <row r="42" spans="1:2" s="183" customFormat="1" x14ac:dyDescent="0.45">
      <c r="A42" s="48"/>
      <c r="B42" s="48"/>
    </row>
    <row r="43" spans="1:2" s="183" customFormat="1" x14ac:dyDescent="0.45">
      <c r="A43" s="48"/>
      <c r="B43" s="48"/>
    </row>
    <row r="44" spans="1:2" s="183" customFormat="1" x14ac:dyDescent="0.45">
      <c r="A44" s="48"/>
      <c r="B44" s="48"/>
    </row>
    <row r="45" spans="1:2" s="183" customFormat="1" x14ac:dyDescent="0.45">
      <c r="A45" s="48"/>
      <c r="B45" s="48"/>
    </row>
    <row r="46" spans="1:2" s="183" customFormat="1" x14ac:dyDescent="0.45">
      <c r="A46" s="48"/>
      <c r="B46" s="48"/>
    </row>
    <row r="47" spans="1:2" s="183" customFormat="1" x14ac:dyDescent="0.45">
      <c r="A47" s="48"/>
      <c r="B47" s="48"/>
    </row>
    <row r="48" spans="1:2" x14ac:dyDescent="0.45">
      <c r="A48" s="48"/>
      <c r="B48" s="48"/>
    </row>
    <row r="49" spans="1:2" x14ac:dyDescent="0.45">
      <c r="A49" s="48"/>
      <c r="B49" s="48"/>
    </row>
    <row r="50" spans="1:2" x14ac:dyDescent="0.45">
      <c r="A50" s="48"/>
      <c r="B50" s="48"/>
    </row>
    <row r="51" spans="1:2" x14ac:dyDescent="0.45">
      <c r="A51" s="48"/>
      <c r="B51" s="48"/>
    </row>
    <row r="52" spans="1:2" x14ac:dyDescent="0.45">
      <c r="A52" s="48"/>
      <c r="B52" s="48"/>
    </row>
    <row r="53" spans="1:2" x14ac:dyDescent="0.45">
      <c r="A53" s="48"/>
      <c r="B53" s="48"/>
    </row>
    <row r="54" spans="1:2" ht="17.25" x14ac:dyDescent="0.6">
      <c r="A54" s="90" t="s">
        <v>169</v>
      </c>
      <c r="B54" s="48"/>
    </row>
    <row r="55" spans="1:2" x14ac:dyDescent="0.45">
      <c r="A55" s="48"/>
      <c r="B55" s="48"/>
    </row>
    <row r="56" spans="1:2" x14ac:dyDescent="0.45">
      <c r="A56" s="48"/>
      <c r="B56" s="48"/>
    </row>
    <row r="57" spans="1:2" x14ac:dyDescent="0.45">
      <c r="A57" s="48"/>
      <c r="B57" s="48"/>
    </row>
    <row r="58" spans="1:2" x14ac:dyDescent="0.45">
      <c r="A58" s="48"/>
      <c r="B58" s="48"/>
    </row>
    <row r="59" spans="1:2" x14ac:dyDescent="0.45">
      <c r="A59" s="48"/>
      <c r="B59" s="48"/>
    </row>
    <row r="60" spans="1:2" x14ac:dyDescent="0.45">
      <c r="A60" s="48"/>
      <c r="B60" s="48"/>
    </row>
    <row r="61" spans="1:2" x14ac:dyDescent="0.45">
      <c r="A61" s="48"/>
      <c r="B61" s="48"/>
    </row>
    <row r="62" spans="1:2" x14ac:dyDescent="0.45">
      <c r="A62" s="48"/>
      <c r="B62" s="48"/>
    </row>
    <row r="63" spans="1:2" x14ac:dyDescent="0.45">
      <c r="A63" s="48"/>
      <c r="B63" s="48"/>
    </row>
    <row r="64" spans="1:2" x14ac:dyDescent="0.45">
      <c r="A64" s="48"/>
      <c r="B64" s="48"/>
    </row>
    <row r="65" spans="1:3" x14ac:dyDescent="0.45">
      <c r="A65" s="48"/>
      <c r="B65" s="48"/>
    </row>
    <row r="66" spans="1:3" x14ac:dyDescent="0.45">
      <c r="A66" s="48"/>
      <c r="B66" s="48"/>
    </row>
    <row r="67" spans="1:3" x14ac:dyDescent="0.45">
      <c r="A67" s="48"/>
      <c r="B67" s="48"/>
    </row>
    <row r="68" spans="1:3" x14ac:dyDescent="0.45">
      <c r="A68" s="48"/>
      <c r="B68" s="48"/>
    </row>
    <row r="69" spans="1:3" x14ac:dyDescent="0.45">
      <c r="A69" s="48"/>
      <c r="B69" s="48"/>
    </row>
    <row r="70" spans="1:3" x14ac:dyDescent="0.45">
      <c r="A70" s="48"/>
      <c r="B70" s="48"/>
    </row>
    <row r="71" spans="1:3" x14ac:dyDescent="0.45">
      <c r="A71" s="48"/>
      <c r="B71" s="48"/>
    </row>
    <row r="72" spans="1:3" x14ac:dyDescent="0.45">
      <c r="A72" s="48"/>
      <c r="B72" s="48"/>
    </row>
    <row r="73" spans="1:3" ht="15.75" x14ac:dyDescent="0.45">
      <c r="A73" s="68" t="s">
        <v>72</v>
      </c>
      <c r="B73" s="69"/>
      <c r="C73" s="29"/>
    </row>
    <row r="74" spans="1:3" ht="60" x14ac:dyDescent="0.55000000000000004">
      <c r="A74" s="71" t="s">
        <v>170</v>
      </c>
      <c r="B74" s="71" t="s">
        <v>649</v>
      </c>
      <c r="C74" s="21"/>
    </row>
    <row r="75" spans="1:3" ht="45" x14ac:dyDescent="0.55000000000000004">
      <c r="A75" s="71" t="s">
        <v>171</v>
      </c>
      <c r="B75" s="54" t="s">
        <v>650</v>
      </c>
      <c r="C75" s="8"/>
    </row>
    <row r="76" spans="1:3" ht="90" x14ac:dyDescent="0.45">
      <c r="A76" s="71" t="s">
        <v>172</v>
      </c>
      <c r="B76" s="71" t="s">
        <v>651</v>
      </c>
    </row>
    <row r="77" spans="1:3" x14ac:dyDescent="0.45">
      <c r="A77" s="48"/>
      <c r="B77" s="48"/>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abSelected="1" workbookViewId="0">
      <selection activeCell="B16" sqref="B16"/>
    </sheetView>
  </sheetViews>
  <sheetFormatPr defaultColWidth="8.86328125" defaultRowHeight="15.75" x14ac:dyDescent="0.55000000000000004"/>
  <cols>
    <col min="1" max="1" width="48.3984375" style="21" customWidth="1"/>
    <col min="2" max="2" width="80.1328125" style="21" customWidth="1"/>
    <col min="3" max="16384" width="8.86328125" style="21"/>
  </cols>
  <sheetData>
    <row r="1" spans="1:2" ht="17.649999999999999" thickBot="1" x14ac:dyDescent="0.6">
      <c r="A1" s="214" t="s">
        <v>187</v>
      </c>
      <c r="B1" s="215"/>
    </row>
    <row r="2" spans="1:2" ht="16.149999999999999" thickBot="1" x14ac:dyDescent="0.6">
      <c r="A2" s="45" t="s">
        <v>188</v>
      </c>
      <c r="B2" s="46" t="s">
        <v>189</v>
      </c>
    </row>
    <row r="3" spans="1:2" x14ac:dyDescent="0.55000000000000004">
      <c r="A3" s="110" t="s">
        <v>190</v>
      </c>
      <c r="B3" s="111"/>
    </row>
    <row r="4" spans="1:2" ht="16.149999999999999" thickBot="1" x14ac:dyDescent="0.6">
      <c r="A4" s="112" t="str">
        <f>'1(Data)'!A150</f>
        <v>1A) Volume and coverage of available data</v>
      </c>
      <c r="B4" s="112" t="str">
        <f>'1(Data)'!B150</f>
        <v>Volume usually increases over time, as new data sets and new data sources are added on a regular basis</v>
      </c>
    </row>
    <row r="5" spans="1:2" ht="16.149999999999999" thickBot="1" x14ac:dyDescent="0.6">
      <c r="A5" s="112" t="str">
        <f>'1(Data)'!A151</f>
        <v>1B) Usage of data since the start of the project phase</v>
      </c>
      <c r="B5" s="112" t="str">
        <f>'1(Data)'!B151</f>
        <v>Usage's also increased since last yearly report. Interestingly, web services increase more than downloads</v>
      </c>
    </row>
    <row r="6" spans="1:2" ht="27.4" thickBot="1" x14ac:dyDescent="0.6">
      <c r="A6" s="113" t="s">
        <v>191</v>
      </c>
      <c r="B6" s="114"/>
    </row>
    <row r="7" spans="1:2" ht="16.149999999999999" thickBot="1" x14ac:dyDescent="0.6">
      <c r="A7" s="114" t="str">
        <f>'2(Products)'!A61</f>
        <v>2A) Volume and coverage of available data products</v>
      </c>
      <c r="B7" s="114" t="str">
        <f>'2(Products)'!B61</f>
        <v>Volume increases by definition, as the maps are regularly updated.</v>
      </c>
    </row>
    <row r="8" spans="1:2" ht="27.4" thickBot="1" x14ac:dyDescent="0.6">
      <c r="A8" s="114" t="str">
        <f>'2(Products)'!A62</f>
        <v>2B) Usage of data products since the start of the project phase</v>
      </c>
      <c r="B8" s="114" t="str">
        <f>'2(Products)'!B62</f>
        <v>Usage's also increased. Both vessel density and route density maps are among the most downloaded data sets; an increase by 74% from one year to another is thus particularly remarkable</v>
      </c>
    </row>
    <row r="9" spans="1:2" ht="30.6" customHeight="1" thickBot="1" x14ac:dyDescent="0.6">
      <c r="A9" s="115" t="str">
        <f>'3(Data providers)'!A225</f>
        <v>3) Organisations supplying/ approached to supply data anad data products</v>
      </c>
      <c r="B9" s="115" t="str">
        <f>'3(Data providers)'!B225</f>
        <v>New sources are added every year. Apart from that, there's nothing particularly noteworthy</v>
      </c>
    </row>
    <row r="10" spans="1:2" ht="16.149999999999999" thickBot="1" x14ac:dyDescent="0.6">
      <c r="A10" s="116" t="str">
        <f>'4(Web services)'!A13</f>
        <v>4) Online 'Web' interfaces to access or view data</v>
      </c>
      <c r="B10" s="116" t="str">
        <f>'4(Web services)'!B13</f>
        <v>Nothing to report</v>
      </c>
    </row>
    <row r="11" spans="1:2" ht="27.4" thickBot="1" x14ac:dyDescent="0.6">
      <c r="A11" s="115" t="str">
        <f>'6(User stats)&amp;7(Use case stats)'!A109</f>
        <v>6) Statistics on information volunteered through download forms</v>
      </c>
      <c r="B11" s="115" t="str">
        <f>'6(User stats)&amp;7(Use case stats)'!B109</f>
        <v>Breakdown by user category tends to be pretty stable, with industry users at around 30%</v>
      </c>
    </row>
    <row r="12" spans="1:2" ht="16.149999999999999" thickBot="1" x14ac:dyDescent="0.6">
      <c r="A12" s="115" t="str">
        <f>'6(User stats)&amp;7(Use case stats)'!A110</f>
        <v>7) Published use cases</v>
      </c>
      <c r="B12" s="115" t="str">
        <f>'6(User stats)&amp;7(Use case stats)'!B110</f>
        <v>Having stopped collecting users' email addresses, it's become extremely difficult to find new use cases</v>
      </c>
    </row>
    <row r="13" spans="1:2" ht="16.149999999999999" thickBot="1" x14ac:dyDescent="0.6">
      <c r="A13" s="115" t="str">
        <f>'9(User friendliness)'!A19</f>
        <v>9) Technical monitoring</v>
      </c>
      <c r="B13" s="115" t="str">
        <f>'9(User friendliness)'!B19</f>
        <v>Nothing to report</v>
      </c>
    </row>
    <row r="14" spans="1:2" ht="27.4" thickBot="1" x14ac:dyDescent="0.6">
      <c r="A14" s="115" t="str">
        <f>'10-11-12(User stats)'!A74</f>
        <v>10) Visibility &amp; analytics for web pages</v>
      </c>
      <c r="B14" s="115" t="str">
        <f>'10-11-12(User stats)'!B74</f>
        <v>Visibility on a pretty stable trend, with some pages going up and some others going down. Trend worsens in the 1st quarter of 2022, but on average there are no big differences.</v>
      </c>
    </row>
    <row r="15" spans="1:2" ht="16.149999999999999" thickBot="1" x14ac:dyDescent="0.6">
      <c r="A15" s="116" t="str">
        <f>'10-11-12(User stats)'!A75</f>
        <v>11) Visibility &amp; analytics for web sections</v>
      </c>
      <c r="B15" s="116" t="str">
        <f>'10-11-12(User stats)'!B75</f>
        <v>Visibility for web sections going down, but it is difficult to understand why</v>
      </c>
    </row>
    <row r="16" spans="1:2" ht="40.9" thickBot="1" x14ac:dyDescent="0.6">
      <c r="A16" s="115" t="str">
        <f>'10-11-12(User stats)'!A76</f>
        <v>12) Average visit duration for web pages</v>
      </c>
      <c r="B16" s="115" t="str">
        <f>'10-11-12(User stats)'!B76</f>
        <v>Average visit duration more or less stable. Average visit duration for documents on an upward trend. This is probably related to the method for vessel density maps, which has been receiving an increasing number of citations.</v>
      </c>
    </row>
    <row r="17" spans="1:1" x14ac:dyDescent="0.55000000000000004">
      <c r="A17" s="47"/>
    </row>
    <row r="18" spans="1:1" x14ac:dyDescent="0.55000000000000004">
      <c r="A18" s="1"/>
    </row>
    <row r="19" spans="1:1" x14ac:dyDescent="0.55000000000000004">
      <c r="A19" s="1"/>
    </row>
    <row r="20" spans="1:1" x14ac:dyDescent="0.55000000000000004">
      <c r="A20" s="1"/>
    </row>
    <row r="21" spans="1:1" x14ac:dyDescent="0.55000000000000004">
      <c r="A21" s="1"/>
    </row>
    <row r="22" spans="1:1" x14ac:dyDescent="0.55000000000000004">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51"/>
  <sheetViews>
    <sheetView zoomScale="85" zoomScaleNormal="85" workbookViewId="0">
      <selection activeCell="E6" sqref="E6"/>
    </sheetView>
  </sheetViews>
  <sheetFormatPr defaultColWidth="9.1328125" defaultRowHeight="15.75" x14ac:dyDescent="0.45"/>
  <cols>
    <col min="1" max="1" width="15.86328125" style="19" customWidth="1"/>
    <col min="2" max="2" width="16.59765625" style="19" customWidth="1"/>
    <col min="3" max="3" width="15.1328125" style="19" customWidth="1"/>
    <col min="4" max="4" width="16.59765625" style="19" customWidth="1"/>
    <col min="5" max="5" width="17.86328125" style="19" customWidth="1"/>
    <col min="6" max="6" width="16.1328125" style="19" customWidth="1"/>
    <col min="7" max="7" width="14.86328125" style="19" customWidth="1"/>
    <col min="8" max="8" width="15" style="19" customWidth="1"/>
    <col min="9" max="9" width="16.3984375" style="19" customWidth="1"/>
    <col min="10" max="10" width="13" style="19" customWidth="1"/>
    <col min="11" max="11" width="18.86328125" style="19" customWidth="1"/>
    <col min="12" max="13" width="14.1328125" style="19" customWidth="1"/>
    <col min="14" max="14" width="15.1328125" style="19" customWidth="1"/>
    <col min="15" max="15" width="16.1328125" style="19" customWidth="1"/>
    <col min="16" max="16" width="17.59765625" style="19" customWidth="1"/>
    <col min="17" max="17" width="14.3984375" style="19" customWidth="1"/>
    <col min="18" max="18" width="20" style="19" customWidth="1"/>
    <col min="19" max="19" width="12.1328125" style="19" bestFit="1" customWidth="1"/>
    <col min="20" max="20" width="9.1328125" style="19"/>
    <col min="21" max="21" width="10.1328125" style="19" customWidth="1"/>
    <col min="22" max="22" width="12" style="19" customWidth="1"/>
    <col min="23" max="16384" width="9.1328125" style="19"/>
  </cols>
  <sheetData>
    <row r="1" spans="1:17" ht="17.25" x14ac:dyDescent="0.45">
      <c r="A1" s="65" t="s">
        <v>173</v>
      </c>
    </row>
    <row r="2" spans="1:17" s="21" customFormat="1" x14ac:dyDescent="0.55000000000000004">
      <c r="A2" s="20" t="s">
        <v>67</v>
      </c>
    </row>
    <row r="3" spans="1:17" s="22" customFormat="1" ht="15" x14ac:dyDescent="0.55000000000000004">
      <c r="A3" s="20" t="s">
        <v>68</v>
      </c>
    </row>
    <row r="4" spans="1:17" s="24" customFormat="1" ht="32.25" customHeight="1" x14ac:dyDescent="0.45">
      <c r="A4" s="58" t="s">
        <v>174</v>
      </c>
      <c r="B4" s="59"/>
      <c r="C4" s="59"/>
      <c r="D4" s="59"/>
      <c r="E4" s="59"/>
    </row>
    <row r="5" spans="1:17" ht="18" customHeight="1" x14ac:dyDescent="0.55000000000000004">
      <c r="A5" s="60" t="s">
        <v>27</v>
      </c>
      <c r="B5" s="60" t="s">
        <v>28</v>
      </c>
      <c r="C5" s="60" t="s">
        <v>35</v>
      </c>
      <c r="D5" s="56"/>
      <c r="E5" s="56"/>
      <c r="H5" s="26"/>
      <c r="I5" s="26"/>
      <c r="J5" s="26"/>
      <c r="K5" s="26"/>
      <c r="L5" s="26"/>
      <c r="M5" s="26"/>
      <c r="N5" s="26"/>
      <c r="O5" s="26"/>
      <c r="P5" s="26"/>
      <c r="Q5" s="26"/>
    </row>
    <row r="6" spans="1:17" ht="30" x14ac:dyDescent="0.45">
      <c r="A6" s="61" t="s">
        <v>276</v>
      </c>
      <c r="B6" s="61" t="s">
        <v>9</v>
      </c>
      <c r="C6" s="61" t="s">
        <v>369</v>
      </c>
      <c r="D6" s="56"/>
      <c r="E6" s="62"/>
      <c r="F6" s="26"/>
      <c r="G6" s="26"/>
      <c r="H6" s="26"/>
      <c r="I6" s="26"/>
      <c r="J6" s="26"/>
      <c r="K6" s="26"/>
      <c r="L6" s="26"/>
      <c r="M6" s="26"/>
      <c r="N6" s="26"/>
      <c r="O6" s="26"/>
      <c r="P6" s="26"/>
      <c r="Q6" s="26"/>
    </row>
    <row r="7" spans="1:17" x14ac:dyDescent="0.45">
      <c r="A7" s="56"/>
      <c r="B7" s="56"/>
      <c r="C7" s="56"/>
      <c r="D7" s="56"/>
      <c r="E7" s="56"/>
    </row>
    <row r="8" spans="1:17" customFormat="1" ht="90" x14ac:dyDescent="0.55000000000000004">
      <c r="A8" s="49" t="s">
        <v>214</v>
      </c>
      <c r="B8" s="49"/>
      <c r="C8" s="63" t="s">
        <v>355</v>
      </c>
      <c r="D8" s="63" t="s">
        <v>218</v>
      </c>
      <c r="E8" s="63" t="s">
        <v>354</v>
      </c>
      <c r="F8" s="63" t="s">
        <v>218</v>
      </c>
      <c r="G8" s="63" t="s">
        <v>353</v>
      </c>
      <c r="H8" s="63" t="s">
        <v>356</v>
      </c>
      <c r="I8" s="63" t="s">
        <v>219</v>
      </c>
    </row>
    <row r="9" spans="1:17" customFormat="1" ht="30" x14ac:dyDescent="0.45">
      <c r="A9" s="216" t="s">
        <v>277</v>
      </c>
      <c r="B9" s="120" t="s">
        <v>278</v>
      </c>
      <c r="C9" s="121">
        <v>416</v>
      </c>
      <c r="D9" s="121">
        <v>406</v>
      </c>
      <c r="E9" s="121">
        <v>3172</v>
      </c>
      <c r="F9" s="121">
        <v>2974</v>
      </c>
      <c r="G9" s="136">
        <f>(C9-D9)/C9</f>
        <v>2.403846153846154E-2</v>
      </c>
      <c r="H9" s="136">
        <f>(E9-F9)/E9</f>
        <v>6.2421185372005042E-2</v>
      </c>
      <c r="I9" s="122">
        <v>1.4599999999999999E-3</v>
      </c>
    </row>
    <row r="10" spans="1:17" customFormat="1" ht="30" x14ac:dyDescent="0.45">
      <c r="A10" s="217"/>
      <c r="B10" s="120" t="s">
        <v>279</v>
      </c>
      <c r="C10" s="121">
        <v>955</v>
      </c>
      <c r="D10" s="121">
        <v>1059</v>
      </c>
      <c r="E10" s="64"/>
      <c r="F10" s="64"/>
      <c r="G10" s="136">
        <f>(C10-D10)/C10</f>
        <v>-0.10890052356020942</v>
      </c>
      <c r="H10" s="64"/>
      <c r="I10" s="122">
        <v>1E-3</v>
      </c>
    </row>
    <row r="11" spans="1:17" customFormat="1" ht="15" x14ac:dyDescent="0.45">
      <c r="A11" s="216" t="s">
        <v>280</v>
      </c>
      <c r="B11" s="120" t="s">
        <v>281</v>
      </c>
      <c r="C11" s="235" t="s">
        <v>282</v>
      </c>
      <c r="D11" s="236"/>
      <c r="E11" s="236"/>
      <c r="F11" s="236"/>
      <c r="G11" s="236"/>
      <c r="H11" s="236"/>
      <c r="I11" s="237"/>
    </row>
    <row r="12" spans="1:17" customFormat="1" ht="30" x14ac:dyDescent="0.45">
      <c r="A12" s="224"/>
      <c r="B12" s="120" t="s">
        <v>283</v>
      </c>
      <c r="C12" s="121">
        <v>4740</v>
      </c>
      <c r="D12" s="137" t="s">
        <v>358</v>
      </c>
      <c r="E12" s="64"/>
      <c r="F12" s="64"/>
      <c r="G12" s="64" t="s">
        <v>359</v>
      </c>
      <c r="H12" s="64"/>
      <c r="I12" s="122">
        <v>1.4648E-2</v>
      </c>
    </row>
    <row r="13" spans="1:17" customFormat="1" ht="15" x14ac:dyDescent="0.45">
      <c r="A13" s="224"/>
      <c r="B13" s="120" t="s">
        <v>284</v>
      </c>
      <c r="C13" s="121">
        <v>4062</v>
      </c>
      <c r="D13" s="121">
        <v>4062</v>
      </c>
      <c r="E13" s="64"/>
      <c r="F13" s="64"/>
      <c r="G13" s="136">
        <f>(C13-D13)/C13</f>
        <v>0</v>
      </c>
      <c r="H13" s="64"/>
      <c r="I13" s="122">
        <v>1.73828E-3</v>
      </c>
    </row>
    <row r="14" spans="1:17" customFormat="1" ht="60" x14ac:dyDescent="0.45">
      <c r="A14" s="217"/>
      <c r="B14" s="120" t="s">
        <v>285</v>
      </c>
      <c r="C14" s="235" t="s">
        <v>282</v>
      </c>
      <c r="D14" s="236"/>
      <c r="E14" s="236"/>
      <c r="F14" s="236"/>
      <c r="G14" s="236"/>
      <c r="H14" s="236"/>
      <c r="I14" s="237"/>
    </row>
    <row r="15" spans="1:17" customFormat="1" ht="15" x14ac:dyDescent="0.55000000000000004">
      <c r="A15" s="130" t="s">
        <v>286</v>
      </c>
      <c r="B15" s="120" t="s">
        <v>286</v>
      </c>
      <c r="C15" s="123">
        <v>5022</v>
      </c>
      <c r="D15" s="121">
        <v>4446</v>
      </c>
      <c r="E15" s="121">
        <v>9555</v>
      </c>
      <c r="F15" s="121">
        <v>8733</v>
      </c>
      <c r="G15" s="136">
        <f>(C15-D15)/C15</f>
        <v>0.11469534050179211</v>
      </c>
      <c r="H15" s="136">
        <f>(E15-F15)/E15</f>
        <v>8.6028257456828891E-2</v>
      </c>
      <c r="I15" s="122">
        <v>3.8183599999999998E-3</v>
      </c>
    </row>
    <row r="16" spans="1:17" customFormat="1" ht="45" x14ac:dyDescent="0.45">
      <c r="A16" s="216" t="s">
        <v>287</v>
      </c>
      <c r="B16" s="120" t="s">
        <v>288</v>
      </c>
      <c r="C16" s="121">
        <v>100967</v>
      </c>
      <c r="D16" s="121">
        <v>100658</v>
      </c>
      <c r="E16" s="64"/>
      <c r="F16" s="64"/>
      <c r="G16" s="139">
        <f>(C16-D16)/C16</f>
        <v>3.0604058751869424E-3</v>
      </c>
      <c r="H16" s="64"/>
      <c r="I16" s="122">
        <v>0.36816399999999999</v>
      </c>
    </row>
    <row r="17" spans="1:9" customFormat="1" ht="15" x14ac:dyDescent="0.45">
      <c r="A17" s="224"/>
      <c r="B17" s="120" t="s">
        <v>289</v>
      </c>
      <c r="C17" s="121">
        <v>26917</v>
      </c>
      <c r="D17" s="121">
        <v>27845</v>
      </c>
      <c r="E17" s="64"/>
      <c r="F17" s="64"/>
      <c r="G17" s="136">
        <f>(C17-D17)/C17</f>
        <v>-3.4476353234015676E-2</v>
      </c>
      <c r="H17" s="64"/>
      <c r="I17" s="122">
        <v>0.333984</v>
      </c>
    </row>
    <row r="18" spans="1:9" customFormat="1" ht="15" x14ac:dyDescent="0.45">
      <c r="A18" s="224"/>
      <c r="B18" s="238" t="s">
        <v>290</v>
      </c>
      <c r="C18" s="235" t="s">
        <v>357</v>
      </c>
      <c r="D18" s="236"/>
      <c r="E18" s="236"/>
      <c r="F18" s="236"/>
      <c r="G18" s="236"/>
      <c r="H18" s="236"/>
      <c r="I18" s="241">
        <v>0.14941399999999999</v>
      </c>
    </row>
    <row r="19" spans="1:9" customFormat="1" ht="15" x14ac:dyDescent="0.45">
      <c r="A19" s="224"/>
      <c r="B19" s="239"/>
      <c r="C19" s="9">
        <v>15096</v>
      </c>
      <c r="D19" s="9">
        <v>15145</v>
      </c>
      <c r="E19" s="121">
        <v>476056</v>
      </c>
      <c r="F19" s="121">
        <v>454350</v>
      </c>
      <c r="G19" s="139">
        <f>(C19-D19)/C19</f>
        <v>-3.2458929517753046E-3</v>
      </c>
      <c r="H19" s="136">
        <f>(E19-F19)/E19</f>
        <v>4.5595476162468278E-2</v>
      </c>
      <c r="I19" s="242"/>
    </row>
    <row r="20" spans="1:9" customFormat="1" ht="15" x14ac:dyDescent="0.45">
      <c r="A20" s="224"/>
      <c r="B20" s="239"/>
      <c r="C20" s="244" t="s">
        <v>291</v>
      </c>
      <c r="D20" s="245"/>
      <c r="E20" s="245"/>
      <c r="F20" s="245"/>
      <c r="G20" s="245"/>
      <c r="H20" s="246"/>
      <c r="I20" s="242"/>
    </row>
    <row r="21" spans="1:9" customFormat="1" ht="15" x14ac:dyDescent="0.45">
      <c r="A21" s="217"/>
      <c r="B21" s="240"/>
      <c r="C21" s="9">
        <v>22276</v>
      </c>
      <c r="D21" s="9">
        <v>22295</v>
      </c>
      <c r="E21" s="121">
        <v>690556</v>
      </c>
      <c r="F21" s="121">
        <v>668850</v>
      </c>
      <c r="G21" s="139">
        <f t="shared" ref="G21:G48" si="0">(C21-D21)/C21</f>
        <v>-8.5293589513377622E-4</v>
      </c>
      <c r="H21" s="136">
        <f>(E21-F21)/E21</f>
        <v>3.14326426821286E-2</v>
      </c>
      <c r="I21" s="243"/>
    </row>
    <row r="22" spans="1:9" customFormat="1" ht="30" x14ac:dyDescent="0.45">
      <c r="A22" s="216" t="s">
        <v>292</v>
      </c>
      <c r="B22" s="120" t="s">
        <v>293</v>
      </c>
      <c r="C22" s="121">
        <v>322</v>
      </c>
      <c r="D22" s="121">
        <v>322</v>
      </c>
      <c r="E22" s="64"/>
      <c r="F22" s="64"/>
      <c r="G22" s="136">
        <f t="shared" si="0"/>
        <v>0</v>
      </c>
      <c r="H22" s="64"/>
      <c r="I22" s="122">
        <v>8.5937500000000007E-3</v>
      </c>
    </row>
    <row r="23" spans="1:9" customFormat="1" ht="30" x14ac:dyDescent="0.45">
      <c r="A23" s="224"/>
      <c r="B23" s="120" t="s">
        <v>294</v>
      </c>
      <c r="C23" s="121">
        <v>65</v>
      </c>
      <c r="D23" s="121">
        <v>65</v>
      </c>
      <c r="E23" s="64"/>
      <c r="F23" s="64"/>
      <c r="G23" s="136">
        <f t="shared" si="0"/>
        <v>0</v>
      </c>
      <c r="H23" s="64"/>
      <c r="I23" s="122">
        <v>2.1972999999999999E-2</v>
      </c>
    </row>
    <row r="24" spans="1:9" customFormat="1" ht="45" x14ac:dyDescent="0.45">
      <c r="A24" s="224"/>
      <c r="B24" s="120" t="s">
        <v>295</v>
      </c>
      <c r="C24" s="121">
        <v>137</v>
      </c>
      <c r="D24" s="121">
        <v>137</v>
      </c>
      <c r="E24" s="121">
        <v>90446</v>
      </c>
      <c r="F24" s="121">
        <v>83831</v>
      </c>
      <c r="G24" s="136">
        <f t="shared" si="0"/>
        <v>0</v>
      </c>
      <c r="H24" s="136">
        <f>(E24-F24)/E24</f>
        <v>7.3137562744621104E-2</v>
      </c>
      <c r="I24" s="122">
        <v>5.7422000000000001E-2</v>
      </c>
    </row>
    <row r="25" spans="1:9" customFormat="1" ht="30" x14ac:dyDescent="0.45">
      <c r="A25" s="224"/>
      <c r="B25" s="132" t="s">
        <v>296</v>
      </c>
      <c r="C25" s="121">
        <v>2243</v>
      </c>
      <c r="D25" s="121">
        <v>2385</v>
      </c>
      <c r="E25" s="121">
        <v>4261694</v>
      </c>
      <c r="F25" s="121">
        <v>4101733</v>
      </c>
      <c r="G25" s="136">
        <f t="shared" si="0"/>
        <v>-6.3308069549710216E-2</v>
      </c>
      <c r="H25" s="136">
        <f>(E25-F25)/E25</f>
        <v>3.7534604783919255E-2</v>
      </c>
      <c r="I25" s="122">
        <v>1.33</v>
      </c>
    </row>
    <row r="26" spans="1:9" customFormat="1" ht="15" x14ac:dyDescent="0.45">
      <c r="A26" s="224"/>
      <c r="B26" s="131" t="s">
        <v>297</v>
      </c>
      <c r="C26" s="121">
        <v>435035</v>
      </c>
      <c r="D26" s="121">
        <v>159529</v>
      </c>
      <c r="E26" s="121"/>
      <c r="F26" s="64"/>
      <c r="G26" s="136">
        <f t="shared" si="0"/>
        <v>0.63329617157240226</v>
      </c>
      <c r="H26" s="64"/>
      <c r="I26" s="122">
        <v>0.10546899999999999</v>
      </c>
    </row>
    <row r="27" spans="1:9" customFormat="1" ht="15" x14ac:dyDescent="0.45">
      <c r="A27" s="217"/>
      <c r="B27" s="132" t="s">
        <v>298</v>
      </c>
      <c r="C27" s="121">
        <v>169</v>
      </c>
      <c r="D27" s="121">
        <v>169</v>
      </c>
      <c r="E27" s="121">
        <v>46751</v>
      </c>
      <c r="F27" s="121">
        <v>46751</v>
      </c>
      <c r="G27" s="136">
        <f t="shared" si="0"/>
        <v>0</v>
      </c>
      <c r="H27" s="136">
        <f>(E27-F27)/E27</f>
        <v>0</v>
      </c>
      <c r="I27" s="122">
        <v>1.5233999999999999E-2</v>
      </c>
    </row>
    <row r="28" spans="1:9" customFormat="1" ht="15" x14ac:dyDescent="0.45">
      <c r="A28" s="216" t="s">
        <v>299</v>
      </c>
      <c r="B28" s="132" t="s">
        <v>300</v>
      </c>
      <c r="C28" s="121">
        <v>26457</v>
      </c>
      <c r="D28" s="121">
        <v>26457</v>
      </c>
      <c r="E28" s="121"/>
      <c r="F28" s="64"/>
      <c r="G28" s="136">
        <f t="shared" si="0"/>
        <v>0</v>
      </c>
      <c r="H28" s="64"/>
      <c r="I28" s="122">
        <v>3.54492E-3</v>
      </c>
    </row>
    <row r="29" spans="1:9" customFormat="1" ht="15" x14ac:dyDescent="0.45">
      <c r="A29" s="224"/>
      <c r="B29" s="131" t="s">
        <v>301</v>
      </c>
      <c r="C29" s="121">
        <v>1414</v>
      </c>
      <c r="D29" s="121">
        <v>2214</v>
      </c>
      <c r="E29" s="121"/>
      <c r="F29" s="64"/>
      <c r="G29" s="136">
        <f t="shared" si="0"/>
        <v>-0.56577086280056577</v>
      </c>
      <c r="H29" s="64"/>
      <c r="I29" s="122">
        <v>1.2402299999999999E-3</v>
      </c>
    </row>
    <row r="30" spans="1:9" customFormat="1" ht="30" x14ac:dyDescent="0.45">
      <c r="A30" s="217"/>
      <c r="B30" s="133" t="s">
        <v>302</v>
      </c>
      <c r="C30" s="121">
        <v>2105</v>
      </c>
      <c r="D30" s="121">
        <v>2105</v>
      </c>
      <c r="E30" s="64"/>
      <c r="F30" s="64"/>
      <c r="G30" s="136">
        <f t="shared" si="0"/>
        <v>0</v>
      </c>
      <c r="H30" s="64"/>
      <c r="I30" s="122">
        <v>7.9726999999999999E-4</v>
      </c>
    </row>
    <row r="31" spans="1:9" customFormat="1" ht="15" x14ac:dyDescent="0.45">
      <c r="A31" s="216" t="s">
        <v>303</v>
      </c>
      <c r="B31" s="133" t="s">
        <v>304</v>
      </c>
      <c r="C31" s="121">
        <v>2440</v>
      </c>
      <c r="D31" s="121">
        <v>2440</v>
      </c>
      <c r="E31" s="121">
        <v>369359</v>
      </c>
      <c r="F31" s="121">
        <v>351657</v>
      </c>
      <c r="G31" s="136">
        <f t="shared" si="0"/>
        <v>0</v>
      </c>
      <c r="H31" s="136">
        <f>(E31-F31)/E31</f>
        <v>4.7926272271692313E-2</v>
      </c>
      <c r="I31" s="232">
        <v>2.16</v>
      </c>
    </row>
    <row r="32" spans="1:9" customFormat="1" ht="15" x14ac:dyDescent="0.45">
      <c r="A32" s="224"/>
      <c r="B32" s="133" t="s">
        <v>305</v>
      </c>
      <c r="C32" s="121">
        <v>2440</v>
      </c>
      <c r="D32" s="121">
        <v>2440</v>
      </c>
      <c r="E32" s="121">
        <v>281903</v>
      </c>
      <c r="F32" s="121">
        <v>271500</v>
      </c>
      <c r="G32" s="136">
        <f t="shared" si="0"/>
        <v>0</v>
      </c>
      <c r="H32" s="136">
        <f>(E32-F32)/E32</f>
        <v>3.6902764426061448E-2</v>
      </c>
      <c r="I32" s="233"/>
    </row>
    <row r="33" spans="1:9" customFormat="1" ht="15" x14ac:dyDescent="0.45">
      <c r="A33" s="217"/>
      <c r="B33" s="133" t="s">
        <v>306</v>
      </c>
      <c r="C33" s="121">
        <v>2440</v>
      </c>
      <c r="D33" s="121">
        <v>2440</v>
      </c>
      <c r="E33" s="121">
        <v>7305984</v>
      </c>
      <c r="F33" s="121">
        <v>7297920</v>
      </c>
      <c r="G33" s="136">
        <f t="shared" si="0"/>
        <v>0</v>
      </c>
      <c r="H33" s="139">
        <f>(E33-F33)/E33</f>
        <v>1.1037527593818985E-3</v>
      </c>
      <c r="I33" s="234"/>
    </row>
    <row r="34" spans="1:9" customFormat="1" ht="60" x14ac:dyDescent="0.45">
      <c r="A34" s="130" t="s">
        <v>307</v>
      </c>
      <c r="B34" s="132" t="s">
        <v>308</v>
      </c>
      <c r="C34" s="121">
        <v>434</v>
      </c>
      <c r="D34" s="121">
        <v>422</v>
      </c>
      <c r="E34" s="121">
        <v>1538</v>
      </c>
      <c r="F34" s="121">
        <v>1492</v>
      </c>
      <c r="G34" s="136">
        <f t="shared" si="0"/>
        <v>2.7649769585253458E-2</v>
      </c>
      <c r="H34" s="136">
        <f>(E34-F34)/E34</f>
        <v>2.9908972691807541E-2</v>
      </c>
      <c r="I34" s="122">
        <v>9.3842000000000003E-4</v>
      </c>
    </row>
    <row r="35" spans="1:9" customFormat="1" ht="30" x14ac:dyDescent="0.45">
      <c r="A35" s="216" t="s">
        <v>309</v>
      </c>
      <c r="B35" s="132" t="s">
        <v>310</v>
      </c>
      <c r="C35" s="121">
        <v>7236</v>
      </c>
      <c r="D35" s="121">
        <v>2170</v>
      </c>
      <c r="E35" s="121">
        <v>6247</v>
      </c>
      <c r="F35" s="64"/>
      <c r="G35" s="136">
        <f t="shared" si="0"/>
        <v>0.70011055831951352</v>
      </c>
      <c r="H35" s="64" t="s">
        <v>359</v>
      </c>
      <c r="I35" s="122">
        <v>3.4179700000000002E-3</v>
      </c>
    </row>
    <row r="36" spans="1:9" customFormat="1" ht="15" x14ac:dyDescent="0.45">
      <c r="A36" s="224"/>
      <c r="B36" s="132" t="s">
        <v>311</v>
      </c>
      <c r="C36" s="121">
        <v>2469</v>
      </c>
      <c r="D36" s="121">
        <v>2561</v>
      </c>
      <c r="E36" s="121">
        <v>5659</v>
      </c>
      <c r="F36" s="64"/>
      <c r="G36" s="136">
        <f t="shared" si="0"/>
        <v>-3.7262049412717699E-2</v>
      </c>
      <c r="H36" s="64" t="s">
        <v>359</v>
      </c>
      <c r="I36" s="122">
        <v>1.67969E-3</v>
      </c>
    </row>
    <row r="37" spans="1:9" customFormat="1" ht="30" x14ac:dyDescent="0.45">
      <c r="A37" s="217"/>
      <c r="B37" s="132" t="s">
        <v>312</v>
      </c>
      <c r="C37" s="121">
        <v>9148</v>
      </c>
      <c r="D37" s="121">
        <v>9148</v>
      </c>
      <c r="E37" s="121">
        <v>20632</v>
      </c>
      <c r="F37" s="121">
        <v>20632</v>
      </c>
      <c r="G37" s="136">
        <f t="shared" si="0"/>
        <v>0</v>
      </c>
      <c r="H37" s="136">
        <f>(E37-F37)/E37</f>
        <v>0</v>
      </c>
      <c r="I37" s="122">
        <v>4.5117200000000003E-3</v>
      </c>
    </row>
    <row r="38" spans="1:9" customFormat="1" ht="15" x14ac:dyDescent="0.45">
      <c r="A38" s="216" t="s">
        <v>313</v>
      </c>
      <c r="B38" s="132" t="s">
        <v>314</v>
      </c>
      <c r="C38" s="121">
        <v>174</v>
      </c>
      <c r="D38" s="121">
        <v>165</v>
      </c>
      <c r="E38" s="121">
        <v>270</v>
      </c>
      <c r="F38" s="121">
        <v>252</v>
      </c>
      <c r="G38" s="136">
        <f t="shared" si="0"/>
        <v>5.1724137931034482E-2</v>
      </c>
      <c r="H38" s="136">
        <f>(E38-F38)/E38</f>
        <v>6.6666666666666666E-2</v>
      </c>
      <c r="I38" s="124">
        <v>4.3105999999999998E-4</v>
      </c>
    </row>
    <row r="39" spans="1:9" customFormat="1" ht="15" x14ac:dyDescent="0.45">
      <c r="A39" s="217"/>
      <c r="B39" s="132" t="s">
        <v>315</v>
      </c>
      <c r="C39" s="121">
        <v>34</v>
      </c>
      <c r="D39" s="121">
        <v>34</v>
      </c>
      <c r="E39" s="64"/>
      <c r="F39" s="64"/>
      <c r="G39" s="136">
        <f t="shared" si="0"/>
        <v>0</v>
      </c>
      <c r="H39" s="64"/>
      <c r="I39" s="124">
        <v>4.8828000000000001E-4</v>
      </c>
    </row>
    <row r="40" spans="1:9" customFormat="1" ht="30" x14ac:dyDescent="0.45">
      <c r="A40" s="216" t="s">
        <v>316</v>
      </c>
      <c r="B40" s="132" t="s">
        <v>317</v>
      </c>
      <c r="C40" s="121">
        <v>8</v>
      </c>
      <c r="D40" s="121">
        <v>8</v>
      </c>
      <c r="E40" s="64"/>
      <c r="F40" s="64"/>
      <c r="G40" s="136">
        <f t="shared" si="0"/>
        <v>0</v>
      </c>
      <c r="H40" s="64"/>
      <c r="I40" s="122">
        <v>0.10253900000000001</v>
      </c>
    </row>
    <row r="41" spans="1:9" customFormat="1" ht="30" x14ac:dyDescent="0.45">
      <c r="A41" s="224"/>
      <c r="B41" s="132" t="s">
        <v>318</v>
      </c>
      <c r="C41" s="121">
        <v>76381</v>
      </c>
      <c r="D41" s="121">
        <v>198</v>
      </c>
      <c r="E41" s="64"/>
      <c r="F41" s="64"/>
      <c r="G41" s="136">
        <f t="shared" si="0"/>
        <v>0.99740773228944368</v>
      </c>
      <c r="H41" s="64"/>
      <c r="I41" s="122">
        <v>6.5430000000000002E-2</v>
      </c>
    </row>
    <row r="42" spans="1:9" customFormat="1" ht="15" x14ac:dyDescent="0.45">
      <c r="A42" s="224"/>
      <c r="B42" s="132" t="s">
        <v>319</v>
      </c>
      <c r="C42" s="121">
        <v>75</v>
      </c>
      <c r="D42" s="121">
        <v>21</v>
      </c>
      <c r="E42" s="64"/>
      <c r="F42" s="64"/>
      <c r="G42" s="136">
        <f t="shared" si="0"/>
        <v>0.72</v>
      </c>
      <c r="H42" s="64"/>
      <c r="I42" s="122">
        <v>1.4648E-2</v>
      </c>
    </row>
    <row r="43" spans="1:9" customFormat="1" ht="15" x14ac:dyDescent="0.45">
      <c r="A43" s="224"/>
      <c r="B43" s="132" t="s">
        <v>320</v>
      </c>
      <c r="C43" s="121">
        <v>11</v>
      </c>
      <c r="D43" s="121">
        <v>11</v>
      </c>
      <c r="E43" s="64"/>
      <c r="F43" s="64"/>
      <c r="G43" s="136">
        <f t="shared" si="0"/>
        <v>0</v>
      </c>
      <c r="H43" s="64"/>
      <c r="I43" s="122">
        <v>0.306641</v>
      </c>
    </row>
    <row r="44" spans="1:9" customFormat="1" ht="30" x14ac:dyDescent="0.45">
      <c r="A44" s="217"/>
      <c r="B44" s="132" t="s">
        <v>321</v>
      </c>
      <c r="C44" s="121">
        <v>20</v>
      </c>
      <c r="D44" s="121">
        <v>20</v>
      </c>
      <c r="E44" s="64"/>
      <c r="F44" s="64"/>
      <c r="G44" s="136">
        <f t="shared" si="0"/>
        <v>0</v>
      </c>
      <c r="H44" s="64"/>
      <c r="I44" s="122">
        <v>3.125E-2</v>
      </c>
    </row>
    <row r="45" spans="1:9" customFormat="1" ht="30" x14ac:dyDescent="0.45">
      <c r="A45" s="130" t="s">
        <v>322</v>
      </c>
      <c r="B45" s="132" t="s">
        <v>323</v>
      </c>
      <c r="C45" s="121">
        <v>3935</v>
      </c>
      <c r="D45" s="121">
        <v>3933</v>
      </c>
      <c r="E45" s="64"/>
      <c r="F45" s="64"/>
      <c r="G45" s="136">
        <f t="shared" si="0"/>
        <v>5.0825921219822107E-4</v>
      </c>
      <c r="H45" s="64"/>
      <c r="I45" s="122">
        <v>6.5332000000000003E-3</v>
      </c>
    </row>
    <row r="46" spans="1:9" customFormat="1" ht="30" x14ac:dyDescent="0.45">
      <c r="A46" s="216" t="s">
        <v>324</v>
      </c>
      <c r="B46" s="132" t="s">
        <v>325</v>
      </c>
      <c r="C46" s="121">
        <v>415</v>
      </c>
      <c r="D46" s="121">
        <v>415</v>
      </c>
      <c r="E46" s="64"/>
      <c r="F46" s="64"/>
      <c r="G46" s="136">
        <f t="shared" si="0"/>
        <v>0</v>
      </c>
      <c r="H46" s="64"/>
      <c r="I46" s="225">
        <v>3.8910000000000003E-4</v>
      </c>
    </row>
    <row r="47" spans="1:9" customFormat="1" ht="15" x14ac:dyDescent="0.45">
      <c r="A47" s="224"/>
      <c r="B47" s="132" t="s">
        <v>326</v>
      </c>
      <c r="C47" s="121">
        <v>166</v>
      </c>
      <c r="D47" s="121">
        <v>166</v>
      </c>
      <c r="E47" s="64"/>
      <c r="F47" s="64"/>
      <c r="G47" s="136">
        <f t="shared" si="0"/>
        <v>0</v>
      </c>
      <c r="H47" s="64"/>
      <c r="I47" s="226"/>
    </row>
    <row r="48" spans="1:9" customFormat="1" ht="45" x14ac:dyDescent="0.45">
      <c r="A48" s="224"/>
      <c r="B48" s="132" t="s">
        <v>327</v>
      </c>
      <c r="C48" s="121">
        <v>209</v>
      </c>
      <c r="D48" s="121">
        <v>209</v>
      </c>
      <c r="E48" s="64"/>
      <c r="F48" s="64"/>
      <c r="G48" s="136">
        <f t="shared" si="0"/>
        <v>0</v>
      </c>
      <c r="H48" s="64"/>
      <c r="I48" s="124">
        <v>4.6043000000000001E-4</v>
      </c>
    </row>
    <row r="49" spans="1:9" customFormat="1" ht="15" x14ac:dyDescent="0.45">
      <c r="A49" s="217"/>
      <c r="B49" s="132" t="s">
        <v>328</v>
      </c>
      <c r="C49" s="121">
        <v>1097</v>
      </c>
      <c r="D49" s="137" t="s">
        <v>358</v>
      </c>
      <c r="E49" s="64"/>
      <c r="F49" s="64"/>
      <c r="G49" s="136" t="s">
        <v>359</v>
      </c>
      <c r="H49" s="64"/>
      <c r="I49" s="124">
        <v>4.6043000000000001E-4</v>
      </c>
    </row>
    <row r="50" spans="1:9" customFormat="1" ht="30" x14ac:dyDescent="0.45">
      <c r="A50" s="216" t="s">
        <v>329</v>
      </c>
      <c r="B50" s="132" t="s">
        <v>330</v>
      </c>
      <c r="C50" s="121">
        <v>600</v>
      </c>
      <c r="D50" s="121">
        <v>198</v>
      </c>
      <c r="E50" s="64"/>
      <c r="F50" s="64"/>
      <c r="G50" s="136">
        <f t="shared" ref="G50:G61" si="1">(C50-D50)/C50</f>
        <v>0.67</v>
      </c>
      <c r="H50" s="64"/>
      <c r="I50" s="229">
        <v>6.2560999999999997E-4</v>
      </c>
    </row>
    <row r="51" spans="1:9" customFormat="1" ht="30" x14ac:dyDescent="0.45">
      <c r="A51" s="224"/>
      <c r="B51" s="132" t="s">
        <v>331</v>
      </c>
      <c r="C51" s="121">
        <v>166</v>
      </c>
      <c r="D51" s="121">
        <v>163</v>
      </c>
      <c r="E51" s="64"/>
      <c r="F51" s="64"/>
      <c r="G51" s="136">
        <f t="shared" si="1"/>
        <v>1.8072289156626505E-2</v>
      </c>
      <c r="H51" s="64"/>
      <c r="I51" s="229"/>
    </row>
    <row r="52" spans="1:9" customFormat="1" ht="30" x14ac:dyDescent="0.45">
      <c r="A52" s="224"/>
      <c r="B52" s="132" t="s">
        <v>332</v>
      </c>
      <c r="C52" s="121">
        <v>1161</v>
      </c>
      <c r="D52" s="121">
        <v>686</v>
      </c>
      <c r="E52" s="121">
        <v>1595</v>
      </c>
      <c r="F52" s="64"/>
      <c r="G52" s="136">
        <f t="shared" si="1"/>
        <v>0.40913006029285098</v>
      </c>
      <c r="H52" s="64" t="s">
        <v>359</v>
      </c>
      <c r="I52" s="230">
        <v>1.46484E-3</v>
      </c>
    </row>
    <row r="53" spans="1:9" customFormat="1" ht="30" x14ac:dyDescent="0.45">
      <c r="A53" s="224"/>
      <c r="B53" s="132" t="s">
        <v>333</v>
      </c>
      <c r="C53" s="121">
        <v>1919</v>
      </c>
      <c r="D53" s="121">
        <v>437</v>
      </c>
      <c r="E53" s="121">
        <v>2600</v>
      </c>
      <c r="F53" s="64"/>
      <c r="G53" s="136">
        <f t="shared" si="1"/>
        <v>0.7722772277227723</v>
      </c>
      <c r="H53" s="64" t="s">
        <v>359</v>
      </c>
      <c r="I53" s="231"/>
    </row>
    <row r="54" spans="1:9" customFormat="1" ht="30" x14ac:dyDescent="0.45">
      <c r="A54" s="224"/>
      <c r="B54" s="133" t="s">
        <v>334</v>
      </c>
      <c r="C54" s="121">
        <v>12619</v>
      </c>
      <c r="D54" s="121">
        <v>8771</v>
      </c>
      <c r="E54" s="121">
        <v>40348</v>
      </c>
      <c r="F54" s="64"/>
      <c r="G54" s="136">
        <f t="shared" si="1"/>
        <v>0.30493699976226324</v>
      </c>
      <c r="H54" s="64" t="s">
        <v>359</v>
      </c>
      <c r="I54" s="125">
        <v>2.1484E-2</v>
      </c>
    </row>
    <row r="55" spans="1:9" customFormat="1" ht="30" x14ac:dyDescent="0.45">
      <c r="A55" s="224"/>
      <c r="B55" s="133" t="s">
        <v>335</v>
      </c>
      <c r="C55" s="121">
        <v>14933</v>
      </c>
      <c r="D55" s="121">
        <v>10558</v>
      </c>
      <c r="E55" s="121">
        <v>37903</v>
      </c>
      <c r="F55" s="64"/>
      <c r="G55" s="136">
        <f t="shared" si="1"/>
        <v>0.29297528962700059</v>
      </c>
      <c r="H55" s="64" t="s">
        <v>359</v>
      </c>
      <c r="I55" s="125">
        <v>1.9043000000000001E-2</v>
      </c>
    </row>
    <row r="56" spans="1:9" customFormat="1" ht="15" x14ac:dyDescent="0.45">
      <c r="A56" s="217"/>
      <c r="B56" s="133" t="s">
        <v>336</v>
      </c>
      <c r="C56" s="121">
        <v>59</v>
      </c>
      <c r="D56" s="121">
        <v>59</v>
      </c>
      <c r="E56" s="121">
        <v>276</v>
      </c>
      <c r="F56" s="121">
        <v>276</v>
      </c>
      <c r="G56" s="136">
        <f t="shared" si="1"/>
        <v>0</v>
      </c>
      <c r="H56" s="136">
        <f>(E56-F56)/E56</f>
        <v>0</v>
      </c>
      <c r="I56" s="126">
        <v>6.7139000000000001E-4</v>
      </c>
    </row>
    <row r="57" spans="1:9" customFormat="1" ht="30" x14ac:dyDescent="0.45">
      <c r="A57" s="216" t="s">
        <v>337</v>
      </c>
      <c r="B57" s="132" t="s">
        <v>338</v>
      </c>
      <c r="C57" s="121">
        <v>276</v>
      </c>
      <c r="D57" s="121">
        <v>186</v>
      </c>
      <c r="E57" s="121"/>
      <c r="F57" s="64"/>
      <c r="G57" s="136">
        <f t="shared" si="1"/>
        <v>0.32608695652173914</v>
      </c>
      <c r="H57" s="64"/>
      <c r="I57" s="225">
        <v>7.5911999999999996E-4</v>
      </c>
    </row>
    <row r="58" spans="1:9" customFormat="1" ht="15" x14ac:dyDescent="0.45">
      <c r="A58" s="217"/>
      <c r="B58" s="132" t="s">
        <v>339</v>
      </c>
      <c r="C58" s="121">
        <v>306</v>
      </c>
      <c r="D58" s="121">
        <v>137</v>
      </c>
      <c r="E58" s="121"/>
      <c r="F58" s="64"/>
      <c r="G58" s="136">
        <f t="shared" si="1"/>
        <v>0.55228758169934644</v>
      </c>
      <c r="H58" s="64"/>
      <c r="I58" s="226"/>
    </row>
    <row r="59" spans="1:9" customFormat="1" ht="30" x14ac:dyDescent="0.45">
      <c r="A59" s="127" t="s">
        <v>340</v>
      </c>
      <c r="B59" s="134" t="s">
        <v>341</v>
      </c>
      <c r="C59" s="128">
        <v>45</v>
      </c>
      <c r="D59" s="128">
        <v>45</v>
      </c>
      <c r="E59" s="128">
        <v>121</v>
      </c>
      <c r="F59" s="128">
        <v>121</v>
      </c>
      <c r="G59" s="136">
        <f t="shared" si="1"/>
        <v>0</v>
      </c>
      <c r="H59" s="136">
        <f>(E59-F59)/E59</f>
        <v>0</v>
      </c>
      <c r="I59" s="129">
        <v>6.9426999999999998E-4</v>
      </c>
    </row>
    <row r="60" spans="1:9" customFormat="1" ht="30" x14ac:dyDescent="0.45">
      <c r="A60" s="227" t="s">
        <v>342</v>
      </c>
      <c r="B60" s="135" t="s">
        <v>343</v>
      </c>
      <c r="C60" s="121">
        <v>36</v>
      </c>
      <c r="D60" s="121">
        <v>36</v>
      </c>
      <c r="E60" s="64"/>
      <c r="F60" s="64"/>
      <c r="G60" s="136">
        <f t="shared" si="1"/>
        <v>0</v>
      </c>
      <c r="H60" s="64"/>
      <c r="I60" s="225">
        <v>5.0000000000000001E-4</v>
      </c>
    </row>
    <row r="61" spans="1:9" customFormat="1" ht="30" x14ac:dyDescent="0.45">
      <c r="A61" s="227"/>
      <c r="B61" s="135" t="s">
        <v>344</v>
      </c>
      <c r="C61" s="121">
        <v>227</v>
      </c>
      <c r="D61" s="121">
        <v>225</v>
      </c>
      <c r="E61" s="64"/>
      <c r="F61" s="64"/>
      <c r="G61" s="136">
        <f t="shared" si="1"/>
        <v>8.8105726872246704E-3</v>
      </c>
      <c r="H61" s="64"/>
      <c r="I61" s="226"/>
    </row>
    <row r="62" spans="1:9" customFormat="1" ht="30" x14ac:dyDescent="0.45">
      <c r="A62" s="216" t="s">
        <v>345</v>
      </c>
      <c r="B62" s="135" t="s">
        <v>346</v>
      </c>
      <c r="C62" s="121">
        <v>9</v>
      </c>
      <c r="D62" s="138" t="s">
        <v>358</v>
      </c>
      <c r="E62" s="64"/>
      <c r="F62" s="64"/>
      <c r="G62" s="136" t="s">
        <v>359</v>
      </c>
      <c r="H62" s="64"/>
      <c r="I62" s="225">
        <v>4.2327999999999998E-2</v>
      </c>
    </row>
    <row r="63" spans="1:9" customFormat="1" ht="30" x14ac:dyDescent="0.45">
      <c r="A63" s="224"/>
      <c r="B63" s="135" t="s">
        <v>347</v>
      </c>
      <c r="C63" s="121">
        <v>9</v>
      </c>
      <c r="D63" s="138" t="s">
        <v>358</v>
      </c>
      <c r="E63" s="64"/>
      <c r="F63" s="64"/>
      <c r="G63" s="136" t="s">
        <v>359</v>
      </c>
      <c r="H63" s="64"/>
      <c r="I63" s="228"/>
    </row>
    <row r="64" spans="1:9" customFormat="1" ht="30" x14ac:dyDescent="0.45">
      <c r="A64" s="224"/>
      <c r="B64" s="135" t="s">
        <v>348</v>
      </c>
      <c r="C64" s="121">
        <v>2209</v>
      </c>
      <c r="D64" s="138" t="s">
        <v>358</v>
      </c>
      <c r="E64" s="64"/>
      <c r="F64" s="64"/>
      <c r="G64" s="136" t="s">
        <v>359</v>
      </c>
      <c r="H64" s="64"/>
      <c r="I64" s="228"/>
    </row>
    <row r="65" spans="1:19" customFormat="1" ht="30" x14ac:dyDescent="0.45">
      <c r="A65" s="224"/>
      <c r="B65" s="135" t="s">
        <v>349</v>
      </c>
      <c r="C65" s="121">
        <v>205</v>
      </c>
      <c r="D65" s="138" t="s">
        <v>358</v>
      </c>
      <c r="E65" s="64"/>
      <c r="F65" s="64"/>
      <c r="G65" s="136" t="s">
        <v>359</v>
      </c>
      <c r="H65" s="64"/>
      <c r="I65" s="228"/>
    </row>
    <row r="66" spans="1:19" customFormat="1" ht="30" x14ac:dyDescent="0.45">
      <c r="A66" s="217"/>
      <c r="B66" s="135" t="s">
        <v>350</v>
      </c>
      <c r="C66" s="121">
        <v>515</v>
      </c>
      <c r="D66" s="138" t="s">
        <v>358</v>
      </c>
      <c r="E66" s="64"/>
      <c r="F66" s="64"/>
      <c r="G66" s="136" t="s">
        <v>359</v>
      </c>
      <c r="H66" s="64"/>
      <c r="I66" s="226"/>
    </row>
    <row r="67" spans="1:19" customFormat="1" ht="30" x14ac:dyDescent="0.45">
      <c r="A67" s="130" t="s">
        <v>351</v>
      </c>
      <c r="B67" s="135" t="s">
        <v>352</v>
      </c>
      <c r="C67" s="121">
        <v>955</v>
      </c>
      <c r="D67" s="138" t="s">
        <v>358</v>
      </c>
      <c r="E67" s="121">
        <v>3911</v>
      </c>
      <c r="F67" s="138" t="s">
        <v>358</v>
      </c>
      <c r="G67" s="136" t="s">
        <v>359</v>
      </c>
      <c r="H67" s="64" t="s">
        <v>359</v>
      </c>
      <c r="I67" s="124">
        <v>3.2812499999999999E-3</v>
      </c>
    </row>
    <row r="68" spans="1:19" customFormat="1" ht="14.25" x14ac:dyDescent="0.45"/>
    <row r="69" spans="1:19" customFormat="1" ht="17.25" x14ac:dyDescent="0.6">
      <c r="A69" s="60" t="s">
        <v>258</v>
      </c>
      <c r="B69" s="247" t="s">
        <v>213</v>
      </c>
      <c r="C69" s="248"/>
      <c r="D69" s="248"/>
      <c r="E69" s="248"/>
      <c r="F69" s="248"/>
      <c r="G69" s="248"/>
      <c r="H69" s="248"/>
      <c r="I69" s="248"/>
      <c r="J69" s="248"/>
      <c r="K69" s="248"/>
      <c r="L69" s="248"/>
      <c r="M69" s="248"/>
      <c r="N69" s="248"/>
      <c r="O69" s="248"/>
      <c r="P69" s="248"/>
      <c r="Q69" s="248"/>
      <c r="R69" s="248"/>
      <c r="S69" s="248"/>
    </row>
    <row r="70" spans="1:19" customFormat="1" ht="93" customHeight="1" x14ac:dyDescent="0.55000000000000004">
      <c r="A70" s="61" t="s">
        <v>259</v>
      </c>
      <c r="B70" s="251" t="s">
        <v>260</v>
      </c>
      <c r="C70" s="253"/>
      <c r="D70" s="249" t="s">
        <v>261</v>
      </c>
      <c r="E70" s="250"/>
      <c r="F70" s="251" t="s">
        <v>262</v>
      </c>
      <c r="G70" s="253"/>
      <c r="H70" s="251" t="s">
        <v>263</v>
      </c>
      <c r="I70" s="253"/>
      <c r="J70" s="251" t="s">
        <v>264</v>
      </c>
      <c r="K70" s="253"/>
      <c r="L70" s="251" t="s">
        <v>265</v>
      </c>
      <c r="M70" s="253"/>
      <c r="N70" s="249" t="s">
        <v>266</v>
      </c>
      <c r="O70" s="250"/>
      <c r="P70" s="249" t="s">
        <v>267</v>
      </c>
      <c r="Q70" s="250"/>
      <c r="R70" s="249" t="s">
        <v>268</v>
      </c>
      <c r="S70" s="250"/>
    </row>
    <row r="71" spans="1:19" customFormat="1" ht="75" x14ac:dyDescent="0.55000000000000004">
      <c r="A71" s="49" t="s">
        <v>214</v>
      </c>
      <c r="B71" s="50" t="s">
        <v>272</v>
      </c>
      <c r="C71" s="50" t="s">
        <v>271</v>
      </c>
      <c r="D71" s="50" t="s">
        <v>272</v>
      </c>
      <c r="E71" s="50" t="s">
        <v>271</v>
      </c>
      <c r="F71" s="50" t="s">
        <v>272</v>
      </c>
      <c r="G71" s="50" t="s">
        <v>271</v>
      </c>
      <c r="H71" s="50" t="s">
        <v>272</v>
      </c>
      <c r="I71" s="50" t="s">
        <v>271</v>
      </c>
      <c r="J71" s="50" t="s">
        <v>272</v>
      </c>
      <c r="K71" s="50" t="s">
        <v>271</v>
      </c>
      <c r="L71" s="50" t="s">
        <v>272</v>
      </c>
      <c r="M71" s="50" t="s">
        <v>271</v>
      </c>
      <c r="N71" s="50" t="s">
        <v>272</v>
      </c>
      <c r="O71" s="50" t="s">
        <v>271</v>
      </c>
      <c r="P71" s="50" t="s">
        <v>272</v>
      </c>
      <c r="Q71" s="50" t="s">
        <v>271</v>
      </c>
      <c r="R71" s="50" t="s">
        <v>272</v>
      </c>
      <c r="S71" s="50" t="s">
        <v>271</v>
      </c>
    </row>
    <row r="72" spans="1:19" customFormat="1" ht="15" x14ac:dyDescent="0.45">
      <c r="A72" s="51"/>
      <c r="B72" s="52"/>
      <c r="C72" s="52"/>
      <c r="D72" s="52"/>
      <c r="E72" s="52"/>
      <c r="F72" s="52"/>
      <c r="G72" s="52"/>
      <c r="H72" s="52"/>
      <c r="I72" s="52"/>
      <c r="J72" s="52"/>
      <c r="K72" s="52"/>
      <c r="L72" s="52"/>
      <c r="M72" s="52"/>
      <c r="N72" s="52"/>
      <c r="O72" s="52"/>
      <c r="P72" s="52"/>
      <c r="Q72" s="52"/>
      <c r="R72" s="52"/>
      <c r="S72" s="52"/>
    </row>
    <row r="73" spans="1:19" customFormat="1" ht="15" x14ac:dyDescent="0.45">
      <c r="A73" s="51"/>
      <c r="B73" s="52"/>
      <c r="C73" s="52"/>
      <c r="D73" s="52"/>
      <c r="E73" s="52"/>
      <c r="F73" s="52"/>
      <c r="G73" s="52"/>
      <c r="H73" s="52"/>
      <c r="I73" s="52"/>
      <c r="J73" s="52"/>
      <c r="K73" s="52"/>
      <c r="L73" s="52"/>
      <c r="M73" s="52"/>
      <c r="N73" s="52"/>
      <c r="O73" s="52"/>
      <c r="P73" s="52"/>
      <c r="Q73" s="52"/>
      <c r="R73" s="52"/>
      <c r="S73" s="52"/>
    </row>
    <row r="74" spans="1:19" customFormat="1" ht="15" x14ac:dyDescent="0.45">
      <c r="A74" s="51"/>
      <c r="B74" s="52"/>
      <c r="C74" s="52"/>
      <c r="D74" s="52"/>
      <c r="E74" s="52"/>
      <c r="F74" s="52"/>
      <c r="G74" s="52"/>
      <c r="H74" s="52"/>
      <c r="I74" s="52"/>
      <c r="J74" s="52"/>
      <c r="K74" s="52"/>
      <c r="L74" s="52"/>
      <c r="M74" s="52"/>
      <c r="N74" s="52"/>
      <c r="O74" s="52"/>
      <c r="P74" s="52"/>
      <c r="Q74" s="52"/>
      <c r="R74" s="52"/>
      <c r="S74" s="52"/>
    </row>
    <row r="75" spans="1:19" customFormat="1" ht="15" x14ac:dyDescent="0.45">
      <c r="A75" s="51"/>
      <c r="B75" s="52"/>
      <c r="C75" s="52"/>
      <c r="D75" s="52"/>
      <c r="E75" s="52"/>
      <c r="F75" s="52"/>
      <c r="G75" s="52"/>
      <c r="H75" s="52"/>
      <c r="I75" s="52"/>
      <c r="J75" s="52"/>
      <c r="K75" s="52"/>
      <c r="L75" s="52"/>
      <c r="M75" s="52"/>
      <c r="N75" s="52"/>
      <c r="O75" s="52"/>
      <c r="P75" s="52"/>
      <c r="Q75" s="52"/>
      <c r="R75" s="52"/>
      <c r="S75" s="52"/>
    </row>
    <row r="76" spans="1:19" customFormat="1" ht="15" x14ac:dyDescent="0.45">
      <c r="A76" s="51"/>
      <c r="B76" s="52"/>
      <c r="C76" s="52"/>
      <c r="D76" s="52"/>
      <c r="E76" s="52"/>
      <c r="F76" s="52"/>
      <c r="G76" s="52"/>
      <c r="H76" s="52"/>
      <c r="I76" s="52"/>
      <c r="J76" s="52"/>
      <c r="K76" s="52"/>
      <c r="L76" s="52"/>
      <c r="M76" s="52"/>
      <c r="N76" s="52"/>
      <c r="O76" s="52"/>
      <c r="P76" s="52"/>
      <c r="Q76" s="52"/>
      <c r="R76" s="52"/>
      <c r="S76" s="52"/>
    </row>
    <row r="77" spans="1:19" customFormat="1" ht="15" x14ac:dyDescent="0.45">
      <c r="A77" s="51"/>
      <c r="B77" s="52"/>
      <c r="C77" s="52"/>
      <c r="D77" s="52"/>
      <c r="E77" s="52"/>
      <c r="F77" s="52"/>
      <c r="G77" s="52"/>
      <c r="H77" s="52"/>
      <c r="I77" s="52"/>
      <c r="J77" s="52"/>
      <c r="K77" s="52"/>
      <c r="L77" s="52"/>
      <c r="M77" s="52"/>
      <c r="N77" s="52"/>
      <c r="O77" s="52"/>
      <c r="P77" s="52"/>
      <c r="Q77" s="52"/>
      <c r="R77" s="52"/>
      <c r="S77" s="52"/>
    </row>
    <row r="78" spans="1:19" customFormat="1" ht="15" x14ac:dyDescent="0.45">
      <c r="A78" s="51"/>
      <c r="B78" s="52"/>
      <c r="C78" s="52"/>
      <c r="D78" s="52"/>
      <c r="E78" s="52"/>
      <c r="F78" s="52"/>
      <c r="G78" s="52"/>
      <c r="H78" s="52"/>
      <c r="I78" s="52"/>
      <c r="J78" s="52"/>
      <c r="K78" s="52"/>
      <c r="L78" s="52"/>
      <c r="M78" s="52"/>
      <c r="N78" s="52"/>
      <c r="O78" s="52"/>
      <c r="P78" s="52"/>
      <c r="Q78" s="52"/>
      <c r="R78" s="52"/>
      <c r="S78" s="52"/>
    </row>
    <row r="79" spans="1:19" customFormat="1" ht="15" x14ac:dyDescent="0.45">
      <c r="A79" s="51"/>
      <c r="B79" s="52"/>
      <c r="C79" s="52"/>
      <c r="D79" s="52"/>
      <c r="E79" s="52"/>
      <c r="F79" s="52"/>
      <c r="G79" s="52"/>
      <c r="H79" s="52"/>
      <c r="I79" s="52"/>
      <c r="J79" s="52"/>
      <c r="K79" s="52"/>
      <c r="L79" s="52"/>
      <c r="M79" s="52"/>
      <c r="N79" s="52"/>
      <c r="O79" s="52"/>
      <c r="P79" s="52"/>
      <c r="Q79" s="52"/>
      <c r="R79" s="52"/>
      <c r="S79" s="52"/>
    </row>
    <row r="80" spans="1:19" x14ac:dyDescent="0.45">
      <c r="A80" s="53" t="s">
        <v>215</v>
      </c>
      <c r="B80" s="54"/>
      <c r="C80" s="54"/>
      <c r="D80" s="54"/>
      <c r="E80" s="54"/>
      <c r="F80" s="54"/>
      <c r="G80" s="54"/>
      <c r="H80" s="54"/>
      <c r="I80" s="54"/>
      <c r="J80" s="54"/>
      <c r="K80" s="54"/>
      <c r="L80" s="54"/>
      <c r="M80" s="54"/>
      <c r="N80" s="54"/>
      <c r="O80" s="54"/>
      <c r="P80" s="54"/>
      <c r="Q80" s="54"/>
    </row>
    <row r="81" spans="1:18" x14ac:dyDescent="0.45">
      <c r="A81" s="55" t="s">
        <v>216</v>
      </c>
      <c r="B81" s="54"/>
      <c r="C81" s="54"/>
      <c r="D81" s="54"/>
      <c r="E81" s="54"/>
      <c r="F81" s="54"/>
      <c r="G81" s="54"/>
      <c r="H81" s="56"/>
      <c r="I81" s="56"/>
      <c r="J81" s="56"/>
      <c r="K81" s="56"/>
      <c r="L81" s="56"/>
      <c r="M81" s="56"/>
      <c r="N81" s="56"/>
      <c r="O81" s="56"/>
      <c r="P81" s="56"/>
      <c r="Q81" s="56"/>
    </row>
    <row r="82" spans="1:18" x14ac:dyDescent="0.45">
      <c r="A82" s="57" t="s">
        <v>34</v>
      </c>
      <c r="B82" s="54"/>
      <c r="C82" s="54"/>
      <c r="D82" s="54"/>
      <c r="E82" s="54"/>
      <c r="F82" s="54"/>
      <c r="G82" s="54"/>
      <c r="H82" s="56"/>
      <c r="I82" s="56"/>
      <c r="J82" s="56"/>
      <c r="K82" s="56"/>
      <c r="L82" s="56"/>
      <c r="M82" s="56"/>
      <c r="N82" s="56"/>
      <c r="O82" s="56"/>
      <c r="P82" s="56"/>
      <c r="Q82" s="56"/>
    </row>
    <row r="83" spans="1:18" x14ac:dyDescent="0.45">
      <c r="A83" s="57" t="s">
        <v>270</v>
      </c>
      <c r="B83" s="54"/>
      <c r="C83" s="54"/>
      <c r="D83" s="54"/>
      <c r="E83" s="54"/>
      <c r="F83" s="54"/>
      <c r="G83" s="54"/>
      <c r="H83" s="56"/>
      <c r="I83" s="56"/>
      <c r="J83" s="56"/>
      <c r="K83" s="56"/>
      <c r="L83" s="56"/>
      <c r="M83" s="56"/>
      <c r="N83" s="56"/>
      <c r="O83" s="56"/>
      <c r="P83" s="56"/>
      <c r="Q83" s="56"/>
    </row>
    <row r="84" spans="1:18" x14ac:dyDescent="0.45">
      <c r="A84" s="57" t="s">
        <v>202</v>
      </c>
      <c r="B84" s="54"/>
      <c r="C84" s="54"/>
      <c r="D84" s="54"/>
      <c r="E84" s="54"/>
      <c r="F84" s="54"/>
      <c r="G84" s="54"/>
      <c r="H84" s="56"/>
      <c r="I84" s="56"/>
      <c r="J84" s="56"/>
      <c r="K84" s="56"/>
      <c r="L84" s="56"/>
      <c r="M84" s="56"/>
      <c r="N84" s="56"/>
      <c r="O84" s="56"/>
      <c r="P84" s="56"/>
      <c r="Q84" s="56"/>
    </row>
    <row r="85" spans="1:18" x14ac:dyDescent="0.45">
      <c r="A85" s="57" t="s">
        <v>217</v>
      </c>
      <c r="B85" s="54"/>
      <c r="C85" s="54"/>
      <c r="D85" s="54"/>
      <c r="E85" s="54"/>
      <c r="F85" s="54"/>
      <c r="G85" s="54"/>
      <c r="H85" s="56"/>
      <c r="I85" s="56"/>
      <c r="J85" s="56"/>
      <c r="K85" s="56"/>
      <c r="L85" s="56"/>
      <c r="M85" s="56"/>
      <c r="N85" s="56"/>
      <c r="O85" s="56"/>
      <c r="P85" s="56"/>
      <c r="Q85" s="56"/>
    </row>
    <row r="86" spans="1:18" x14ac:dyDescent="0.45">
      <c r="A86" s="57" t="s">
        <v>274</v>
      </c>
      <c r="B86" s="54"/>
      <c r="C86" s="54"/>
      <c r="D86" s="54"/>
      <c r="E86" s="54"/>
      <c r="F86" s="54"/>
      <c r="G86" s="54"/>
      <c r="H86" s="56"/>
      <c r="I86" s="56"/>
      <c r="J86" s="56"/>
      <c r="K86" s="56"/>
      <c r="L86" s="56"/>
      <c r="M86" s="56"/>
      <c r="N86" s="56"/>
      <c r="O86" s="56"/>
      <c r="P86" s="56"/>
      <c r="Q86" s="56"/>
    </row>
    <row r="87" spans="1:18" x14ac:dyDescent="0.45">
      <c r="A87" s="119" t="s">
        <v>273</v>
      </c>
      <c r="B87" s="54"/>
      <c r="C87" s="54"/>
      <c r="D87" s="54"/>
      <c r="E87" s="54"/>
      <c r="F87" s="54"/>
      <c r="G87" s="54"/>
      <c r="H87" s="56"/>
      <c r="I87" s="56"/>
      <c r="J87" s="56"/>
      <c r="K87" s="56"/>
      <c r="L87" s="56"/>
      <c r="M87" s="56"/>
      <c r="N87" s="56"/>
      <c r="O87" s="56"/>
      <c r="P87" s="56"/>
      <c r="Q87" s="56"/>
    </row>
    <row r="88" spans="1:18" x14ac:dyDescent="0.45">
      <c r="A88" s="57" t="s">
        <v>269</v>
      </c>
      <c r="B88" s="27"/>
      <c r="C88" s="27"/>
      <c r="D88" s="27"/>
      <c r="E88" s="27"/>
      <c r="F88" s="27"/>
      <c r="G88" s="27"/>
    </row>
    <row r="89" spans="1:18" x14ac:dyDescent="0.45">
      <c r="A89" s="28"/>
      <c r="B89" s="27"/>
      <c r="C89" s="27"/>
      <c r="D89" s="27"/>
      <c r="E89" s="27"/>
      <c r="F89" s="27"/>
      <c r="G89" s="27"/>
    </row>
    <row r="90" spans="1:18" s="24" customFormat="1" x14ac:dyDescent="0.45">
      <c r="A90" s="58" t="s">
        <v>177</v>
      </c>
      <c r="B90" s="59"/>
      <c r="C90" s="59"/>
      <c r="D90" s="59"/>
      <c r="E90" s="59"/>
      <c r="F90" s="59"/>
      <c r="G90" s="59"/>
      <c r="H90" s="59"/>
      <c r="I90" s="59"/>
      <c r="J90" s="59"/>
      <c r="K90" s="59"/>
      <c r="L90" s="59"/>
      <c r="M90" s="59"/>
      <c r="N90" s="59"/>
      <c r="O90" s="59"/>
      <c r="P90" s="59"/>
    </row>
    <row r="91" spans="1:18" ht="45" x14ac:dyDescent="0.55000000000000004">
      <c r="A91" s="66" t="s">
        <v>27</v>
      </c>
      <c r="B91" s="60" t="s">
        <v>28</v>
      </c>
      <c r="C91" s="60" t="s">
        <v>220</v>
      </c>
      <c r="D91" s="56"/>
      <c r="E91" s="56"/>
      <c r="F91" s="56"/>
      <c r="G91" s="56"/>
      <c r="H91" s="56"/>
      <c r="I91" s="56"/>
      <c r="J91" s="54"/>
      <c r="K91" s="54"/>
      <c r="L91" s="54"/>
      <c r="M91" s="54"/>
      <c r="N91" s="54"/>
      <c r="O91" s="54"/>
      <c r="P91" s="54"/>
      <c r="Q91" s="27"/>
      <c r="R91" s="26"/>
    </row>
    <row r="92" spans="1:18" ht="18" customHeight="1" x14ac:dyDescent="0.45">
      <c r="A92" s="52" t="s">
        <v>276</v>
      </c>
      <c r="B92" s="52" t="s">
        <v>9</v>
      </c>
      <c r="C92" s="52" t="s">
        <v>368</v>
      </c>
      <c r="D92" s="56"/>
      <c r="E92" s="56"/>
      <c r="F92" s="56"/>
      <c r="G92" s="56"/>
      <c r="H92" s="56"/>
      <c r="I92" s="56"/>
      <c r="J92" s="54"/>
      <c r="K92" s="54"/>
      <c r="L92" s="54"/>
      <c r="M92" s="54"/>
      <c r="N92" s="54"/>
      <c r="O92" s="54"/>
      <c r="P92" s="54"/>
    </row>
    <row r="93" spans="1:18" ht="15.6" customHeight="1" x14ac:dyDescent="0.55000000000000004">
      <c r="A93" s="56"/>
      <c r="B93" s="56"/>
      <c r="C93" s="251" t="s">
        <v>69</v>
      </c>
      <c r="D93" s="252"/>
      <c r="E93" s="252"/>
      <c r="F93" s="252"/>
      <c r="G93" s="253"/>
      <c r="H93" s="251" t="s">
        <v>208</v>
      </c>
      <c r="I93" s="252"/>
      <c r="J93" s="252"/>
      <c r="K93" s="252"/>
      <c r="L93" s="252"/>
      <c r="M93" s="252"/>
      <c r="N93" s="252"/>
      <c r="O93" s="252"/>
      <c r="P93" s="253"/>
    </row>
    <row r="94" spans="1:18" s="154" customFormat="1" ht="75" x14ac:dyDescent="0.55000000000000004">
      <c r="A94" s="150" t="s">
        <v>70</v>
      </c>
      <c r="B94" s="150" t="s">
        <v>71</v>
      </c>
      <c r="C94" s="149" t="s">
        <v>221</v>
      </c>
      <c r="D94" s="149" t="s">
        <v>222</v>
      </c>
      <c r="E94" s="149" t="s">
        <v>223</v>
      </c>
      <c r="F94" s="149" t="s">
        <v>224</v>
      </c>
      <c r="G94" s="151" t="s">
        <v>225</v>
      </c>
      <c r="H94" s="149" t="s">
        <v>226</v>
      </c>
      <c r="I94" s="149" t="s">
        <v>196</v>
      </c>
      <c r="J94" s="151" t="s">
        <v>227</v>
      </c>
      <c r="K94" s="149" t="s">
        <v>228</v>
      </c>
      <c r="L94" s="149" t="s">
        <v>197</v>
      </c>
      <c r="M94" s="151" t="s">
        <v>229</v>
      </c>
      <c r="N94" s="149" t="s">
        <v>230</v>
      </c>
      <c r="O94" s="149" t="s">
        <v>198</v>
      </c>
      <c r="P94" s="151" t="s">
        <v>231</v>
      </c>
    </row>
    <row r="95" spans="1:18" s="154" customFormat="1" ht="34.5" customHeight="1" x14ac:dyDescent="0.45">
      <c r="A95" s="216" t="s">
        <v>277</v>
      </c>
      <c r="B95" s="156" t="s">
        <v>278</v>
      </c>
      <c r="C95" s="153">
        <v>1</v>
      </c>
      <c r="D95" s="160">
        <v>0.15622</v>
      </c>
      <c r="E95" s="146">
        <v>107</v>
      </c>
      <c r="F95" s="159">
        <v>241</v>
      </c>
      <c r="G95" s="147">
        <v>-0.55601659751037347</v>
      </c>
      <c r="H95" s="152" t="s">
        <v>359</v>
      </c>
      <c r="I95" s="152" t="s">
        <v>359</v>
      </c>
      <c r="J95" s="152" t="s">
        <v>359</v>
      </c>
      <c r="K95" s="146">
        <v>6</v>
      </c>
      <c r="L95" s="159">
        <v>15</v>
      </c>
      <c r="M95" s="147">
        <v>-0.6</v>
      </c>
      <c r="N95" s="146">
        <v>4</v>
      </c>
      <c r="O95" s="159">
        <v>19</v>
      </c>
      <c r="P95" s="147">
        <v>-0.78947368421052633</v>
      </c>
    </row>
    <row r="96" spans="1:18" s="154" customFormat="1" ht="32.25" customHeight="1" x14ac:dyDescent="0.45">
      <c r="A96" s="217"/>
      <c r="B96" s="156" t="s">
        <v>279</v>
      </c>
      <c r="C96" s="153">
        <v>1</v>
      </c>
      <c r="D96" s="160">
        <v>0.17</v>
      </c>
      <c r="E96" s="146">
        <v>170</v>
      </c>
      <c r="F96" s="159">
        <v>268</v>
      </c>
      <c r="G96" s="147">
        <v>-0.36567164179104478</v>
      </c>
      <c r="H96" s="152" t="s">
        <v>359</v>
      </c>
      <c r="I96" s="152" t="s">
        <v>359</v>
      </c>
      <c r="J96" s="152" t="s">
        <v>359</v>
      </c>
      <c r="K96" s="146">
        <v>13</v>
      </c>
      <c r="L96" s="159">
        <v>18</v>
      </c>
      <c r="M96" s="147">
        <v>-0.27777777777777779</v>
      </c>
      <c r="N96" s="146">
        <v>9</v>
      </c>
      <c r="O96" s="159">
        <v>26</v>
      </c>
      <c r="P96" s="147">
        <v>-0.65384615384615385</v>
      </c>
    </row>
    <row r="97" spans="1:16" s="154" customFormat="1" ht="16.5" customHeight="1" x14ac:dyDescent="0.45">
      <c r="A97" s="216" t="s">
        <v>280</v>
      </c>
      <c r="B97" s="156" t="s">
        <v>281</v>
      </c>
      <c r="C97" s="153">
        <v>0</v>
      </c>
      <c r="D97" s="160" t="s">
        <v>359</v>
      </c>
      <c r="E97" s="152" t="s">
        <v>359</v>
      </c>
      <c r="F97" s="159" t="s">
        <v>359</v>
      </c>
      <c r="G97" s="152" t="s">
        <v>359</v>
      </c>
      <c r="H97" s="152" t="s">
        <v>359</v>
      </c>
      <c r="I97" s="152" t="s">
        <v>359</v>
      </c>
      <c r="J97" s="152" t="s">
        <v>359</v>
      </c>
      <c r="K97" s="152" t="s">
        <v>359</v>
      </c>
      <c r="L97" s="159" t="s">
        <v>359</v>
      </c>
      <c r="M97" s="152" t="s">
        <v>359</v>
      </c>
      <c r="N97" s="152" t="s">
        <v>359</v>
      </c>
      <c r="O97" s="159" t="s">
        <v>359</v>
      </c>
      <c r="P97" s="152" t="s">
        <v>359</v>
      </c>
    </row>
    <row r="98" spans="1:16" s="154" customFormat="1" ht="16.5" customHeight="1" x14ac:dyDescent="0.45">
      <c r="A98" s="224"/>
      <c r="B98" s="156" t="s">
        <v>281</v>
      </c>
      <c r="C98" s="153">
        <v>1</v>
      </c>
      <c r="D98" s="160" t="s">
        <v>359</v>
      </c>
      <c r="E98" s="152" t="s">
        <v>359</v>
      </c>
      <c r="F98" s="152" t="s">
        <v>359</v>
      </c>
      <c r="G98" s="152" t="s">
        <v>359</v>
      </c>
      <c r="H98" s="152" t="s">
        <v>359</v>
      </c>
      <c r="I98" s="152" t="s">
        <v>359</v>
      </c>
      <c r="J98" s="152" t="s">
        <v>359</v>
      </c>
      <c r="K98" s="152" t="s">
        <v>359</v>
      </c>
      <c r="L98" s="152" t="s">
        <v>359</v>
      </c>
      <c r="M98" s="152" t="s">
        <v>359</v>
      </c>
      <c r="N98" s="152" t="s">
        <v>359</v>
      </c>
      <c r="O98" s="152" t="s">
        <v>359</v>
      </c>
      <c r="P98" s="152" t="s">
        <v>359</v>
      </c>
    </row>
    <row r="99" spans="1:16" s="148" customFormat="1" ht="15" customHeight="1" x14ac:dyDescent="0.45">
      <c r="A99" s="224"/>
      <c r="B99" s="156" t="s">
        <v>284</v>
      </c>
      <c r="C99" s="153">
        <v>1</v>
      </c>
      <c r="D99" s="161">
        <v>0.33027319999999999</v>
      </c>
      <c r="E99" s="162">
        <v>190</v>
      </c>
      <c r="F99" s="159">
        <v>160</v>
      </c>
      <c r="G99" s="147">
        <v>0.1875</v>
      </c>
      <c r="H99" s="152" t="s">
        <v>359</v>
      </c>
      <c r="I99" s="152" t="s">
        <v>359</v>
      </c>
      <c r="J99" s="152" t="s">
        <v>359</v>
      </c>
      <c r="K99" s="162">
        <v>20</v>
      </c>
      <c r="L99" s="159">
        <v>11</v>
      </c>
      <c r="M99" s="147">
        <v>0.81818181818181823</v>
      </c>
      <c r="N99" s="146">
        <v>22</v>
      </c>
      <c r="O99" s="159">
        <v>17</v>
      </c>
      <c r="P99" s="147">
        <v>0.29411764705882354</v>
      </c>
    </row>
    <row r="100" spans="1:16" s="148" customFormat="1" ht="15" customHeight="1" x14ac:dyDescent="0.45">
      <c r="A100" s="217"/>
      <c r="B100" s="156" t="s">
        <v>285</v>
      </c>
      <c r="C100" s="153">
        <v>0</v>
      </c>
      <c r="D100" s="161" t="s">
        <v>359</v>
      </c>
      <c r="E100" s="163" t="s">
        <v>359</v>
      </c>
      <c r="F100" s="159" t="s">
        <v>359</v>
      </c>
      <c r="G100" s="147" t="s">
        <v>359</v>
      </c>
      <c r="H100" s="152" t="s">
        <v>359</v>
      </c>
      <c r="I100" s="152" t="s">
        <v>359</v>
      </c>
      <c r="J100" s="152" t="s">
        <v>359</v>
      </c>
      <c r="K100" s="163" t="s">
        <v>359</v>
      </c>
      <c r="L100" s="159" t="s">
        <v>359</v>
      </c>
      <c r="M100" s="163" t="s">
        <v>359</v>
      </c>
      <c r="N100" s="163" t="s">
        <v>359</v>
      </c>
      <c r="O100" s="159" t="s">
        <v>359</v>
      </c>
      <c r="P100" s="152" t="s">
        <v>359</v>
      </c>
    </row>
    <row r="101" spans="1:16" s="148" customFormat="1" ht="15" x14ac:dyDescent="0.45">
      <c r="A101" s="153" t="s">
        <v>286</v>
      </c>
      <c r="B101" s="156" t="s">
        <v>286</v>
      </c>
      <c r="C101" s="153">
        <v>1</v>
      </c>
      <c r="D101" s="161">
        <v>0.63002939999999996</v>
      </c>
      <c r="E101" s="162">
        <v>165</v>
      </c>
      <c r="F101" s="159">
        <v>203</v>
      </c>
      <c r="G101" s="147">
        <v>-0.18719211822660098</v>
      </c>
      <c r="H101" s="152" t="s">
        <v>359</v>
      </c>
      <c r="I101" s="152" t="s">
        <v>359</v>
      </c>
      <c r="J101" s="152" t="s">
        <v>359</v>
      </c>
      <c r="K101" s="162">
        <v>3</v>
      </c>
      <c r="L101" s="159">
        <v>14</v>
      </c>
      <c r="M101" s="147">
        <v>-0.7857142857142857</v>
      </c>
      <c r="N101" s="146">
        <v>7</v>
      </c>
      <c r="O101" s="159">
        <v>12</v>
      </c>
      <c r="P101" s="147">
        <v>-0.41666666666666669</v>
      </c>
    </row>
    <row r="102" spans="1:16" s="148" customFormat="1" ht="15" customHeight="1" x14ac:dyDescent="0.45">
      <c r="A102" s="216" t="s">
        <v>287</v>
      </c>
      <c r="B102" s="156" t="s">
        <v>288</v>
      </c>
      <c r="C102" s="153">
        <v>1</v>
      </c>
      <c r="D102" s="161">
        <v>128.121072</v>
      </c>
      <c r="E102" s="162">
        <v>348</v>
      </c>
      <c r="F102" s="159">
        <v>280</v>
      </c>
      <c r="G102" s="147">
        <v>0.24285714285714285</v>
      </c>
      <c r="H102" s="152" t="s">
        <v>359</v>
      </c>
      <c r="I102" s="152" t="s">
        <v>359</v>
      </c>
      <c r="J102" s="152" t="s">
        <v>359</v>
      </c>
      <c r="K102" s="162">
        <v>16</v>
      </c>
      <c r="L102" s="159">
        <v>17</v>
      </c>
      <c r="M102" s="147">
        <v>-5.8823529411764705E-2</v>
      </c>
      <c r="N102" s="146">
        <v>19</v>
      </c>
      <c r="O102" s="159">
        <v>11</v>
      </c>
      <c r="P102" s="147">
        <v>0.72727272727272729</v>
      </c>
    </row>
    <row r="103" spans="1:16" s="148" customFormat="1" ht="15" customHeight="1" x14ac:dyDescent="0.45">
      <c r="A103" s="224"/>
      <c r="B103" s="156" t="s">
        <v>289</v>
      </c>
      <c r="C103" s="153">
        <v>1</v>
      </c>
      <c r="D103" s="161">
        <v>172.00175999999999</v>
      </c>
      <c r="E103" s="162">
        <v>515</v>
      </c>
      <c r="F103" s="159">
        <v>339</v>
      </c>
      <c r="G103" s="147">
        <v>0.5191740412979351</v>
      </c>
      <c r="H103" s="152" t="s">
        <v>359</v>
      </c>
      <c r="I103" s="152" t="s">
        <v>359</v>
      </c>
      <c r="J103" s="152" t="s">
        <v>359</v>
      </c>
      <c r="K103" s="162">
        <v>35</v>
      </c>
      <c r="L103" s="159">
        <v>18</v>
      </c>
      <c r="M103" s="147">
        <v>0.94444444444444442</v>
      </c>
      <c r="N103" s="146">
        <v>35</v>
      </c>
      <c r="O103" s="159">
        <v>19</v>
      </c>
      <c r="P103" s="147">
        <v>0.84210526315789469</v>
      </c>
    </row>
    <row r="104" spans="1:16" s="148" customFormat="1" ht="15" customHeight="1" x14ac:dyDescent="0.45">
      <c r="A104" s="217"/>
      <c r="B104" s="156" t="s">
        <v>290</v>
      </c>
      <c r="C104" s="153">
        <v>1</v>
      </c>
      <c r="D104" s="161">
        <v>15.389641999999998</v>
      </c>
      <c r="E104" s="162">
        <v>103</v>
      </c>
      <c r="F104" s="159">
        <v>111</v>
      </c>
      <c r="G104" s="147">
        <v>-7.2072072072072071E-2</v>
      </c>
      <c r="H104" s="152" t="s">
        <v>359</v>
      </c>
      <c r="I104" s="152" t="s">
        <v>359</v>
      </c>
      <c r="J104" s="152" t="s">
        <v>359</v>
      </c>
      <c r="K104" s="162">
        <v>0</v>
      </c>
      <c r="L104" s="159">
        <v>5</v>
      </c>
      <c r="M104" s="147">
        <v>-1</v>
      </c>
      <c r="N104" s="146">
        <v>7</v>
      </c>
      <c r="O104" s="159">
        <v>6</v>
      </c>
      <c r="P104" s="147">
        <v>0.16666666666666666</v>
      </c>
    </row>
    <row r="105" spans="1:16" s="148" customFormat="1" ht="15" customHeight="1" x14ac:dyDescent="0.45">
      <c r="A105" s="216" t="s">
        <v>292</v>
      </c>
      <c r="B105" s="156" t="s">
        <v>293</v>
      </c>
      <c r="C105" s="153">
        <v>1</v>
      </c>
      <c r="D105" s="161">
        <v>8.5937500000000007E-3</v>
      </c>
      <c r="E105" s="162">
        <v>1</v>
      </c>
      <c r="F105" s="159">
        <v>9</v>
      </c>
      <c r="G105" s="147">
        <v>-0.88888888888888884</v>
      </c>
      <c r="H105" s="152" t="s">
        <v>359</v>
      </c>
      <c r="I105" s="152" t="s">
        <v>359</v>
      </c>
      <c r="J105" s="152" t="s">
        <v>359</v>
      </c>
      <c r="K105" s="162">
        <v>0</v>
      </c>
      <c r="L105" s="159">
        <v>0</v>
      </c>
      <c r="M105" s="147">
        <v>0</v>
      </c>
      <c r="N105" s="146">
        <v>22</v>
      </c>
      <c r="O105" s="159">
        <v>15</v>
      </c>
      <c r="P105" s="147">
        <v>0.46666666666666667</v>
      </c>
    </row>
    <row r="106" spans="1:16" s="148" customFormat="1" ht="15" customHeight="1" x14ac:dyDescent="0.45">
      <c r="A106" s="224"/>
      <c r="B106" s="156" t="s">
        <v>294</v>
      </c>
      <c r="C106" s="153">
        <v>1</v>
      </c>
      <c r="D106" s="161">
        <v>0</v>
      </c>
      <c r="E106" s="162">
        <v>0</v>
      </c>
      <c r="F106" s="159">
        <v>1</v>
      </c>
      <c r="G106" s="147" t="s">
        <v>359</v>
      </c>
      <c r="H106" s="152" t="s">
        <v>359</v>
      </c>
      <c r="I106" s="152" t="s">
        <v>359</v>
      </c>
      <c r="J106" s="152" t="s">
        <v>359</v>
      </c>
      <c r="K106" s="162">
        <v>9</v>
      </c>
      <c r="L106" s="159">
        <v>8</v>
      </c>
      <c r="M106" s="147">
        <v>0.125</v>
      </c>
      <c r="N106" s="146">
        <v>13</v>
      </c>
      <c r="O106" s="159">
        <v>7</v>
      </c>
      <c r="P106" s="147">
        <v>0.8571428571428571</v>
      </c>
    </row>
    <row r="107" spans="1:16" s="148" customFormat="1" ht="15" customHeight="1" x14ac:dyDescent="0.45">
      <c r="A107" s="224"/>
      <c r="B107" s="156" t="s">
        <v>295</v>
      </c>
      <c r="C107" s="153">
        <v>1</v>
      </c>
      <c r="D107" s="161">
        <v>5.7422000000000004</v>
      </c>
      <c r="E107" s="162">
        <v>100</v>
      </c>
      <c r="F107" s="159">
        <v>121</v>
      </c>
      <c r="G107" s="147">
        <v>-0.17355371900826447</v>
      </c>
      <c r="H107" s="152" t="s">
        <v>359</v>
      </c>
      <c r="I107" s="152" t="s">
        <v>359</v>
      </c>
      <c r="J107" s="152" t="s">
        <v>359</v>
      </c>
      <c r="K107" s="162">
        <v>0</v>
      </c>
      <c r="L107" s="159">
        <v>0</v>
      </c>
      <c r="M107" s="147">
        <v>0</v>
      </c>
      <c r="N107" s="146">
        <v>5</v>
      </c>
      <c r="O107" s="159">
        <v>8</v>
      </c>
      <c r="P107" s="147">
        <v>-0.375</v>
      </c>
    </row>
    <row r="108" spans="1:16" s="148" customFormat="1" ht="15" customHeight="1" x14ac:dyDescent="0.45">
      <c r="A108" s="224"/>
      <c r="B108" s="156" t="s">
        <v>296</v>
      </c>
      <c r="C108" s="153">
        <v>1</v>
      </c>
      <c r="D108" s="161">
        <v>134.33000000000001</v>
      </c>
      <c r="E108" s="162">
        <v>101</v>
      </c>
      <c r="F108" s="159">
        <v>85</v>
      </c>
      <c r="G108" s="147">
        <v>0.18823529411764706</v>
      </c>
      <c r="H108" s="152" t="s">
        <v>359</v>
      </c>
      <c r="I108" s="152" t="s">
        <v>359</v>
      </c>
      <c r="J108" s="152" t="s">
        <v>359</v>
      </c>
      <c r="K108" s="162">
        <v>0</v>
      </c>
      <c r="L108" s="159">
        <v>0</v>
      </c>
      <c r="M108" s="147">
        <v>0</v>
      </c>
      <c r="N108" s="146">
        <v>3</v>
      </c>
      <c r="O108" s="159">
        <v>1</v>
      </c>
      <c r="P108" s="147">
        <v>2</v>
      </c>
    </row>
    <row r="109" spans="1:16" s="148" customFormat="1" ht="15" customHeight="1" x14ac:dyDescent="0.45">
      <c r="A109" s="224"/>
      <c r="B109" s="156" t="s">
        <v>297</v>
      </c>
      <c r="C109" s="153">
        <v>1</v>
      </c>
      <c r="D109" s="161">
        <v>39.128999</v>
      </c>
      <c r="E109" s="162">
        <v>371</v>
      </c>
      <c r="F109" s="159">
        <v>109</v>
      </c>
      <c r="G109" s="147">
        <v>2.403669724770642</v>
      </c>
      <c r="H109" s="152" t="s">
        <v>359</v>
      </c>
      <c r="I109" s="152" t="s">
        <v>359</v>
      </c>
      <c r="J109" s="152" t="s">
        <v>359</v>
      </c>
      <c r="K109" s="162">
        <v>46</v>
      </c>
      <c r="L109" s="159">
        <v>13</v>
      </c>
      <c r="M109" s="147">
        <v>2.5384615384615383</v>
      </c>
      <c r="N109" s="146">
        <v>20</v>
      </c>
      <c r="O109" s="159">
        <v>4</v>
      </c>
      <c r="P109" s="147">
        <v>4</v>
      </c>
    </row>
    <row r="110" spans="1:16" s="148" customFormat="1" ht="15" customHeight="1" x14ac:dyDescent="0.45">
      <c r="A110" s="217"/>
      <c r="B110" s="156" t="s">
        <v>298</v>
      </c>
      <c r="C110" s="153">
        <v>1</v>
      </c>
      <c r="D110" s="161">
        <v>1.4015279999999999</v>
      </c>
      <c r="E110" s="162">
        <v>92</v>
      </c>
      <c r="F110" s="159">
        <v>54</v>
      </c>
      <c r="G110" s="147">
        <v>0.70370370370370372</v>
      </c>
      <c r="H110" s="152" t="s">
        <v>359</v>
      </c>
      <c r="I110" s="152" t="s">
        <v>359</v>
      </c>
      <c r="J110" s="152" t="s">
        <v>359</v>
      </c>
      <c r="K110" s="162">
        <v>0</v>
      </c>
      <c r="L110" s="159">
        <v>0</v>
      </c>
      <c r="M110" s="147">
        <v>0</v>
      </c>
      <c r="N110" s="146">
        <v>9</v>
      </c>
      <c r="O110" s="159">
        <v>1</v>
      </c>
      <c r="P110" s="147">
        <v>8</v>
      </c>
    </row>
    <row r="111" spans="1:16" s="148" customFormat="1" ht="15" customHeight="1" x14ac:dyDescent="0.45">
      <c r="A111" s="216" t="s">
        <v>299</v>
      </c>
      <c r="B111" s="156" t="s">
        <v>300</v>
      </c>
      <c r="C111" s="153">
        <v>1</v>
      </c>
      <c r="D111" s="161">
        <v>1.02448188</v>
      </c>
      <c r="E111" s="162">
        <v>289</v>
      </c>
      <c r="F111" s="159">
        <v>228</v>
      </c>
      <c r="G111" s="147">
        <v>0.26754385964912281</v>
      </c>
      <c r="H111" s="152" t="s">
        <v>359</v>
      </c>
      <c r="I111" s="152" t="s">
        <v>359</v>
      </c>
      <c r="J111" s="152" t="s">
        <v>359</v>
      </c>
      <c r="K111" s="162">
        <v>5</v>
      </c>
      <c r="L111" s="159">
        <v>7</v>
      </c>
      <c r="M111" s="147">
        <v>-0.2857142857142857</v>
      </c>
      <c r="N111" s="146">
        <v>4</v>
      </c>
      <c r="O111" s="159">
        <v>3</v>
      </c>
      <c r="P111" s="147">
        <v>0.33333333333333331</v>
      </c>
    </row>
    <row r="112" spans="1:16" s="148" customFormat="1" ht="15" customHeight="1" x14ac:dyDescent="0.45">
      <c r="A112" s="224"/>
      <c r="B112" s="156" t="s">
        <v>301</v>
      </c>
      <c r="C112" s="153">
        <v>1</v>
      </c>
      <c r="D112" s="161">
        <v>0.40927589999999997</v>
      </c>
      <c r="E112" s="162">
        <v>330</v>
      </c>
      <c r="F112" s="159">
        <v>248</v>
      </c>
      <c r="G112" s="147">
        <v>0.33064516129032256</v>
      </c>
      <c r="H112" s="152" t="s">
        <v>359</v>
      </c>
      <c r="I112" s="152" t="s">
        <v>359</v>
      </c>
      <c r="J112" s="152" t="s">
        <v>359</v>
      </c>
      <c r="K112" s="162">
        <v>9</v>
      </c>
      <c r="L112" s="159">
        <v>10</v>
      </c>
      <c r="M112" s="147">
        <v>-0.1</v>
      </c>
      <c r="N112" s="146">
        <v>8</v>
      </c>
      <c r="O112" s="159">
        <v>10</v>
      </c>
      <c r="P112" s="147">
        <v>-0.2</v>
      </c>
    </row>
    <row r="113" spans="1:16" s="148" customFormat="1" ht="15" customHeight="1" x14ac:dyDescent="0.45">
      <c r="A113" s="217"/>
      <c r="B113" s="156" t="s">
        <v>302</v>
      </c>
      <c r="C113" s="153">
        <v>1</v>
      </c>
      <c r="D113" s="161">
        <v>0.44407939000000002</v>
      </c>
      <c r="E113" s="162">
        <v>557</v>
      </c>
      <c r="F113" s="159">
        <v>569</v>
      </c>
      <c r="G113" s="147">
        <v>-2.10896309314587E-2</v>
      </c>
      <c r="H113" s="152" t="s">
        <v>359</v>
      </c>
      <c r="I113" s="152" t="s">
        <v>359</v>
      </c>
      <c r="J113" s="152" t="s">
        <v>359</v>
      </c>
      <c r="K113" s="162">
        <v>23</v>
      </c>
      <c r="L113" s="159">
        <v>21</v>
      </c>
      <c r="M113" s="147">
        <v>9.5238095238095233E-2</v>
      </c>
      <c r="N113" s="146">
        <v>16</v>
      </c>
      <c r="O113" s="159">
        <v>15</v>
      </c>
      <c r="P113" s="147">
        <v>6.6666666666666666E-2</v>
      </c>
    </row>
    <row r="114" spans="1:16" s="148" customFormat="1" ht="30" customHeight="1" x14ac:dyDescent="0.45">
      <c r="A114" s="153" t="s">
        <v>303</v>
      </c>
      <c r="B114" s="156" t="s">
        <v>360</v>
      </c>
      <c r="C114" s="153">
        <v>1</v>
      </c>
      <c r="D114" s="161">
        <v>1555.2</v>
      </c>
      <c r="E114" s="162">
        <v>720</v>
      </c>
      <c r="F114" s="159">
        <v>517</v>
      </c>
      <c r="G114" s="147">
        <v>0.39264990328820115</v>
      </c>
      <c r="H114" s="152" t="s">
        <v>359</v>
      </c>
      <c r="I114" s="152" t="s">
        <v>359</v>
      </c>
      <c r="J114" s="152" t="s">
        <v>359</v>
      </c>
      <c r="K114" s="162">
        <v>31</v>
      </c>
      <c r="L114" s="159">
        <v>27</v>
      </c>
      <c r="M114" s="147">
        <v>0.14814814814814814</v>
      </c>
      <c r="N114" s="146">
        <v>26</v>
      </c>
      <c r="O114" s="153">
        <v>15</v>
      </c>
      <c r="P114" s="147">
        <v>0.73333333333333328</v>
      </c>
    </row>
    <row r="115" spans="1:16" s="148" customFormat="1" ht="45" customHeight="1" x14ac:dyDescent="0.45">
      <c r="A115" s="153" t="s">
        <v>307</v>
      </c>
      <c r="B115" s="156" t="s">
        <v>361</v>
      </c>
      <c r="C115" s="153">
        <v>3</v>
      </c>
      <c r="D115" s="161">
        <v>0.41384322000000001</v>
      </c>
      <c r="E115" s="162">
        <v>441</v>
      </c>
      <c r="F115" s="159">
        <v>223</v>
      </c>
      <c r="G115" s="147">
        <v>0.97757847533632292</v>
      </c>
      <c r="H115" s="152" t="s">
        <v>359</v>
      </c>
      <c r="I115" s="152" t="s">
        <v>359</v>
      </c>
      <c r="J115" s="152" t="s">
        <v>359</v>
      </c>
      <c r="K115" s="162">
        <v>11</v>
      </c>
      <c r="L115" s="159">
        <v>9</v>
      </c>
      <c r="M115" s="147">
        <v>0.22222222222222221</v>
      </c>
      <c r="N115" s="146">
        <v>7</v>
      </c>
      <c r="O115" s="159">
        <v>3</v>
      </c>
      <c r="P115" s="147">
        <v>1.3333333333333333</v>
      </c>
    </row>
    <row r="116" spans="1:16" s="148" customFormat="1" ht="15" customHeight="1" x14ac:dyDescent="0.45">
      <c r="A116" s="216" t="s">
        <v>309</v>
      </c>
      <c r="B116" s="156" t="s">
        <v>310</v>
      </c>
      <c r="C116" s="153">
        <v>1</v>
      </c>
      <c r="D116" s="161">
        <v>0.61865257000000007</v>
      </c>
      <c r="E116" s="162">
        <v>181</v>
      </c>
      <c r="F116" s="159">
        <v>266</v>
      </c>
      <c r="G116" s="147">
        <v>-0.31954887218045114</v>
      </c>
      <c r="H116" s="152" t="s">
        <v>359</v>
      </c>
      <c r="I116" s="152" t="s">
        <v>359</v>
      </c>
      <c r="J116" s="152" t="s">
        <v>359</v>
      </c>
      <c r="K116" s="162">
        <v>9</v>
      </c>
      <c r="L116" s="159">
        <v>9</v>
      </c>
      <c r="M116" s="147">
        <v>0</v>
      </c>
      <c r="N116" s="146">
        <v>8</v>
      </c>
      <c r="O116" s="159">
        <v>15</v>
      </c>
      <c r="P116" s="147">
        <v>-0.46666666666666667</v>
      </c>
    </row>
    <row r="117" spans="1:16" s="148" customFormat="1" ht="15" customHeight="1" x14ac:dyDescent="0.45">
      <c r="A117" s="224"/>
      <c r="B117" s="156" t="s">
        <v>311</v>
      </c>
      <c r="C117" s="153">
        <v>1</v>
      </c>
      <c r="D117" s="161">
        <v>0.38464901000000001</v>
      </c>
      <c r="E117" s="162">
        <v>229</v>
      </c>
      <c r="F117" s="159">
        <v>224</v>
      </c>
      <c r="G117" s="147">
        <v>2.2321428571428572E-2</v>
      </c>
      <c r="H117" s="152" t="s">
        <v>359</v>
      </c>
      <c r="I117" s="152" t="s">
        <v>359</v>
      </c>
      <c r="J117" s="152" t="s">
        <v>359</v>
      </c>
      <c r="K117" s="162">
        <v>15</v>
      </c>
      <c r="L117" s="159">
        <v>6</v>
      </c>
      <c r="M117" s="147">
        <v>1.5</v>
      </c>
      <c r="N117" s="146">
        <v>14</v>
      </c>
      <c r="O117" s="159">
        <v>11</v>
      </c>
      <c r="P117" s="147">
        <v>0.27272727272727271</v>
      </c>
    </row>
    <row r="118" spans="1:16" s="148" customFormat="1" ht="15" customHeight="1" x14ac:dyDescent="0.45">
      <c r="A118" s="217"/>
      <c r="B118" s="156" t="s">
        <v>312</v>
      </c>
      <c r="C118" s="153">
        <v>1</v>
      </c>
      <c r="D118" s="161">
        <v>0.34740244000000003</v>
      </c>
      <c r="E118" s="162">
        <v>77</v>
      </c>
      <c r="F118" s="159">
        <v>64</v>
      </c>
      <c r="G118" s="147">
        <v>0.203125</v>
      </c>
      <c r="H118" s="152" t="s">
        <v>359</v>
      </c>
      <c r="I118" s="152" t="s">
        <v>359</v>
      </c>
      <c r="J118" s="152" t="s">
        <v>359</v>
      </c>
      <c r="K118" s="162">
        <v>2</v>
      </c>
      <c r="L118" s="159">
        <v>1</v>
      </c>
      <c r="M118" s="147">
        <v>1</v>
      </c>
      <c r="N118" s="146">
        <v>0</v>
      </c>
      <c r="O118" s="159">
        <v>3</v>
      </c>
      <c r="P118" s="147">
        <v>-1</v>
      </c>
    </row>
    <row r="119" spans="1:16" s="148" customFormat="1" ht="15" customHeight="1" x14ac:dyDescent="0.45">
      <c r="A119" s="216" t="s">
        <v>313</v>
      </c>
      <c r="B119" s="156" t="s">
        <v>314</v>
      </c>
      <c r="C119" s="153">
        <v>1</v>
      </c>
      <c r="D119" s="161">
        <v>8.1901399999999999E-2</v>
      </c>
      <c r="E119" s="162">
        <v>190</v>
      </c>
      <c r="F119" s="159">
        <v>172</v>
      </c>
      <c r="G119" s="147">
        <v>0.10465116279069768</v>
      </c>
      <c r="H119" s="152" t="s">
        <v>359</v>
      </c>
      <c r="I119" s="152" t="s">
        <v>359</v>
      </c>
      <c r="J119" s="152" t="s">
        <v>359</v>
      </c>
      <c r="K119" s="162">
        <v>7</v>
      </c>
      <c r="L119" s="159">
        <v>6</v>
      </c>
      <c r="M119" s="147">
        <v>0.16666666666666666</v>
      </c>
      <c r="N119" s="146">
        <v>2</v>
      </c>
      <c r="O119" s="159">
        <v>8</v>
      </c>
      <c r="P119" s="147">
        <v>-0.75</v>
      </c>
    </row>
    <row r="120" spans="1:16" s="148" customFormat="1" ht="15" x14ac:dyDescent="0.45">
      <c r="A120" s="217"/>
      <c r="B120" s="156" t="s">
        <v>315</v>
      </c>
      <c r="C120" s="153">
        <v>1</v>
      </c>
      <c r="D120" s="161">
        <v>3.6621000000000001E-2</v>
      </c>
      <c r="E120" s="162">
        <v>75</v>
      </c>
      <c r="F120" s="159">
        <v>92</v>
      </c>
      <c r="G120" s="147">
        <v>-0.18478260869565216</v>
      </c>
      <c r="H120" s="152" t="s">
        <v>359</v>
      </c>
      <c r="I120" s="152" t="s">
        <v>359</v>
      </c>
      <c r="J120" s="152" t="s">
        <v>359</v>
      </c>
      <c r="K120" s="162">
        <v>1</v>
      </c>
      <c r="L120" s="159">
        <v>3</v>
      </c>
      <c r="M120" s="147">
        <v>-0.66666666666666663</v>
      </c>
      <c r="N120" s="146">
        <v>1</v>
      </c>
      <c r="O120" s="159">
        <v>2</v>
      </c>
      <c r="P120" s="147">
        <v>-0.5</v>
      </c>
    </row>
    <row r="121" spans="1:16" s="148" customFormat="1" ht="15" customHeight="1" x14ac:dyDescent="0.45">
      <c r="A121" s="216" t="s">
        <v>316</v>
      </c>
      <c r="B121" s="156" t="s">
        <v>317</v>
      </c>
      <c r="C121" s="153">
        <v>4</v>
      </c>
      <c r="D121" s="161">
        <v>9.3310490000000001</v>
      </c>
      <c r="E121" s="162">
        <v>91</v>
      </c>
      <c r="F121" s="159">
        <v>58</v>
      </c>
      <c r="G121" s="147">
        <v>0.56896551724137934</v>
      </c>
      <c r="H121" s="152" t="s">
        <v>359</v>
      </c>
      <c r="I121" s="152" t="s">
        <v>359</v>
      </c>
      <c r="J121" s="152" t="s">
        <v>359</v>
      </c>
      <c r="K121" s="162">
        <v>5</v>
      </c>
      <c r="L121" s="159">
        <v>5</v>
      </c>
      <c r="M121" s="147">
        <v>0</v>
      </c>
      <c r="N121" s="162">
        <v>2</v>
      </c>
      <c r="O121" s="159">
        <v>2</v>
      </c>
      <c r="P121" s="147">
        <v>0</v>
      </c>
    </row>
    <row r="122" spans="1:16" s="148" customFormat="1" ht="15" customHeight="1" x14ac:dyDescent="0.45">
      <c r="A122" s="224"/>
      <c r="B122" s="156" t="s">
        <v>318</v>
      </c>
      <c r="C122" s="153">
        <v>1</v>
      </c>
      <c r="D122" s="161">
        <v>16.684650000000001</v>
      </c>
      <c r="E122" s="162">
        <v>255</v>
      </c>
      <c r="F122" s="159">
        <v>195</v>
      </c>
      <c r="G122" s="147">
        <v>0.30769230769230771</v>
      </c>
      <c r="H122" s="152" t="s">
        <v>359</v>
      </c>
      <c r="I122" s="152" t="s">
        <v>359</v>
      </c>
      <c r="J122" s="152" t="s">
        <v>359</v>
      </c>
      <c r="K122" s="162">
        <v>12</v>
      </c>
      <c r="L122" s="159">
        <v>14</v>
      </c>
      <c r="M122" s="147">
        <v>-0.14285714285714285</v>
      </c>
      <c r="N122" s="162">
        <v>11</v>
      </c>
      <c r="O122" s="159">
        <v>5</v>
      </c>
      <c r="P122" s="147">
        <v>1.2</v>
      </c>
    </row>
    <row r="123" spans="1:16" s="148" customFormat="1" ht="15" x14ac:dyDescent="0.45">
      <c r="A123" s="224"/>
      <c r="B123" s="156" t="s">
        <v>319</v>
      </c>
      <c r="C123" s="153">
        <v>1</v>
      </c>
      <c r="D123" s="161">
        <v>4.7020080000000002</v>
      </c>
      <c r="E123" s="162">
        <v>321</v>
      </c>
      <c r="F123" s="159">
        <v>190</v>
      </c>
      <c r="G123" s="147">
        <v>0.68947368421052635</v>
      </c>
      <c r="H123" s="152" t="s">
        <v>359</v>
      </c>
      <c r="I123" s="152" t="s">
        <v>359</v>
      </c>
      <c r="J123" s="152" t="s">
        <v>359</v>
      </c>
      <c r="K123" s="162">
        <v>14</v>
      </c>
      <c r="L123" s="159">
        <v>2</v>
      </c>
      <c r="M123" s="147">
        <v>6</v>
      </c>
      <c r="N123" s="162">
        <v>7</v>
      </c>
      <c r="O123" s="159">
        <v>3</v>
      </c>
      <c r="P123" s="147">
        <v>1.3333333333333333</v>
      </c>
    </row>
    <row r="124" spans="1:16" s="148" customFormat="1" ht="15" x14ac:dyDescent="0.45">
      <c r="A124" s="224"/>
      <c r="B124" s="156" t="s">
        <v>366</v>
      </c>
      <c r="C124" s="153">
        <v>1</v>
      </c>
      <c r="D124" s="161"/>
      <c r="E124" s="162">
        <v>204</v>
      </c>
      <c r="F124" s="145" t="s">
        <v>358</v>
      </c>
      <c r="G124" s="147" t="s">
        <v>359</v>
      </c>
      <c r="H124" s="152" t="s">
        <v>359</v>
      </c>
      <c r="I124" s="152" t="s">
        <v>359</v>
      </c>
      <c r="J124" s="152" t="s">
        <v>359</v>
      </c>
      <c r="K124" s="162">
        <v>2</v>
      </c>
      <c r="L124" s="145" t="s">
        <v>358</v>
      </c>
      <c r="M124" s="163" t="s">
        <v>359</v>
      </c>
      <c r="N124" s="162">
        <v>5</v>
      </c>
      <c r="O124" s="145" t="s">
        <v>358</v>
      </c>
      <c r="P124" s="163" t="s">
        <v>359</v>
      </c>
    </row>
    <row r="125" spans="1:16" s="148" customFormat="1" ht="15" customHeight="1" x14ac:dyDescent="0.45">
      <c r="A125" s="224"/>
      <c r="B125" s="156" t="s">
        <v>320</v>
      </c>
      <c r="C125" s="153">
        <v>1</v>
      </c>
      <c r="D125" s="161">
        <v>16.865255000000001</v>
      </c>
      <c r="E125" s="162">
        <v>55</v>
      </c>
      <c r="F125" s="159">
        <v>53</v>
      </c>
      <c r="G125" s="147">
        <v>3.7735849056603772E-2</v>
      </c>
      <c r="H125" s="152" t="s">
        <v>359</v>
      </c>
      <c r="I125" s="152" t="s">
        <v>359</v>
      </c>
      <c r="J125" s="152" t="s">
        <v>359</v>
      </c>
      <c r="K125" s="162">
        <v>2</v>
      </c>
      <c r="L125" s="159">
        <v>0</v>
      </c>
      <c r="M125" s="147" t="s">
        <v>359</v>
      </c>
      <c r="N125" s="162">
        <v>4</v>
      </c>
      <c r="O125" s="159">
        <v>0</v>
      </c>
      <c r="P125" s="147" t="s">
        <v>359</v>
      </c>
    </row>
    <row r="126" spans="1:16" s="148" customFormat="1" ht="15" customHeight="1" x14ac:dyDescent="0.45">
      <c r="A126" s="217"/>
      <c r="B126" s="156" t="s">
        <v>321</v>
      </c>
      <c r="C126" s="153">
        <v>1</v>
      </c>
      <c r="D126" s="161">
        <v>9.375</v>
      </c>
      <c r="E126" s="162">
        <v>300</v>
      </c>
      <c r="F126" s="159">
        <v>96</v>
      </c>
      <c r="G126" s="147">
        <v>2.125</v>
      </c>
      <c r="H126" s="152" t="s">
        <v>359</v>
      </c>
      <c r="I126" s="152" t="s">
        <v>359</v>
      </c>
      <c r="J126" s="152" t="s">
        <v>359</v>
      </c>
      <c r="K126" s="162">
        <v>6</v>
      </c>
      <c r="L126" s="159">
        <v>0</v>
      </c>
      <c r="M126" s="147" t="s">
        <v>359</v>
      </c>
      <c r="N126" s="162">
        <v>9</v>
      </c>
      <c r="O126" s="159">
        <v>3</v>
      </c>
      <c r="P126" s="147">
        <v>2</v>
      </c>
    </row>
    <row r="127" spans="1:16" s="148" customFormat="1" ht="15" customHeight="1" x14ac:dyDescent="0.45">
      <c r="A127" s="153" t="s">
        <v>322</v>
      </c>
      <c r="B127" s="156" t="s">
        <v>323</v>
      </c>
      <c r="C127" s="153">
        <v>1</v>
      </c>
      <c r="D127" s="161">
        <v>4.1224492000000001</v>
      </c>
      <c r="E127" s="162">
        <v>631</v>
      </c>
      <c r="F127" s="159">
        <v>423</v>
      </c>
      <c r="G127" s="147">
        <v>0.49172576832151299</v>
      </c>
      <c r="H127" s="152" t="s">
        <v>359</v>
      </c>
      <c r="I127" s="152" t="s">
        <v>359</v>
      </c>
      <c r="J127" s="152" t="s">
        <v>359</v>
      </c>
      <c r="K127" s="162">
        <v>32</v>
      </c>
      <c r="L127" s="159">
        <v>20</v>
      </c>
      <c r="M127" s="147">
        <v>0.6</v>
      </c>
      <c r="N127" s="162">
        <v>24</v>
      </c>
      <c r="O127" s="159">
        <v>20</v>
      </c>
      <c r="P127" s="147">
        <v>0.2</v>
      </c>
    </row>
    <row r="128" spans="1:16" s="148" customFormat="1" ht="15" customHeight="1" x14ac:dyDescent="0.45">
      <c r="A128" s="216" t="s">
        <v>324</v>
      </c>
      <c r="B128" s="156" t="s">
        <v>325</v>
      </c>
      <c r="C128" s="153">
        <v>1</v>
      </c>
      <c r="D128" s="161">
        <v>0.21867420000000001</v>
      </c>
      <c r="E128" s="162">
        <v>562</v>
      </c>
      <c r="F128" s="159">
        <v>11</v>
      </c>
      <c r="G128" s="147">
        <v>50.090909090909093</v>
      </c>
      <c r="H128" s="152" t="s">
        <v>359</v>
      </c>
      <c r="I128" s="152" t="s">
        <v>359</v>
      </c>
      <c r="J128" s="152" t="s">
        <v>359</v>
      </c>
      <c r="K128" s="162">
        <v>23</v>
      </c>
      <c r="L128" s="159">
        <v>3</v>
      </c>
      <c r="M128" s="147">
        <v>6.666666666666667</v>
      </c>
      <c r="N128" s="162">
        <v>7</v>
      </c>
      <c r="O128" s="159">
        <v>1</v>
      </c>
      <c r="P128" s="147">
        <v>6</v>
      </c>
    </row>
    <row r="129" spans="1:16" s="148" customFormat="1" ht="15" customHeight="1" x14ac:dyDescent="0.45">
      <c r="A129" s="224"/>
      <c r="B129" s="156" t="s">
        <v>326</v>
      </c>
      <c r="C129" s="153">
        <v>4</v>
      </c>
      <c r="D129" s="161">
        <v>0.28598850000000003</v>
      </c>
      <c r="E129" s="162">
        <v>735</v>
      </c>
      <c r="F129" s="159">
        <v>658</v>
      </c>
      <c r="G129" s="147">
        <v>0.11702127659574468</v>
      </c>
      <c r="H129" s="152" t="s">
        <v>359</v>
      </c>
      <c r="I129" s="152" t="s">
        <v>359</v>
      </c>
      <c r="J129" s="152" t="s">
        <v>359</v>
      </c>
      <c r="K129" s="162">
        <v>48</v>
      </c>
      <c r="L129" s="159">
        <v>33</v>
      </c>
      <c r="M129" s="147">
        <v>0.45454545454545453</v>
      </c>
      <c r="N129" s="162">
        <v>34</v>
      </c>
      <c r="O129" s="159">
        <v>26</v>
      </c>
      <c r="P129" s="147">
        <v>0.30769230769230771</v>
      </c>
    </row>
    <row r="130" spans="1:16" s="148" customFormat="1" ht="15" customHeight="1" x14ac:dyDescent="0.45">
      <c r="A130" s="217"/>
      <c r="B130" s="156" t="s">
        <v>367</v>
      </c>
      <c r="C130" s="153">
        <v>1</v>
      </c>
      <c r="D130" s="161">
        <v>0.26566811000000001</v>
      </c>
      <c r="E130" s="162">
        <v>577</v>
      </c>
      <c r="F130" s="159">
        <v>521</v>
      </c>
      <c r="G130" s="147">
        <v>0.10748560460652591</v>
      </c>
      <c r="H130" s="152" t="s">
        <v>359</v>
      </c>
      <c r="I130" s="152" t="s">
        <v>359</v>
      </c>
      <c r="J130" s="152" t="s">
        <v>359</v>
      </c>
      <c r="K130" s="162">
        <v>41</v>
      </c>
      <c r="L130" s="159">
        <v>26</v>
      </c>
      <c r="M130" s="147">
        <v>0.57692307692307687</v>
      </c>
      <c r="N130" s="162">
        <v>22</v>
      </c>
      <c r="O130" s="159">
        <v>15</v>
      </c>
      <c r="P130" s="147">
        <v>0.46666666666666667</v>
      </c>
    </row>
    <row r="131" spans="1:16" s="148" customFormat="1" ht="15" customHeight="1" x14ac:dyDescent="0.45">
      <c r="A131" s="216" t="s">
        <v>329</v>
      </c>
      <c r="B131" s="156" t="s">
        <v>362</v>
      </c>
      <c r="C131" s="153">
        <v>1</v>
      </c>
      <c r="D131" s="161">
        <v>0.16578664999999998</v>
      </c>
      <c r="E131" s="162">
        <v>265</v>
      </c>
      <c r="F131" s="159">
        <v>220</v>
      </c>
      <c r="G131" s="147">
        <v>0.20454545454545456</v>
      </c>
      <c r="H131" s="152" t="s">
        <v>359</v>
      </c>
      <c r="I131" s="152" t="s">
        <v>359</v>
      </c>
      <c r="J131" s="152" t="s">
        <v>359</v>
      </c>
      <c r="K131" s="162">
        <v>7</v>
      </c>
      <c r="L131" s="153">
        <v>3</v>
      </c>
      <c r="M131" s="147">
        <v>1.3333333333333333</v>
      </c>
      <c r="N131" s="162">
        <v>10</v>
      </c>
      <c r="O131" s="153">
        <v>4</v>
      </c>
      <c r="P131" s="147">
        <v>1.5</v>
      </c>
    </row>
    <row r="132" spans="1:16" s="148" customFormat="1" ht="15" customHeight="1" x14ac:dyDescent="0.45">
      <c r="A132" s="224"/>
      <c r="B132" s="156" t="s">
        <v>332</v>
      </c>
      <c r="C132" s="153">
        <v>1</v>
      </c>
      <c r="D132" s="161">
        <v>0.29003832000000002</v>
      </c>
      <c r="E132" s="163">
        <v>198</v>
      </c>
      <c r="F132" s="153">
        <v>164</v>
      </c>
      <c r="G132" s="147">
        <v>0.2073170731707317</v>
      </c>
      <c r="H132" s="152" t="s">
        <v>359</v>
      </c>
      <c r="I132" s="152" t="s">
        <v>359</v>
      </c>
      <c r="J132" s="152" t="s">
        <v>359</v>
      </c>
      <c r="K132" s="162">
        <v>1</v>
      </c>
      <c r="L132" s="153">
        <v>6</v>
      </c>
      <c r="M132" s="147">
        <v>-0.83333333333333337</v>
      </c>
      <c r="N132" s="162">
        <v>0</v>
      </c>
      <c r="O132" s="153">
        <v>4</v>
      </c>
      <c r="P132" s="147">
        <v>-1</v>
      </c>
    </row>
    <row r="133" spans="1:16" s="148" customFormat="1" ht="15" customHeight="1" x14ac:dyDescent="0.45">
      <c r="A133" s="224"/>
      <c r="B133" s="156" t="s">
        <v>334</v>
      </c>
      <c r="C133" s="153">
        <v>1</v>
      </c>
      <c r="D133" s="161">
        <v>2.3202720000000001</v>
      </c>
      <c r="E133" s="163">
        <v>108</v>
      </c>
      <c r="F133" s="153">
        <v>58</v>
      </c>
      <c r="G133" s="147">
        <v>0.86206896551724133</v>
      </c>
      <c r="H133" s="152" t="s">
        <v>359</v>
      </c>
      <c r="I133" s="152" t="s">
        <v>359</v>
      </c>
      <c r="J133" s="152" t="s">
        <v>359</v>
      </c>
      <c r="K133" s="162">
        <v>2</v>
      </c>
      <c r="L133" s="159">
        <v>1</v>
      </c>
      <c r="M133" s="147">
        <v>1</v>
      </c>
      <c r="N133" s="162">
        <v>6</v>
      </c>
      <c r="O133" s="159">
        <v>2</v>
      </c>
      <c r="P133" s="147">
        <v>2</v>
      </c>
    </row>
    <row r="134" spans="1:16" s="148" customFormat="1" ht="15" customHeight="1" x14ac:dyDescent="0.45">
      <c r="A134" s="224"/>
      <c r="B134" s="156" t="s">
        <v>335</v>
      </c>
      <c r="C134" s="153">
        <v>1</v>
      </c>
      <c r="D134" s="161">
        <v>1.9614290000000001</v>
      </c>
      <c r="E134" s="163">
        <v>103</v>
      </c>
      <c r="F134" s="153">
        <v>96</v>
      </c>
      <c r="G134" s="147">
        <v>7.2916666666666671E-2</v>
      </c>
      <c r="H134" s="152" t="s">
        <v>359</v>
      </c>
      <c r="I134" s="152" t="s">
        <v>359</v>
      </c>
      <c r="J134" s="152" t="s">
        <v>359</v>
      </c>
      <c r="K134" s="162">
        <v>2</v>
      </c>
      <c r="L134" s="159">
        <v>1</v>
      </c>
      <c r="M134" s="147">
        <v>1</v>
      </c>
      <c r="N134" s="162">
        <v>3</v>
      </c>
      <c r="O134" s="159">
        <v>1</v>
      </c>
      <c r="P134" s="147">
        <v>2</v>
      </c>
    </row>
    <row r="135" spans="1:16" s="148" customFormat="1" ht="15" customHeight="1" x14ac:dyDescent="0.45">
      <c r="A135" s="217"/>
      <c r="B135" s="156" t="s">
        <v>336</v>
      </c>
      <c r="C135" s="155">
        <v>1</v>
      </c>
      <c r="D135" s="161">
        <v>4.5654520000000004E-2</v>
      </c>
      <c r="E135" s="163">
        <v>68</v>
      </c>
      <c r="F135" s="153">
        <v>47</v>
      </c>
      <c r="G135" s="147">
        <v>0.44680851063829785</v>
      </c>
      <c r="H135" s="152" t="s">
        <v>359</v>
      </c>
      <c r="I135" s="152" t="s">
        <v>359</v>
      </c>
      <c r="J135" s="152" t="s">
        <v>359</v>
      </c>
      <c r="K135" s="162">
        <v>6</v>
      </c>
      <c r="L135" s="159">
        <v>1</v>
      </c>
      <c r="M135" s="147">
        <v>5</v>
      </c>
      <c r="N135" s="162">
        <v>2</v>
      </c>
      <c r="O135" s="159">
        <v>0</v>
      </c>
      <c r="P135" s="147" t="s">
        <v>359</v>
      </c>
    </row>
    <row r="136" spans="1:16" s="148" customFormat="1" ht="15" customHeight="1" x14ac:dyDescent="0.45">
      <c r="A136" s="216" t="s">
        <v>337</v>
      </c>
      <c r="B136" s="156" t="s">
        <v>363</v>
      </c>
      <c r="C136" s="153">
        <v>1</v>
      </c>
      <c r="D136" s="218">
        <v>1.4392915199999998</v>
      </c>
      <c r="E136" s="220">
        <v>1896</v>
      </c>
      <c r="F136" s="216">
        <v>1433</v>
      </c>
      <c r="G136" s="222">
        <v>0.32309839497557574</v>
      </c>
      <c r="H136" s="152" t="s">
        <v>359</v>
      </c>
      <c r="I136" s="152" t="s">
        <v>359</v>
      </c>
      <c r="J136" s="152" t="s">
        <v>359</v>
      </c>
      <c r="K136" s="162">
        <v>67</v>
      </c>
      <c r="L136" s="159">
        <v>44</v>
      </c>
      <c r="M136" s="147">
        <v>0.52272727272727271</v>
      </c>
      <c r="N136" s="162">
        <v>55</v>
      </c>
      <c r="O136" s="159">
        <v>79</v>
      </c>
      <c r="P136" s="147">
        <v>-0.30379746835443039</v>
      </c>
    </row>
    <row r="137" spans="1:16" s="148" customFormat="1" ht="15" customHeight="1" x14ac:dyDescent="0.45">
      <c r="A137" s="217"/>
      <c r="B137" s="156" t="s">
        <v>339</v>
      </c>
      <c r="C137" s="153">
        <v>1</v>
      </c>
      <c r="D137" s="219"/>
      <c r="E137" s="221"/>
      <c r="F137" s="217"/>
      <c r="G137" s="223"/>
      <c r="H137" s="152" t="s">
        <v>359</v>
      </c>
      <c r="I137" s="152" t="s">
        <v>359</v>
      </c>
      <c r="J137" s="152" t="s">
        <v>359</v>
      </c>
      <c r="K137" s="162">
        <v>64</v>
      </c>
      <c r="L137" s="159">
        <v>66</v>
      </c>
      <c r="M137" s="147">
        <v>-3.0303030303030304E-2</v>
      </c>
      <c r="N137" s="162">
        <v>117</v>
      </c>
      <c r="O137" s="159">
        <v>81</v>
      </c>
      <c r="P137" s="147">
        <v>0.44444444444444442</v>
      </c>
    </row>
    <row r="138" spans="1:16" s="148" customFormat="1" ht="45" customHeight="1" x14ac:dyDescent="0.45">
      <c r="A138" s="153" t="s">
        <v>340</v>
      </c>
      <c r="B138" s="157" t="s">
        <v>364</v>
      </c>
      <c r="C138" s="155">
        <v>1</v>
      </c>
      <c r="D138" s="161">
        <v>0.15759929</v>
      </c>
      <c r="E138" s="163">
        <v>227</v>
      </c>
      <c r="F138" s="153">
        <v>73</v>
      </c>
      <c r="G138" s="147">
        <v>2.1095890410958904</v>
      </c>
      <c r="H138" s="152" t="s">
        <v>359</v>
      </c>
      <c r="I138" s="152" t="s">
        <v>359</v>
      </c>
      <c r="J138" s="152" t="s">
        <v>359</v>
      </c>
      <c r="K138" s="162">
        <v>6</v>
      </c>
      <c r="L138" s="159">
        <v>1</v>
      </c>
      <c r="M138" s="147">
        <v>5</v>
      </c>
      <c r="N138" s="162">
        <v>4</v>
      </c>
      <c r="O138" s="159">
        <v>21</v>
      </c>
      <c r="P138" s="147">
        <v>-0.80952380952380953</v>
      </c>
    </row>
    <row r="139" spans="1:16" s="148" customFormat="1" ht="15" x14ac:dyDescent="0.45">
      <c r="A139" s="153" t="s">
        <v>365</v>
      </c>
      <c r="B139" s="158" t="s">
        <v>365</v>
      </c>
      <c r="C139" s="153">
        <v>4</v>
      </c>
      <c r="D139" s="161">
        <v>0.18149999999999999</v>
      </c>
      <c r="E139" s="163"/>
      <c r="F139" s="164" t="s">
        <v>358</v>
      </c>
      <c r="G139" s="163" t="s">
        <v>359</v>
      </c>
      <c r="H139" s="152" t="s">
        <v>359</v>
      </c>
      <c r="I139" s="152" t="s">
        <v>359</v>
      </c>
      <c r="J139" s="152" t="s">
        <v>359</v>
      </c>
      <c r="K139" s="162">
        <v>11</v>
      </c>
      <c r="L139" s="164" t="s">
        <v>358</v>
      </c>
      <c r="M139" s="163" t="s">
        <v>359</v>
      </c>
      <c r="N139" s="162">
        <v>11</v>
      </c>
      <c r="O139" s="145" t="s">
        <v>358</v>
      </c>
      <c r="P139" s="163" t="s">
        <v>359</v>
      </c>
    </row>
    <row r="140" spans="1:16" s="148" customFormat="1" ht="15" x14ac:dyDescent="0.45">
      <c r="A140" s="153" t="s">
        <v>345</v>
      </c>
      <c r="B140" s="158" t="s">
        <v>345</v>
      </c>
      <c r="C140" s="153">
        <v>1</v>
      </c>
      <c r="D140" s="161">
        <v>7.9153359999999999</v>
      </c>
      <c r="E140" s="163">
        <v>187</v>
      </c>
      <c r="F140" s="164" t="s">
        <v>358</v>
      </c>
      <c r="G140" s="163" t="s">
        <v>359</v>
      </c>
      <c r="H140" s="152" t="s">
        <v>359</v>
      </c>
      <c r="I140" s="152" t="s">
        <v>359</v>
      </c>
      <c r="J140" s="152" t="s">
        <v>359</v>
      </c>
      <c r="K140" s="162">
        <v>6</v>
      </c>
      <c r="L140" s="164" t="s">
        <v>358</v>
      </c>
      <c r="M140" s="163" t="s">
        <v>359</v>
      </c>
      <c r="N140" s="162">
        <v>12</v>
      </c>
      <c r="O140" s="145" t="s">
        <v>358</v>
      </c>
      <c r="P140" s="163" t="s">
        <v>359</v>
      </c>
    </row>
    <row r="141" spans="1:16" s="148" customFormat="1" ht="30" x14ac:dyDescent="0.45">
      <c r="A141" s="153" t="s">
        <v>351</v>
      </c>
      <c r="B141" s="158" t="s">
        <v>352</v>
      </c>
      <c r="C141" s="153">
        <v>1</v>
      </c>
      <c r="D141" s="161">
        <v>8.203125E-2</v>
      </c>
      <c r="E141" s="163">
        <v>25</v>
      </c>
      <c r="F141" s="164" t="s">
        <v>358</v>
      </c>
      <c r="G141" s="163" t="s">
        <v>359</v>
      </c>
      <c r="H141" s="152" t="s">
        <v>359</v>
      </c>
      <c r="I141" s="152" t="s">
        <v>359</v>
      </c>
      <c r="J141" s="152" t="s">
        <v>359</v>
      </c>
      <c r="K141" s="163">
        <v>0</v>
      </c>
      <c r="L141" s="164" t="s">
        <v>358</v>
      </c>
      <c r="M141" s="163" t="s">
        <v>359</v>
      </c>
      <c r="N141" s="163">
        <v>1</v>
      </c>
      <c r="O141" s="145" t="s">
        <v>358</v>
      </c>
      <c r="P141" s="163" t="s">
        <v>359</v>
      </c>
    </row>
    <row r="142" spans="1:16" s="27" customFormat="1" ht="14.1" customHeight="1" x14ac:dyDescent="0.45">
      <c r="A142" s="57" t="s">
        <v>205</v>
      </c>
      <c r="B142" s="57"/>
      <c r="C142" s="57"/>
      <c r="D142" s="54"/>
      <c r="E142" s="54"/>
      <c r="F142" s="54"/>
      <c r="G142" s="54"/>
      <c r="H142" s="54"/>
      <c r="I142" s="54"/>
      <c r="J142" s="54"/>
      <c r="K142" s="54"/>
      <c r="L142" s="54"/>
      <c r="M142" s="54"/>
      <c r="N142" s="54"/>
      <c r="O142" s="54"/>
      <c r="P142" s="54"/>
    </row>
    <row r="143" spans="1:16" s="27" customFormat="1" ht="15" x14ac:dyDescent="0.45">
      <c r="A143" s="57" t="s">
        <v>206</v>
      </c>
      <c r="B143" s="57"/>
      <c r="C143" s="57"/>
      <c r="D143" s="54"/>
      <c r="E143" s="54"/>
      <c r="F143" s="54"/>
      <c r="G143" s="54"/>
      <c r="H143" s="54"/>
      <c r="I143" s="54"/>
      <c r="J143" s="54"/>
      <c r="K143" s="54"/>
      <c r="L143" s="54"/>
      <c r="M143" s="54"/>
      <c r="N143" s="54"/>
      <c r="O143" s="54"/>
      <c r="P143" s="54"/>
    </row>
    <row r="144" spans="1:16" s="27" customFormat="1" ht="15" x14ac:dyDescent="0.45">
      <c r="A144" s="57" t="s">
        <v>207</v>
      </c>
      <c r="B144" s="57"/>
      <c r="C144" s="57"/>
      <c r="D144" s="54"/>
      <c r="E144" s="54"/>
      <c r="F144" s="54"/>
      <c r="G144" s="54"/>
      <c r="H144" s="54"/>
      <c r="I144" s="54"/>
      <c r="J144" s="54"/>
      <c r="K144" s="54"/>
      <c r="L144" s="54"/>
      <c r="M144" s="54"/>
      <c r="N144" s="54"/>
      <c r="O144" s="54"/>
      <c r="P144" s="54"/>
    </row>
    <row r="145" spans="1:16" s="27" customFormat="1" ht="15" x14ac:dyDescent="0.45">
      <c r="A145" s="57" t="s">
        <v>211</v>
      </c>
      <c r="B145" s="57"/>
      <c r="C145" s="57"/>
      <c r="D145" s="54"/>
      <c r="E145" s="54"/>
      <c r="F145" s="54"/>
      <c r="G145" s="54"/>
      <c r="H145" s="54"/>
      <c r="I145" s="54"/>
      <c r="J145" s="54"/>
      <c r="K145" s="54"/>
      <c r="L145" s="54"/>
      <c r="M145" s="54"/>
      <c r="N145" s="54"/>
      <c r="O145" s="54"/>
      <c r="P145" s="54"/>
    </row>
    <row r="146" spans="1:16" x14ac:dyDescent="0.45">
      <c r="A146" s="57" t="s">
        <v>202</v>
      </c>
      <c r="B146" s="56"/>
      <c r="C146" s="56"/>
      <c r="D146" s="56"/>
      <c r="E146" s="56"/>
      <c r="F146" s="56"/>
      <c r="G146" s="56"/>
      <c r="H146" s="56"/>
      <c r="I146" s="56"/>
      <c r="J146" s="56"/>
      <c r="K146" s="56"/>
      <c r="L146" s="56"/>
      <c r="M146" s="56"/>
      <c r="N146" s="56"/>
      <c r="O146" s="56"/>
      <c r="P146" s="56"/>
    </row>
    <row r="147" spans="1:16" x14ac:dyDescent="0.45">
      <c r="A147" s="57"/>
      <c r="B147" s="56"/>
      <c r="C147" s="56"/>
      <c r="D147" s="56"/>
      <c r="E147" s="56"/>
      <c r="F147" s="56"/>
      <c r="G147" s="56"/>
      <c r="H147" s="56"/>
      <c r="I147" s="56"/>
      <c r="J147" s="56"/>
      <c r="K147" s="56"/>
      <c r="L147" s="56"/>
      <c r="M147" s="56"/>
      <c r="N147" s="56"/>
      <c r="O147" s="56"/>
      <c r="P147" s="56"/>
    </row>
    <row r="148" spans="1:16" x14ac:dyDescent="0.45">
      <c r="A148" s="56"/>
      <c r="B148" s="56"/>
      <c r="C148" s="56"/>
      <c r="D148" s="56"/>
      <c r="E148" s="56"/>
      <c r="F148" s="56"/>
      <c r="G148" s="56"/>
      <c r="H148" s="56"/>
      <c r="I148" s="56"/>
      <c r="J148" s="56"/>
      <c r="K148" s="56"/>
      <c r="L148" s="56"/>
      <c r="M148" s="56"/>
      <c r="N148" s="56"/>
      <c r="O148" s="56"/>
      <c r="P148" s="56"/>
    </row>
    <row r="149" spans="1:16" x14ac:dyDescent="0.45">
      <c r="A149" s="68" t="s">
        <v>72</v>
      </c>
      <c r="B149" s="69"/>
      <c r="C149" s="70"/>
      <c r="D149" s="56"/>
      <c r="E149" s="56"/>
      <c r="F149" s="56"/>
      <c r="G149" s="56"/>
      <c r="H149" s="56"/>
      <c r="I149" s="56"/>
      <c r="J149" s="56"/>
      <c r="K149" s="56"/>
      <c r="L149" s="56"/>
      <c r="M149" s="56"/>
      <c r="N149" s="56"/>
      <c r="O149" s="56"/>
      <c r="P149" s="56"/>
    </row>
    <row r="150" spans="1:16" s="21" customFormat="1" ht="90" x14ac:dyDescent="0.55000000000000004">
      <c r="A150" s="71" t="s">
        <v>201</v>
      </c>
      <c r="B150" s="71" t="s">
        <v>642</v>
      </c>
      <c r="C150" s="72"/>
      <c r="D150" s="73"/>
      <c r="E150" s="73"/>
      <c r="F150" s="73"/>
      <c r="G150" s="73"/>
      <c r="H150" s="73"/>
      <c r="I150" s="73"/>
      <c r="J150" s="73"/>
      <c r="K150" s="73"/>
      <c r="L150" s="73"/>
      <c r="M150" s="73"/>
      <c r="N150" s="73"/>
      <c r="O150" s="73"/>
      <c r="P150" s="73"/>
    </row>
    <row r="151" spans="1:16" s="21" customFormat="1" ht="105" x14ac:dyDescent="0.55000000000000004">
      <c r="A151" s="71" t="s">
        <v>193</v>
      </c>
      <c r="B151" s="71" t="s">
        <v>643</v>
      </c>
      <c r="C151" s="72"/>
      <c r="D151" s="73"/>
      <c r="E151" s="73"/>
      <c r="F151" s="73"/>
      <c r="G151" s="73"/>
      <c r="H151" s="73"/>
      <c r="I151" s="73"/>
      <c r="J151" s="73"/>
      <c r="K151" s="73"/>
      <c r="L151" s="73"/>
      <c r="M151" s="73"/>
      <c r="N151" s="73"/>
      <c r="O151" s="73"/>
      <c r="P151" s="73"/>
    </row>
  </sheetData>
  <mergeCells count="54">
    <mergeCell ref="B69:S69"/>
    <mergeCell ref="P70:Q70"/>
    <mergeCell ref="C93:G93"/>
    <mergeCell ref="H93:P93"/>
    <mergeCell ref="B70:C70"/>
    <mergeCell ref="D70:E70"/>
    <mergeCell ref="F70:G70"/>
    <mergeCell ref="H70:I70"/>
    <mergeCell ref="J70:K70"/>
    <mergeCell ref="L70:M70"/>
    <mergeCell ref="N70:O70"/>
    <mergeCell ref="R70:S70"/>
    <mergeCell ref="A9:A10"/>
    <mergeCell ref="A11:A14"/>
    <mergeCell ref="C11:I11"/>
    <mergeCell ref="C14:I14"/>
    <mergeCell ref="A16:A21"/>
    <mergeCell ref="B18:B21"/>
    <mergeCell ref="C18:H18"/>
    <mergeCell ref="I18:I21"/>
    <mergeCell ref="C20:H20"/>
    <mergeCell ref="A22:A27"/>
    <mergeCell ref="A28:A30"/>
    <mergeCell ref="A31:A33"/>
    <mergeCell ref="I31:I33"/>
    <mergeCell ref="A35:A37"/>
    <mergeCell ref="A38:A39"/>
    <mergeCell ref="A40:A44"/>
    <mergeCell ref="A46:A49"/>
    <mergeCell ref="I46:I47"/>
    <mergeCell ref="A50:A56"/>
    <mergeCell ref="I50:I51"/>
    <mergeCell ref="I52:I53"/>
    <mergeCell ref="A57:A58"/>
    <mergeCell ref="I57:I58"/>
    <mergeCell ref="A60:A61"/>
    <mergeCell ref="I60:I61"/>
    <mergeCell ref="A62:A66"/>
    <mergeCell ref="I62:I66"/>
    <mergeCell ref="A111:A113"/>
    <mergeCell ref="A105:A110"/>
    <mergeCell ref="A95:A96"/>
    <mergeCell ref="A97:A100"/>
    <mergeCell ref="A102:A104"/>
    <mergeCell ref="A116:A118"/>
    <mergeCell ref="A119:A120"/>
    <mergeCell ref="A121:A126"/>
    <mergeCell ref="A128:A130"/>
    <mergeCell ref="A131:A135"/>
    <mergeCell ref="A136:A137"/>
    <mergeCell ref="D136:D137"/>
    <mergeCell ref="E136:E137"/>
    <mergeCell ref="F136:F137"/>
    <mergeCell ref="G136:G137"/>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2"/>
  <sheetViews>
    <sheetView zoomScale="85" zoomScaleNormal="85" workbookViewId="0">
      <selection activeCell="B62" sqref="B62"/>
    </sheetView>
  </sheetViews>
  <sheetFormatPr defaultColWidth="8.86328125" defaultRowHeight="15.75" x14ac:dyDescent="0.55000000000000004"/>
  <cols>
    <col min="1" max="1" width="17.1328125" style="21" customWidth="1"/>
    <col min="2" max="2" width="18.3984375" style="21" customWidth="1"/>
    <col min="3" max="3" width="17.59765625" style="21" customWidth="1"/>
    <col min="4" max="4" width="21.3984375" style="21" customWidth="1"/>
    <col min="5" max="5" width="14.3984375" style="21" customWidth="1"/>
    <col min="6" max="6" width="14.59765625" style="21" bestFit="1" customWidth="1"/>
    <col min="7" max="7" width="22.59765625" style="21" customWidth="1"/>
    <col min="8" max="8" width="15.59765625" style="21" customWidth="1"/>
    <col min="9" max="9" width="17.86328125" style="21" customWidth="1"/>
    <col min="10" max="10" width="14.3984375" style="21" customWidth="1"/>
    <col min="11" max="11" width="15.59765625" style="21" customWidth="1"/>
    <col min="12" max="14" width="15.1328125" style="21" customWidth="1"/>
    <col min="15" max="15" width="14.86328125" style="21" customWidth="1"/>
    <col min="16" max="17" width="15.1328125" style="21" customWidth="1"/>
    <col min="18" max="18" width="16.1328125" style="21" customWidth="1"/>
    <col min="19" max="19" width="17.59765625" style="21" customWidth="1"/>
    <col min="20" max="20" width="14.3984375" style="21" customWidth="1"/>
    <col min="21" max="21" width="17.59765625" style="21" customWidth="1"/>
    <col min="22" max="16384" width="8.86328125" style="21"/>
  </cols>
  <sheetData>
    <row r="1" spans="1:13" ht="17.25" x14ac:dyDescent="0.55000000000000004">
      <c r="A1" s="10" t="s">
        <v>176</v>
      </c>
      <c r="B1" s="10"/>
      <c r="C1" s="10"/>
      <c r="D1" s="11"/>
      <c r="E1" s="11"/>
      <c r="F1" s="11"/>
      <c r="G1" s="11"/>
      <c r="H1" s="11"/>
      <c r="I1" s="11"/>
      <c r="J1" s="11"/>
      <c r="K1" s="11"/>
      <c r="L1" s="11"/>
      <c r="M1" s="11"/>
    </row>
    <row r="2" spans="1:13" ht="17.25" x14ac:dyDescent="0.55000000000000004">
      <c r="A2" s="20" t="s">
        <v>83</v>
      </c>
      <c r="B2" s="10"/>
      <c r="C2" s="10"/>
      <c r="D2" s="11"/>
      <c r="E2" s="11"/>
      <c r="F2" s="11"/>
      <c r="G2" s="11"/>
      <c r="H2" s="11"/>
      <c r="I2" s="11"/>
      <c r="J2" s="11"/>
      <c r="K2" s="11"/>
      <c r="L2" s="11"/>
      <c r="M2" s="11"/>
    </row>
    <row r="3" spans="1:13" s="22" customFormat="1" ht="15" x14ac:dyDescent="0.55000000000000004">
      <c r="A3" s="20" t="s">
        <v>68</v>
      </c>
    </row>
    <row r="4" spans="1:13" s="24" customFormat="1" x14ac:dyDescent="0.45">
      <c r="A4" s="23" t="s">
        <v>175</v>
      </c>
    </row>
    <row r="5" spans="1:13" ht="60" customHeight="1" x14ac:dyDescent="0.55000000000000004">
      <c r="A5" s="25" t="s">
        <v>27</v>
      </c>
      <c r="B5" s="25" t="s">
        <v>28</v>
      </c>
      <c r="C5" s="35" t="s">
        <v>82</v>
      </c>
      <c r="D5" s="35" t="s">
        <v>81</v>
      </c>
      <c r="F5" s="14"/>
      <c r="G5" s="14"/>
      <c r="H5" s="14"/>
      <c r="I5" s="14"/>
      <c r="J5" s="14"/>
      <c r="K5" s="14"/>
      <c r="L5" s="14"/>
      <c r="M5" s="14"/>
    </row>
    <row r="6" spans="1:13" s="32" customFormat="1" ht="26.45" customHeight="1" x14ac:dyDescent="0.55000000000000004">
      <c r="A6" s="34" t="s">
        <v>276</v>
      </c>
      <c r="B6" s="34" t="s">
        <v>9</v>
      </c>
      <c r="C6" s="34">
        <v>1</v>
      </c>
      <c r="D6" s="34">
        <v>1</v>
      </c>
      <c r="F6" s="33"/>
      <c r="G6" s="33"/>
      <c r="H6" s="33"/>
      <c r="I6" s="33"/>
      <c r="J6" s="33"/>
      <c r="K6" s="33"/>
      <c r="L6" s="33"/>
      <c r="M6" s="33"/>
    </row>
    <row r="7" spans="1:13" x14ac:dyDescent="0.55000000000000004">
      <c r="A7" s="14"/>
      <c r="B7" s="14"/>
      <c r="C7" s="14"/>
      <c r="D7" s="14"/>
      <c r="E7" s="14"/>
      <c r="F7" s="14"/>
      <c r="G7" s="14"/>
    </row>
    <row r="8" spans="1:13" s="165" customFormat="1" ht="105" x14ac:dyDescent="0.55000000000000004">
      <c r="A8" s="167" t="s">
        <v>77</v>
      </c>
      <c r="B8" s="173" t="s">
        <v>80</v>
      </c>
      <c r="C8" s="173" t="s">
        <v>79</v>
      </c>
      <c r="D8" s="173" t="s">
        <v>78</v>
      </c>
      <c r="E8" s="172" t="s">
        <v>199</v>
      </c>
      <c r="F8" s="168" t="s">
        <v>212</v>
      </c>
      <c r="G8" s="168" t="s">
        <v>370</v>
      </c>
      <c r="H8" s="168" t="s">
        <v>203</v>
      </c>
    </row>
    <row r="9" spans="1:13" s="165" customFormat="1" ht="30" x14ac:dyDescent="0.45">
      <c r="A9" s="216" t="s">
        <v>371</v>
      </c>
      <c r="B9" s="174" t="s">
        <v>372</v>
      </c>
      <c r="C9" s="176"/>
      <c r="D9" s="216" t="s">
        <v>373</v>
      </c>
      <c r="E9" s="175">
        <v>20969020</v>
      </c>
      <c r="F9" s="175">
        <v>20969020</v>
      </c>
      <c r="G9" s="170">
        <v>0</v>
      </c>
      <c r="H9" s="171">
        <v>3.03</v>
      </c>
    </row>
    <row r="10" spans="1:13" s="165" customFormat="1" ht="15" x14ac:dyDescent="0.45">
      <c r="A10" s="224"/>
      <c r="B10" s="143" t="s">
        <v>45</v>
      </c>
      <c r="C10" s="176">
        <v>44607</v>
      </c>
      <c r="D10" s="224"/>
      <c r="E10" s="175">
        <v>56</v>
      </c>
      <c r="F10" s="175">
        <v>52</v>
      </c>
      <c r="G10" s="170">
        <v>7.6923076923076927E-2</v>
      </c>
      <c r="H10" s="254">
        <v>5.57</v>
      </c>
    </row>
    <row r="11" spans="1:13" s="165" customFormat="1" ht="15" x14ac:dyDescent="0.45">
      <c r="A11" s="224"/>
      <c r="B11" s="143" t="s">
        <v>374</v>
      </c>
      <c r="C11" s="176">
        <v>44607</v>
      </c>
      <c r="D11" s="224"/>
      <c r="E11" s="175">
        <v>56</v>
      </c>
      <c r="F11" s="175">
        <v>52</v>
      </c>
      <c r="G11" s="170">
        <v>7.6923076923076927E-2</v>
      </c>
      <c r="H11" s="255"/>
    </row>
    <row r="12" spans="1:13" s="165" customFormat="1" ht="15" x14ac:dyDescent="0.45">
      <c r="A12" s="224"/>
      <c r="B12" s="143" t="s">
        <v>375</v>
      </c>
      <c r="C12" s="176">
        <v>44607</v>
      </c>
      <c r="D12" s="224"/>
      <c r="E12" s="175">
        <v>56</v>
      </c>
      <c r="F12" s="175">
        <v>52</v>
      </c>
      <c r="G12" s="170">
        <v>7.6923076923076927E-2</v>
      </c>
      <c r="H12" s="255"/>
    </row>
    <row r="13" spans="1:13" s="165" customFormat="1" ht="30" x14ac:dyDescent="0.45">
      <c r="A13" s="224"/>
      <c r="B13" s="143" t="s">
        <v>376</v>
      </c>
      <c r="C13" s="176">
        <v>44607</v>
      </c>
      <c r="D13" s="224"/>
      <c r="E13" s="175">
        <v>56</v>
      </c>
      <c r="F13" s="175">
        <v>52</v>
      </c>
      <c r="G13" s="170">
        <v>7.6923076923076927E-2</v>
      </c>
      <c r="H13" s="255"/>
    </row>
    <row r="14" spans="1:13" s="165" customFormat="1" ht="15" x14ac:dyDescent="0.45">
      <c r="A14" s="224"/>
      <c r="B14" s="143" t="s">
        <v>377</v>
      </c>
      <c r="C14" s="176">
        <v>44607</v>
      </c>
      <c r="D14" s="224"/>
      <c r="E14" s="175">
        <v>56</v>
      </c>
      <c r="F14" s="175">
        <v>52</v>
      </c>
      <c r="G14" s="170">
        <v>7.6923076923076927E-2</v>
      </c>
      <c r="H14" s="255"/>
    </row>
    <row r="15" spans="1:13" s="165" customFormat="1" ht="15" x14ac:dyDescent="0.45">
      <c r="A15" s="224"/>
      <c r="B15" s="143" t="s">
        <v>378</v>
      </c>
      <c r="C15" s="176">
        <v>44607</v>
      </c>
      <c r="D15" s="224"/>
      <c r="E15" s="175">
        <v>56</v>
      </c>
      <c r="F15" s="175">
        <v>52</v>
      </c>
      <c r="G15" s="170">
        <v>7.6923076923076927E-2</v>
      </c>
      <c r="H15" s="255"/>
    </row>
    <row r="16" spans="1:13" s="165" customFormat="1" ht="15" x14ac:dyDescent="0.45">
      <c r="A16" s="224"/>
      <c r="B16" s="143" t="s">
        <v>379</v>
      </c>
      <c r="C16" s="176">
        <v>44607</v>
      </c>
      <c r="D16" s="224"/>
      <c r="E16" s="175">
        <v>56</v>
      </c>
      <c r="F16" s="175">
        <v>52</v>
      </c>
      <c r="G16" s="170">
        <v>7.6923076923076927E-2</v>
      </c>
      <c r="H16" s="255"/>
    </row>
    <row r="17" spans="1:19" s="165" customFormat="1" ht="15" x14ac:dyDescent="0.45">
      <c r="A17" s="224"/>
      <c r="B17" s="143" t="s">
        <v>380</v>
      </c>
      <c r="C17" s="176">
        <v>44607</v>
      </c>
      <c r="D17" s="224"/>
      <c r="E17" s="175">
        <v>56</v>
      </c>
      <c r="F17" s="175">
        <v>52</v>
      </c>
      <c r="G17" s="170">
        <v>7.6923076923076927E-2</v>
      </c>
      <c r="H17" s="255"/>
    </row>
    <row r="18" spans="1:19" s="165" customFormat="1" ht="15" x14ac:dyDescent="0.45">
      <c r="A18" s="224"/>
      <c r="B18" s="143" t="s">
        <v>381</v>
      </c>
      <c r="C18" s="176">
        <v>44607</v>
      </c>
      <c r="D18" s="224"/>
      <c r="E18" s="175">
        <v>56</v>
      </c>
      <c r="F18" s="175">
        <v>52</v>
      </c>
      <c r="G18" s="170">
        <v>7.6923076923076927E-2</v>
      </c>
      <c r="H18" s="255"/>
    </row>
    <row r="19" spans="1:19" s="165" customFormat="1" ht="15" x14ac:dyDescent="0.45">
      <c r="A19" s="224"/>
      <c r="B19" s="143" t="s">
        <v>382</v>
      </c>
      <c r="C19" s="176">
        <v>44607</v>
      </c>
      <c r="D19" s="224"/>
      <c r="E19" s="175">
        <v>56</v>
      </c>
      <c r="F19" s="175">
        <v>52</v>
      </c>
      <c r="G19" s="170">
        <v>7.6923076923076927E-2</v>
      </c>
      <c r="H19" s="255"/>
    </row>
    <row r="20" spans="1:19" s="165" customFormat="1" ht="15" x14ac:dyDescent="0.45">
      <c r="A20" s="224"/>
      <c r="B20" s="143" t="s">
        <v>383</v>
      </c>
      <c r="C20" s="176">
        <v>44607</v>
      </c>
      <c r="D20" s="224"/>
      <c r="E20" s="175">
        <v>56</v>
      </c>
      <c r="F20" s="175">
        <v>52</v>
      </c>
      <c r="G20" s="170">
        <v>7.6923076923076927E-2</v>
      </c>
      <c r="H20" s="255"/>
    </row>
    <row r="21" spans="1:19" s="165" customFormat="1" ht="30" x14ac:dyDescent="0.45">
      <c r="A21" s="224"/>
      <c r="B21" s="143" t="s">
        <v>384</v>
      </c>
      <c r="C21" s="176">
        <v>44607</v>
      </c>
      <c r="D21" s="224"/>
      <c r="E21" s="175">
        <v>56</v>
      </c>
      <c r="F21" s="175">
        <v>52</v>
      </c>
      <c r="G21" s="170">
        <v>7.6923076923076927E-2</v>
      </c>
      <c r="H21" s="255"/>
    </row>
    <row r="22" spans="1:19" s="165" customFormat="1" ht="15" x14ac:dyDescent="0.45">
      <c r="A22" s="224"/>
      <c r="B22" s="143" t="s">
        <v>385</v>
      </c>
      <c r="C22" s="176">
        <v>44607</v>
      </c>
      <c r="D22" s="224"/>
      <c r="E22" s="175">
        <v>56</v>
      </c>
      <c r="F22" s="175">
        <v>52</v>
      </c>
      <c r="G22" s="170">
        <v>7.6923076923076927E-2</v>
      </c>
      <c r="H22" s="255"/>
    </row>
    <row r="23" spans="1:19" s="165" customFormat="1" ht="15" x14ac:dyDescent="0.45">
      <c r="A23" s="217"/>
      <c r="B23" s="143" t="s">
        <v>386</v>
      </c>
      <c r="C23" s="176">
        <v>44607</v>
      </c>
      <c r="D23" s="217"/>
      <c r="E23" s="175">
        <v>56</v>
      </c>
      <c r="F23" s="175">
        <v>52</v>
      </c>
      <c r="G23" s="170">
        <v>7.6923076923076927E-2</v>
      </c>
      <c r="H23" s="256"/>
    </row>
    <row r="24" spans="1:19" s="165" customFormat="1" ht="15" x14ac:dyDescent="0.45">
      <c r="A24" s="216" t="s">
        <v>387</v>
      </c>
      <c r="B24" s="143" t="s">
        <v>382</v>
      </c>
      <c r="C24" s="176">
        <v>44607</v>
      </c>
      <c r="D24" s="216" t="s">
        <v>388</v>
      </c>
      <c r="E24" s="169">
        <v>53</v>
      </c>
      <c r="F24" s="169">
        <v>47</v>
      </c>
      <c r="G24" s="177">
        <v>0.1276595744680851</v>
      </c>
      <c r="H24" s="254">
        <v>1.4697</v>
      </c>
    </row>
    <row r="25" spans="1:19" s="165" customFormat="1" ht="15" x14ac:dyDescent="0.45">
      <c r="A25" s="224"/>
      <c r="B25" s="143" t="s">
        <v>374</v>
      </c>
      <c r="C25" s="176">
        <v>44607</v>
      </c>
      <c r="D25" s="224"/>
      <c r="E25" s="169">
        <v>53</v>
      </c>
      <c r="F25" s="169">
        <v>47</v>
      </c>
      <c r="G25" s="177">
        <v>0.1276595744680851</v>
      </c>
      <c r="H25" s="255"/>
    </row>
    <row r="26" spans="1:19" s="165" customFormat="1" ht="15" x14ac:dyDescent="0.45">
      <c r="A26" s="224"/>
      <c r="B26" s="143" t="s">
        <v>381</v>
      </c>
      <c r="C26" s="176">
        <v>44607</v>
      </c>
      <c r="D26" s="224"/>
      <c r="E26" s="169">
        <v>53</v>
      </c>
      <c r="F26" s="169">
        <v>47</v>
      </c>
      <c r="G26" s="177">
        <v>0.1276595744680851</v>
      </c>
      <c r="H26" s="255"/>
    </row>
    <row r="27" spans="1:19" s="165" customFormat="1" ht="15" x14ac:dyDescent="0.45">
      <c r="A27" s="224"/>
      <c r="B27" s="143" t="s">
        <v>383</v>
      </c>
      <c r="C27" s="176">
        <v>44607</v>
      </c>
      <c r="D27" s="224"/>
      <c r="E27" s="169">
        <v>53</v>
      </c>
      <c r="F27" s="169">
        <v>47</v>
      </c>
      <c r="G27" s="177">
        <v>0.1276595744680851</v>
      </c>
      <c r="H27" s="255"/>
    </row>
    <row r="28" spans="1:19" s="165" customFormat="1" ht="15" x14ac:dyDescent="0.45">
      <c r="A28" s="224"/>
      <c r="B28" s="143" t="s">
        <v>45</v>
      </c>
      <c r="C28" s="176">
        <v>44607</v>
      </c>
      <c r="D28" s="224"/>
      <c r="E28" s="169">
        <v>53</v>
      </c>
      <c r="F28" s="169">
        <v>47</v>
      </c>
      <c r="G28" s="177">
        <v>0.1276595744680851</v>
      </c>
      <c r="H28" s="255"/>
    </row>
    <row r="29" spans="1:19" s="165" customFormat="1" ht="15" x14ac:dyDescent="0.45">
      <c r="A29" s="217"/>
      <c r="B29" s="143" t="s">
        <v>386</v>
      </c>
      <c r="C29" s="176">
        <v>44607</v>
      </c>
      <c r="D29" s="217"/>
      <c r="E29" s="169">
        <v>53</v>
      </c>
      <c r="F29" s="169">
        <v>47</v>
      </c>
      <c r="G29" s="177">
        <v>0.1276595744680851</v>
      </c>
      <c r="H29" s="256"/>
    </row>
    <row r="30" spans="1:19" customFormat="1" ht="14.25" x14ac:dyDescent="0.45"/>
    <row r="31" spans="1:19" customFormat="1" ht="17.25" x14ac:dyDescent="0.6">
      <c r="A31" s="60" t="s">
        <v>258</v>
      </c>
      <c r="B31" s="247" t="s">
        <v>213</v>
      </c>
      <c r="C31" s="248"/>
      <c r="D31" s="248"/>
      <c r="E31" s="248"/>
      <c r="F31" s="248"/>
      <c r="G31" s="248"/>
      <c r="H31" s="248"/>
      <c r="I31" s="248"/>
      <c r="J31" s="248"/>
      <c r="K31" s="248"/>
      <c r="L31" s="248"/>
      <c r="M31" s="248"/>
      <c r="N31" s="248"/>
      <c r="O31" s="248"/>
      <c r="P31" s="248"/>
      <c r="Q31" s="248"/>
      <c r="R31" s="248"/>
      <c r="S31" s="248"/>
    </row>
    <row r="32" spans="1:19" customFormat="1" ht="84.6" customHeight="1" x14ac:dyDescent="0.55000000000000004">
      <c r="A32" s="61" t="s">
        <v>389</v>
      </c>
      <c r="B32" s="251" t="s">
        <v>260</v>
      </c>
      <c r="C32" s="253"/>
      <c r="D32" s="249" t="s">
        <v>261</v>
      </c>
      <c r="E32" s="250"/>
      <c r="F32" s="251" t="s">
        <v>262</v>
      </c>
      <c r="G32" s="253"/>
      <c r="H32" s="251" t="s">
        <v>263</v>
      </c>
      <c r="I32" s="253"/>
      <c r="J32" s="251" t="s">
        <v>264</v>
      </c>
      <c r="K32" s="253"/>
      <c r="L32" s="251" t="s">
        <v>265</v>
      </c>
      <c r="M32" s="253"/>
      <c r="N32" s="249" t="s">
        <v>266</v>
      </c>
      <c r="O32" s="250"/>
      <c r="P32" s="249" t="s">
        <v>267</v>
      </c>
      <c r="Q32" s="250"/>
      <c r="R32" s="249" t="s">
        <v>268</v>
      </c>
      <c r="S32" s="250"/>
    </row>
    <row r="33" spans="1:19" customFormat="1" ht="75" x14ac:dyDescent="0.55000000000000004">
      <c r="A33" s="49" t="s">
        <v>214</v>
      </c>
      <c r="B33" s="50" t="s">
        <v>272</v>
      </c>
      <c r="C33" s="50" t="s">
        <v>271</v>
      </c>
      <c r="D33" s="50" t="s">
        <v>272</v>
      </c>
      <c r="E33" s="50" t="s">
        <v>271</v>
      </c>
      <c r="F33" s="50" t="s">
        <v>272</v>
      </c>
      <c r="G33" s="50" t="s">
        <v>271</v>
      </c>
      <c r="H33" s="50" t="s">
        <v>272</v>
      </c>
      <c r="I33" s="50" t="s">
        <v>271</v>
      </c>
      <c r="J33" s="50" t="s">
        <v>272</v>
      </c>
      <c r="K33" s="50" t="s">
        <v>271</v>
      </c>
      <c r="L33" s="50" t="s">
        <v>272</v>
      </c>
      <c r="M33" s="50" t="s">
        <v>271</v>
      </c>
      <c r="N33" s="50" t="s">
        <v>272</v>
      </c>
      <c r="O33" s="50" t="s">
        <v>271</v>
      </c>
      <c r="P33" s="50" t="s">
        <v>272</v>
      </c>
      <c r="Q33" s="50" t="s">
        <v>271</v>
      </c>
      <c r="R33" s="50" t="s">
        <v>272</v>
      </c>
      <c r="S33" s="50" t="s">
        <v>271</v>
      </c>
    </row>
    <row r="34" spans="1:19" customFormat="1" ht="15" x14ac:dyDescent="0.45">
      <c r="A34" s="51" t="s">
        <v>371</v>
      </c>
      <c r="B34" s="178">
        <v>1</v>
      </c>
      <c r="C34" s="52"/>
      <c r="D34" s="52"/>
      <c r="E34" s="52"/>
      <c r="F34" s="178">
        <v>1</v>
      </c>
      <c r="G34" s="52"/>
      <c r="H34" s="178">
        <v>1</v>
      </c>
      <c r="I34" s="52"/>
      <c r="J34" s="178">
        <v>1</v>
      </c>
      <c r="K34" s="52"/>
      <c r="L34" s="178">
        <v>1</v>
      </c>
      <c r="M34" s="52"/>
      <c r="N34" s="52"/>
      <c r="O34" s="52"/>
      <c r="P34" s="52"/>
      <c r="Q34" s="52"/>
      <c r="R34" s="52"/>
      <c r="S34" s="52"/>
    </row>
    <row r="35" spans="1:19" customFormat="1" ht="15" x14ac:dyDescent="0.45">
      <c r="A35" s="51" t="s">
        <v>387</v>
      </c>
      <c r="B35" s="178">
        <v>1</v>
      </c>
      <c r="C35" s="52"/>
      <c r="D35" s="52"/>
      <c r="E35" s="52"/>
      <c r="F35" s="178">
        <v>1</v>
      </c>
      <c r="G35" s="52"/>
      <c r="H35" s="178">
        <v>1</v>
      </c>
      <c r="I35" s="52"/>
      <c r="J35" s="178">
        <v>1</v>
      </c>
      <c r="K35" s="52"/>
      <c r="L35" s="178">
        <v>1</v>
      </c>
      <c r="M35" s="52"/>
      <c r="N35" s="52"/>
      <c r="O35" s="52"/>
      <c r="P35" s="52"/>
      <c r="Q35" s="52"/>
      <c r="R35" s="52"/>
      <c r="S35" s="52"/>
    </row>
    <row r="36" spans="1:19" x14ac:dyDescent="0.55000000000000004">
      <c r="A36" s="74" t="s">
        <v>76</v>
      </c>
      <c r="B36" s="7"/>
      <c r="C36" s="7"/>
      <c r="D36" s="8"/>
      <c r="E36" s="8"/>
      <c r="F36" s="8"/>
      <c r="G36" s="8"/>
      <c r="H36" s="8"/>
      <c r="I36" s="8"/>
      <c r="J36" s="8"/>
      <c r="K36" s="8"/>
      <c r="L36" s="8"/>
      <c r="M36" s="8"/>
    </row>
    <row r="37" spans="1:19" x14ac:dyDescent="0.55000000000000004">
      <c r="A37" s="74" t="s">
        <v>34</v>
      </c>
      <c r="B37" s="7"/>
      <c r="C37" s="7"/>
      <c r="D37" s="8"/>
      <c r="E37" s="8"/>
      <c r="F37" s="8"/>
      <c r="G37" s="8"/>
      <c r="H37" s="8"/>
      <c r="I37" s="8"/>
      <c r="J37" s="8"/>
      <c r="K37" s="8"/>
      <c r="L37" s="8"/>
      <c r="M37" s="8"/>
    </row>
    <row r="38" spans="1:19" x14ac:dyDescent="0.55000000000000004">
      <c r="A38" s="57" t="s">
        <v>270</v>
      </c>
      <c r="B38" s="7"/>
      <c r="C38" s="7"/>
      <c r="D38" s="8"/>
      <c r="E38" s="8"/>
      <c r="F38" s="8"/>
      <c r="G38" s="8"/>
      <c r="H38" s="8"/>
      <c r="I38" s="8"/>
      <c r="J38" s="8"/>
      <c r="K38" s="8"/>
      <c r="L38" s="8"/>
      <c r="M38" s="8"/>
    </row>
    <row r="39" spans="1:19" x14ac:dyDescent="0.55000000000000004">
      <c r="A39" s="57" t="s">
        <v>202</v>
      </c>
      <c r="B39" s="7"/>
      <c r="C39" s="7"/>
      <c r="D39" s="8"/>
      <c r="E39" s="8"/>
      <c r="F39" s="8"/>
      <c r="G39" s="8"/>
      <c r="H39" s="8"/>
      <c r="I39" s="8"/>
      <c r="J39" s="8"/>
      <c r="K39" s="8"/>
      <c r="L39" s="8"/>
      <c r="M39" s="8"/>
    </row>
    <row r="40" spans="1:19" x14ac:dyDescent="0.55000000000000004">
      <c r="A40" s="74" t="s">
        <v>200</v>
      </c>
      <c r="B40" s="7"/>
      <c r="C40" s="7"/>
      <c r="D40" s="8"/>
      <c r="E40" s="8"/>
      <c r="F40" s="8"/>
      <c r="G40" s="8"/>
      <c r="H40" s="8"/>
      <c r="I40" s="8"/>
      <c r="J40" s="8"/>
      <c r="K40" s="8"/>
      <c r="L40" s="8"/>
      <c r="M40" s="8"/>
    </row>
    <row r="41" spans="1:19" x14ac:dyDescent="0.55000000000000004">
      <c r="A41" s="57" t="s">
        <v>275</v>
      </c>
    </row>
    <row r="42" spans="1:19" s="19" customFormat="1" x14ac:dyDescent="0.45">
      <c r="A42" s="119" t="s">
        <v>273</v>
      </c>
      <c r="B42" s="27"/>
      <c r="C42" s="27"/>
      <c r="D42" s="27"/>
    </row>
    <row r="43" spans="1:19" x14ac:dyDescent="0.55000000000000004">
      <c r="A43" s="57" t="s">
        <v>269</v>
      </c>
      <c r="B43" s="31"/>
      <c r="C43" s="31"/>
      <c r="D43" s="31"/>
      <c r="E43" s="31"/>
      <c r="F43" s="31"/>
      <c r="G43" s="31"/>
      <c r="H43" s="31"/>
      <c r="I43" s="31"/>
      <c r="J43" s="31"/>
      <c r="K43" s="31"/>
      <c r="L43" s="31"/>
      <c r="M43" s="31"/>
    </row>
    <row r="44" spans="1:19" x14ac:dyDescent="0.55000000000000004">
      <c r="A44" s="57"/>
      <c r="B44" s="31"/>
      <c r="C44" s="31"/>
      <c r="D44" s="31"/>
      <c r="E44" s="31"/>
      <c r="F44" s="31"/>
      <c r="G44" s="31"/>
      <c r="H44" s="31"/>
      <c r="I44" s="31"/>
      <c r="J44" s="31"/>
      <c r="K44" s="31"/>
      <c r="L44" s="31"/>
      <c r="M44" s="31"/>
    </row>
    <row r="45" spans="1:19" x14ac:dyDescent="0.55000000000000004">
      <c r="A45" s="31"/>
      <c r="B45" s="31"/>
      <c r="C45" s="31"/>
      <c r="D45" s="31"/>
      <c r="E45" s="31"/>
      <c r="F45" s="31"/>
      <c r="G45" s="31"/>
      <c r="H45" s="31"/>
      <c r="I45" s="31"/>
      <c r="J45" s="31"/>
      <c r="K45" s="31"/>
      <c r="L45" s="31"/>
      <c r="M45" s="31"/>
    </row>
    <row r="46" spans="1:19" s="24" customFormat="1" x14ac:dyDescent="0.45">
      <c r="A46" s="58" t="s">
        <v>178</v>
      </c>
      <c r="B46" s="59"/>
      <c r="C46" s="59"/>
      <c r="D46" s="59"/>
      <c r="E46" s="59"/>
      <c r="F46" s="59"/>
      <c r="G46" s="59"/>
      <c r="H46" s="59"/>
      <c r="I46" s="59"/>
      <c r="J46" s="59"/>
      <c r="K46" s="59"/>
      <c r="L46" s="59"/>
      <c r="M46" s="59"/>
      <c r="N46" s="59"/>
      <c r="O46" s="59"/>
      <c r="P46" s="59"/>
      <c r="Q46" s="59"/>
    </row>
    <row r="47" spans="1:19" ht="40.5" customHeight="1" x14ac:dyDescent="0.55000000000000004">
      <c r="A47" s="66" t="s">
        <v>27</v>
      </c>
      <c r="B47" s="60" t="s">
        <v>28</v>
      </c>
      <c r="C47" s="60" t="s">
        <v>220</v>
      </c>
      <c r="D47" s="75"/>
      <c r="E47" s="75"/>
      <c r="F47" s="75"/>
      <c r="G47" s="75"/>
      <c r="H47" s="75"/>
      <c r="I47" s="75"/>
      <c r="J47" s="75"/>
      <c r="K47" s="40"/>
      <c r="L47" s="40"/>
      <c r="M47" s="76"/>
      <c r="N47" s="73"/>
      <c r="O47" s="73"/>
      <c r="P47" s="73"/>
      <c r="Q47" s="73"/>
    </row>
    <row r="48" spans="1:19" ht="15.6" customHeight="1" x14ac:dyDescent="0.55000000000000004">
      <c r="A48" s="77" t="s">
        <v>276</v>
      </c>
      <c r="B48" s="77" t="s">
        <v>9</v>
      </c>
      <c r="C48" s="52" t="s">
        <v>368</v>
      </c>
      <c r="D48" s="75"/>
      <c r="E48" s="75"/>
      <c r="F48" s="75"/>
      <c r="G48" s="75"/>
      <c r="H48" s="75"/>
      <c r="I48" s="75"/>
      <c r="J48" s="76"/>
      <c r="K48" s="76"/>
      <c r="L48" s="73"/>
      <c r="M48" s="76"/>
      <c r="N48" s="73"/>
      <c r="O48" s="73"/>
      <c r="P48" s="73"/>
      <c r="Q48" s="73"/>
    </row>
    <row r="49" spans="1:17" ht="15" customHeight="1" x14ac:dyDescent="0.55000000000000004">
      <c r="A49" s="73"/>
      <c r="B49" s="73"/>
      <c r="C49" s="73"/>
      <c r="D49" s="251" t="s">
        <v>75</v>
      </c>
      <c r="E49" s="252"/>
      <c r="F49" s="252"/>
      <c r="G49" s="252"/>
      <c r="H49" s="253"/>
      <c r="I49" s="251" t="s">
        <v>208</v>
      </c>
      <c r="J49" s="252"/>
      <c r="K49" s="252"/>
      <c r="L49" s="252"/>
      <c r="M49" s="252"/>
      <c r="N49" s="252"/>
      <c r="O49" s="252"/>
      <c r="P49" s="252"/>
      <c r="Q49" s="253"/>
    </row>
    <row r="50" spans="1:17" ht="75" x14ac:dyDescent="0.55000000000000004">
      <c r="A50" s="49" t="s">
        <v>70</v>
      </c>
      <c r="B50" s="49" t="s">
        <v>71</v>
      </c>
      <c r="C50" s="49" t="s">
        <v>74</v>
      </c>
      <c r="D50" s="50" t="s">
        <v>221</v>
      </c>
      <c r="E50" s="50" t="s">
        <v>222</v>
      </c>
      <c r="F50" s="50" t="s">
        <v>223</v>
      </c>
      <c r="G50" s="50" t="s">
        <v>224</v>
      </c>
      <c r="H50" s="67" t="s">
        <v>225</v>
      </c>
      <c r="I50" s="50" t="s">
        <v>226</v>
      </c>
      <c r="J50" s="50" t="s">
        <v>196</v>
      </c>
      <c r="K50" s="67" t="s">
        <v>227</v>
      </c>
      <c r="L50" s="50" t="s">
        <v>228</v>
      </c>
      <c r="M50" s="50" t="s">
        <v>197</v>
      </c>
      <c r="N50" s="67" t="s">
        <v>229</v>
      </c>
      <c r="O50" s="50" t="s">
        <v>230</v>
      </c>
      <c r="P50" s="50" t="s">
        <v>198</v>
      </c>
      <c r="Q50" s="67" t="s">
        <v>231</v>
      </c>
    </row>
    <row r="51" spans="1:17" x14ac:dyDescent="0.55000000000000004">
      <c r="A51" s="78" t="s">
        <v>371</v>
      </c>
      <c r="B51" s="78" t="s">
        <v>359</v>
      </c>
      <c r="C51" s="79" t="s">
        <v>390</v>
      </c>
      <c r="D51" s="52">
        <v>61</v>
      </c>
      <c r="E51" s="52">
        <f>F51*H10</f>
        <v>48548.12</v>
      </c>
      <c r="F51" s="52">
        <v>8716</v>
      </c>
      <c r="G51" s="166">
        <v>5012</v>
      </c>
      <c r="H51" s="144">
        <f>(F51-G51)/G51</f>
        <v>0.73902633679169993</v>
      </c>
      <c r="I51" s="52" t="s">
        <v>359</v>
      </c>
      <c r="J51" s="186" t="s">
        <v>359</v>
      </c>
      <c r="K51" s="186" t="s">
        <v>359</v>
      </c>
      <c r="L51" s="52">
        <v>615</v>
      </c>
      <c r="M51" s="186">
        <v>653</v>
      </c>
      <c r="N51" s="144">
        <f>(L51-M51)/M51</f>
        <v>-5.8192955589586523E-2</v>
      </c>
      <c r="O51" s="52" t="s">
        <v>359</v>
      </c>
      <c r="P51" s="186" t="s">
        <v>359</v>
      </c>
      <c r="Q51" s="186" t="s">
        <v>359</v>
      </c>
    </row>
    <row r="52" spans="1:17" x14ac:dyDescent="0.55000000000000004">
      <c r="A52" s="78" t="s">
        <v>387</v>
      </c>
      <c r="B52" s="78" t="s">
        <v>359</v>
      </c>
      <c r="C52" s="78" t="s">
        <v>391</v>
      </c>
      <c r="D52" s="52">
        <v>54</v>
      </c>
      <c r="E52" s="52">
        <f>F52*H24</f>
        <v>3640.4468999999999</v>
      </c>
      <c r="F52" s="52">
        <v>2477</v>
      </c>
      <c r="G52" s="166">
        <v>1781</v>
      </c>
      <c r="H52" s="144">
        <f>(F52-G52)/G52</f>
        <v>0.39079169006176306</v>
      </c>
      <c r="I52" s="52" t="s">
        <v>359</v>
      </c>
      <c r="J52" s="186" t="s">
        <v>359</v>
      </c>
      <c r="K52" s="186" t="s">
        <v>359</v>
      </c>
      <c r="L52" s="52">
        <v>197</v>
      </c>
      <c r="M52" s="186">
        <v>87</v>
      </c>
      <c r="N52" s="144">
        <f>(L52-M52)/M52</f>
        <v>1.264367816091954</v>
      </c>
      <c r="O52" s="186" t="s">
        <v>359</v>
      </c>
      <c r="P52" s="186" t="s">
        <v>359</v>
      </c>
      <c r="Q52" s="186" t="s">
        <v>359</v>
      </c>
    </row>
    <row r="53" spans="1:17" x14ac:dyDescent="0.55000000000000004">
      <c r="A53" s="57" t="s">
        <v>205</v>
      </c>
      <c r="B53" s="74"/>
      <c r="C53" s="75"/>
      <c r="D53" s="75"/>
      <c r="E53" s="75"/>
      <c r="F53" s="75"/>
      <c r="G53" s="75"/>
      <c r="H53" s="75"/>
      <c r="I53" s="75"/>
      <c r="J53" s="75"/>
      <c r="K53" s="75"/>
      <c r="L53" s="73"/>
      <c r="M53" s="75"/>
      <c r="N53" s="73"/>
      <c r="O53" s="73"/>
      <c r="P53" s="73"/>
      <c r="Q53" s="73"/>
    </row>
    <row r="54" spans="1:17" x14ac:dyDescent="0.55000000000000004">
      <c r="A54" s="57" t="s">
        <v>206</v>
      </c>
      <c r="B54" s="74"/>
      <c r="C54" s="75"/>
      <c r="D54" s="75"/>
      <c r="E54" s="75"/>
      <c r="F54" s="75"/>
      <c r="G54" s="75"/>
      <c r="H54" s="75"/>
      <c r="I54" s="75"/>
      <c r="J54" s="75"/>
      <c r="K54" s="75"/>
      <c r="L54" s="73"/>
      <c r="M54" s="75"/>
      <c r="N54" s="73"/>
      <c r="O54" s="73"/>
      <c r="P54" s="73"/>
      <c r="Q54" s="73"/>
    </row>
    <row r="55" spans="1:17" x14ac:dyDescent="0.55000000000000004">
      <c r="A55" s="57" t="s">
        <v>207</v>
      </c>
      <c r="B55" s="74"/>
      <c r="C55" s="75"/>
      <c r="D55" s="75"/>
      <c r="E55" s="75"/>
      <c r="F55" s="75"/>
      <c r="G55" s="75"/>
      <c r="H55" s="75"/>
      <c r="I55" s="75"/>
      <c r="J55" s="75"/>
      <c r="K55" s="75"/>
      <c r="L55" s="75"/>
      <c r="M55" s="75"/>
      <c r="N55" s="73"/>
      <c r="O55" s="73"/>
      <c r="P55" s="73"/>
      <c r="Q55" s="73"/>
    </row>
    <row r="56" spans="1:17" x14ac:dyDescent="0.55000000000000004">
      <c r="A56" s="57" t="s">
        <v>211</v>
      </c>
      <c r="B56" s="74"/>
      <c r="C56" s="75"/>
      <c r="D56" s="75"/>
      <c r="E56" s="75"/>
      <c r="F56" s="75"/>
      <c r="G56" s="75"/>
      <c r="H56" s="75"/>
      <c r="I56" s="75"/>
      <c r="J56" s="75"/>
      <c r="K56" s="75"/>
      <c r="L56" s="75"/>
      <c r="M56" s="75"/>
      <c r="N56" s="73"/>
      <c r="O56" s="73"/>
      <c r="P56" s="73"/>
      <c r="Q56" s="73"/>
    </row>
    <row r="57" spans="1:17" x14ac:dyDescent="0.55000000000000004">
      <c r="A57" s="57" t="s">
        <v>202</v>
      </c>
      <c r="B57" s="74"/>
      <c r="C57" s="75"/>
      <c r="D57" s="75"/>
      <c r="E57" s="75"/>
      <c r="F57" s="75"/>
      <c r="G57" s="75"/>
      <c r="H57" s="75"/>
      <c r="I57" s="75"/>
      <c r="J57" s="75"/>
      <c r="K57" s="75"/>
      <c r="L57" s="75"/>
      <c r="M57" s="75"/>
      <c r="N57" s="73"/>
      <c r="O57" s="73"/>
      <c r="P57" s="73"/>
      <c r="Q57" s="73"/>
    </row>
    <row r="58" spans="1:17" x14ac:dyDescent="0.55000000000000004">
      <c r="A58" s="57"/>
      <c r="B58" s="74"/>
      <c r="C58" s="75"/>
      <c r="D58" s="75"/>
      <c r="E58" s="75"/>
      <c r="F58" s="75"/>
      <c r="G58" s="75"/>
      <c r="H58" s="75"/>
      <c r="I58" s="75"/>
      <c r="J58" s="75"/>
      <c r="K58" s="75"/>
      <c r="L58" s="75"/>
      <c r="M58" s="75"/>
      <c r="N58" s="73"/>
      <c r="O58" s="73"/>
      <c r="P58" s="73"/>
      <c r="Q58" s="73"/>
    </row>
    <row r="59" spans="1:17" x14ac:dyDescent="0.55000000000000004">
      <c r="A59" s="74"/>
      <c r="B59" s="74"/>
      <c r="C59" s="75"/>
      <c r="D59" s="75"/>
      <c r="E59" s="75"/>
      <c r="F59" s="75"/>
      <c r="G59" s="75"/>
      <c r="H59" s="75"/>
      <c r="I59" s="75"/>
      <c r="J59" s="75"/>
      <c r="K59" s="75"/>
      <c r="L59" s="75"/>
      <c r="M59" s="75"/>
      <c r="N59" s="73"/>
      <c r="O59" s="73"/>
      <c r="P59" s="73"/>
      <c r="Q59" s="73"/>
    </row>
    <row r="60" spans="1:17" x14ac:dyDescent="0.55000000000000004">
      <c r="A60" s="68" t="s">
        <v>72</v>
      </c>
      <c r="B60" s="70"/>
      <c r="C60" s="80"/>
      <c r="D60" s="81"/>
      <c r="E60" s="81"/>
      <c r="F60" s="81"/>
      <c r="G60" s="81"/>
      <c r="H60" s="81"/>
      <c r="I60" s="81"/>
      <c r="J60" s="81"/>
      <c r="K60" s="81"/>
      <c r="L60" s="81"/>
      <c r="M60" s="81"/>
      <c r="N60" s="73"/>
      <c r="O60" s="73"/>
      <c r="P60" s="73"/>
      <c r="Q60" s="73"/>
    </row>
    <row r="61" spans="1:17" ht="60" x14ac:dyDescent="0.55000000000000004">
      <c r="A61" s="71" t="s">
        <v>182</v>
      </c>
      <c r="B61" s="71" t="s">
        <v>644</v>
      </c>
      <c r="C61" s="75"/>
      <c r="D61" s="75"/>
      <c r="E61" s="75"/>
      <c r="F61" s="75"/>
      <c r="G61" s="75"/>
      <c r="H61" s="75"/>
      <c r="I61" s="75"/>
      <c r="J61" s="75"/>
      <c r="K61" s="75"/>
      <c r="L61" s="75"/>
      <c r="M61" s="75"/>
      <c r="N61" s="73"/>
      <c r="O61" s="73"/>
      <c r="P61" s="73"/>
      <c r="Q61" s="73"/>
    </row>
    <row r="62" spans="1:17" ht="165" x14ac:dyDescent="0.55000000000000004">
      <c r="A62" s="71" t="s">
        <v>192</v>
      </c>
      <c r="B62" s="71" t="s">
        <v>652</v>
      </c>
      <c r="C62" s="75"/>
      <c r="D62" s="73"/>
      <c r="E62" s="73"/>
      <c r="F62" s="73"/>
      <c r="G62" s="73"/>
      <c r="H62" s="73"/>
      <c r="I62" s="73"/>
      <c r="J62" s="73"/>
      <c r="K62" s="73"/>
      <c r="L62" s="73"/>
      <c r="M62" s="73"/>
      <c r="N62" s="73"/>
      <c r="O62" s="73"/>
      <c r="P62" s="73"/>
      <c r="Q62" s="73"/>
    </row>
  </sheetData>
  <mergeCells count="18">
    <mergeCell ref="B31:S31"/>
    <mergeCell ref="R32:S32"/>
    <mergeCell ref="P32:Q32"/>
    <mergeCell ref="D49:H49"/>
    <mergeCell ref="I49:Q49"/>
    <mergeCell ref="B32:C32"/>
    <mergeCell ref="D32:E32"/>
    <mergeCell ref="F32:G32"/>
    <mergeCell ref="H32:I32"/>
    <mergeCell ref="J32:K32"/>
    <mergeCell ref="L32:M32"/>
    <mergeCell ref="N32:O32"/>
    <mergeCell ref="A9:A23"/>
    <mergeCell ref="D9:D23"/>
    <mergeCell ref="H10:H23"/>
    <mergeCell ref="A24:A29"/>
    <mergeCell ref="D24:D29"/>
    <mergeCell ref="H24:H29"/>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26"/>
  <sheetViews>
    <sheetView zoomScale="85" zoomScaleNormal="85" workbookViewId="0">
      <selection activeCell="F4" sqref="F4"/>
    </sheetView>
  </sheetViews>
  <sheetFormatPr defaultColWidth="9.1328125" defaultRowHeight="15.75" x14ac:dyDescent="0.55000000000000004"/>
  <cols>
    <col min="1" max="1" width="18.59765625" style="36" customWidth="1"/>
    <col min="2" max="2" width="17.265625" style="36" customWidth="1"/>
    <col min="3" max="3" width="16.86328125" style="36" customWidth="1"/>
    <col min="4" max="6" width="16.1328125" style="36" customWidth="1"/>
    <col min="7" max="7" width="22.59765625" style="36" customWidth="1"/>
    <col min="8" max="8" width="20.1328125" style="36" customWidth="1"/>
    <col min="9" max="9" width="15.86328125" style="36" customWidth="1"/>
    <col min="10" max="10" width="16.3984375" style="36" customWidth="1"/>
    <col min="11" max="11" width="17.1328125" style="36" customWidth="1"/>
    <col min="12" max="12" width="16.73046875" style="36" customWidth="1"/>
    <col min="13" max="13" width="24.1328125" style="36" customWidth="1"/>
    <col min="14" max="16384" width="9.1328125" style="36"/>
  </cols>
  <sheetData>
    <row r="1" spans="1:13" s="11" customFormat="1" ht="17.25" x14ac:dyDescent="0.45">
      <c r="A1" s="84" t="s">
        <v>243</v>
      </c>
      <c r="B1" s="10"/>
    </row>
    <row r="2" spans="1:13" s="11" customFormat="1" x14ac:dyDescent="0.55000000000000004">
      <c r="A2" s="20" t="s">
        <v>84</v>
      </c>
    </row>
    <row r="3" spans="1:13" s="11" customFormat="1" ht="17.25" x14ac:dyDescent="0.55000000000000004">
      <c r="A3" s="20" t="s">
        <v>93</v>
      </c>
      <c r="B3" s="10"/>
    </row>
    <row r="4" spans="1:13" s="22" customFormat="1" ht="15" x14ac:dyDescent="0.55000000000000004">
      <c r="A4" s="20" t="s">
        <v>68</v>
      </c>
    </row>
    <row r="5" spans="1:13" x14ac:dyDescent="0.55000000000000004">
      <c r="A5" s="60" t="s">
        <v>27</v>
      </c>
      <c r="B5" s="60" t="s">
        <v>28</v>
      </c>
      <c r="C5" s="73"/>
      <c r="D5" s="73"/>
      <c r="E5" s="73"/>
      <c r="F5" s="73"/>
      <c r="G5" s="73"/>
      <c r="H5" s="73"/>
      <c r="I5" s="73"/>
      <c r="J5" s="73"/>
      <c r="K5" s="73"/>
      <c r="L5" s="73"/>
      <c r="M5" s="73"/>
    </row>
    <row r="6" spans="1:13" x14ac:dyDescent="0.55000000000000004">
      <c r="A6" s="16" t="s">
        <v>276</v>
      </c>
      <c r="B6" s="16" t="s">
        <v>9</v>
      </c>
      <c r="C6" s="73"/>
      <c r="D6" s="73"/>
      <c r="E6" s="73"/>
      <c r="F6" s="73"/>
      <c r="G6" s="73"/>
      <c r="H6" s="73"/>
      <c r="I6" s="73"/>
      <c r="J6" s="73"/>
      <c r="K6" s="73"/>
      <c r="L6" s="73"/>
      <c r="M6" s="73"/>
    </row>
    <row r="7" spans="1:13" ht="60" x14ac:dyDescent="0.55000000000000004">
      <c r="A7" s="49" t="s">
        <v>23</v>
      </c>
      <c r="B7" s="50" t="s">
        <v>85</v>
      </c>
      <c r="C7" s="50" t="s">
        <v>22</v>
      </c>
      <c r="D7" s="50" t="s">
        <v>232</v>
      </c>
      <c r="E7" s="50" t="s">
        <v>233</v>
      </c>
      <c r="F7" s="50" t="s">
        <v>86</v>
      </c>
      <c r="G7" s="50" t="s">
        <v>234</v>
      </c>
      <c r="H7" s="50" t="s">
        <v>235</v>
      </c>
      <c r="I7" s="50" t="s">
        <v>236</v>
      </c>
      <c r="J7" s="50" t="s">
        <v>237</v>
      </c>
      <c r="K7" s="50" t="s">
        <v>238</v>
      </c>
      <c r="L7" s="50" t="s">
        <v>239</v>
      </c>
      <c r="M7" s="50" t="s">
        <v>66</v>
      </c>
    </row>
    <row r="8" spans="1:13" s="185" customFormat="1" ht="30" x14ac:dyDescent="0.55000000000000004">
      <c r="A8" s="182" t="s">
        <v>392</v>
      </c>
      <c r="B8" s="182" t="s">
        <v>92</v>
      </c>
      <c r="C8" s="189" t="s">
        <v>359</v>
      </c>
      <c r="D8" s="189" t="s">
        <v>595</v>
      </c>
      <c r="E8" s="189" t="s">
        <v>359</v>
      </c>
      <c r="F8" s="189" t="s">
        <v>393</v>
      </c>
      <c r="G8" s="189" t="s">
        <v>394</v>
      </c>
      <c r="H8" s="189" t="s">
        <v>277</v>
      </c>
      <c r="I8" s="189" t="s">
        <v>395</v>
      </c>
      <c r="J8" s="189" t="s">
        <v>606</v>
      </c>
      <c r="K8" s="189" t="s">
        <v>619</v>
      </c>
      <c r="L8" s="189"/>
      <c r="M8" s="189"/>
    </row>
    <row r="9" spans="1:13" s="185" customFormat="1" ht="90" x14ac:dyDescent="0.55000000000000004">
      <c r="A9" s="182" t="s">
        <v>396</v>
      </c>
      <c r="B9" s="182" t="s">
        <v>89</v>
      </c>
      <c r="C9" s="189" t="s">
        <v>107</v>
      </c>
      <c r="D9" s="189" t="s">
        <v>594</v>
      </c>
      <c r="E9" s="189" t="s">
        <v>359</v>
      </c>
      <c r="F9" s="189" t="s">
        <v>393</v>
      </c>
      <c r="G9" s="189" t="s">
        <v>394</v>
      </c>
      <c r="H9" s="189" t="s">
        <v>277</v>
      </c>
      <c r="I9" s="189" t="s">
        <v>395</v>
      </c>
      <c r="J9" s="189" t="s">
        <v>606</v>
      </c>
      <c r="K9" s="189" t="s">
        <v>619</v>
      </c>
      <c r="L9" s="189"/>
      <c r="M9" s="189"/>
    </row>
    <row r="10" spans="1:13" s="185" customFormat="1" ht="60" x14ac:dyDescent="0.55000000000000004">
      <c r="A10" s="182" t="s">
        <v>397</v>
      </c>
      <c r="B10" s="182" t="s">
        <v>89</v>
      </c>
      <c r="C10" s="189" t="s">
        <v>134</v>
      </c>
      <c r="D10" s="189" t="s">
        <v>596</v>
      </c>
      <c r="E10" s="189" t="s">
        <v>359</v>
      </c>
      <c r="F10" s="189" t="s">
        <v>393</v>
      </c>
      <c r="G10" s="189" t="s">
        <v>394</v>
      </c>
      <c r="H10" s="189" t="s">
        <v>277</v>
      </c>
      <c r="I10" s="189" t="s">
        <v>395</v>
      </c>
      <c r="J10" s="189" t="s">
        <v>606</v>
      </c>
      <c r="K10" s="189" t="s">
        <v>619</v>
      </c>
      <c r="L10" s="189"/>
      <c r="M10" s="189"/>
    </row>
    <row r="11" spans="1:13" s="185" customFormat="1" ht="105" x14ac:dyDescent="0.55000000000000004">
      <c r="A11" s="182" t="s">
        <v>398</v>
      </c>
      <c r="B11" s="182" t="s">
        <v>89</v>
      </c>
      <c r="C11" s="189" t="s">
        <v>117</v>
      </c>
      <c r="D11" s="189" t="s">
        <v>598</v>
      </c>
      <c r="E11" s="189" t="s">
        <v>359</v>
      </c>
      <c r="F11" s="189" t="s">
        <v>393</v>
      </c>
      <c r="G11" s="189" t="s">
        <v>394</v>
      </c>
      <c r="H11" s="189" t="s">
        <v>277</v>
      </c>
      <c r="I11" s="189" t="s">
        <v>395</v>
      </c>
      <c r="J11" s="189" t="s">
        <v>606</v>
      </c>
      <c r="K11" s="189" t="s">
        <v>619</v>
      </c>
      <c r="L11" s="189"/>
      <c r="M11" s="189"/>
    </row>
    <row r="12" spans="1:13" s="185" customFormat="1" ht="30" x14ac:dyDescent="0.55000000000000004">
      <c r="A12" s="182" t="s">
        <v>399</v>
      </c>
      <c r="B12" s="182" t="s">
        <v>92</v>
      </c>
      <c r="C12" s="189" t="s">
        <v>114</v>
      </c>
      <c r="D12" s="189" t="s">
        <v>596</v>
      </c>
      <c r="E12" s="189" t="s">
        <v>359</v>
      </c>
      <c r="F12" s="189" t="s">
        <v>393</v>
      </c>
      <c r="G12" s="189" t="s">
        <v>394</v>
      </c>
      <c r="H12" s="189" t="s">
        <v>277</v>
      </c>
      <c r="I12" s="189" t="s">
        <v>395</v>
      </c>
      <c r="J12" s="189" t="s">
        <v>606</v>
      </c>
      <c r="K12" s="189" t="s">
        <v>619</v>
      </c>
      <c r="L12" s="189"/>
      <c r="M12" s="189"/>
    </row>
    <row r="13" spans="1:13" s="185" customFormat="1" ht="45" x14ac:dyDescent="0.55000000000000004">
      <c r="A13" s="182" t="s">
        <v>400</v>
      </c>
      <c r="B13" s="182" t="s">
        <v>88</v>
      </c>
      <c r="C13" s="189" t="s">
        <v>115</v>
      </c>
      <c r="D13" s="189" t="s">
        <v>600</v>
      </c>
      <c r="E13" s="189" t="s">
        <v>359</v>
      </c>
      <c r="F13" s="189" t="s">
        <v>393</v>
      </c>
      <c r="G13" s="189" t="s">
        <v>394</v>
      </c>
      <c r="H13" s="189" t="s">
        <v>277</v>
      </c>
      <c r="I13" s="189" t="s">
        <v>395</v>
      </c>
      <c r="J13" s="189" t="s">
        <v>606</v>
      </c>
      <c r="K13" s="189" t="s">
        <v>619</v>
      </c>
      <c r="L13" s="189"/>
      <c r="M13" s="189"/>
    </row>
    <row r="14" spans="1:13" s="185" customFormat="1" ht="30" x14ac:dyDescent="0.55000000000000004">
      <c r="A14" s="182" t="s">
        <v>401</v>
      </c>
      <c r="B14" s="182" t="s">
        <v>89</v>
      </c>
      <c r="C14" s="189" t="s">
        <v>135</v>
      </c>
      <c r="D14" s="189" t="s">
        <v>597</v>
      </c>
      <c r="E14" s="189" t="s">
        <v>359</v>
      </c>
      <c r="F14" s="189" t="s">
        <v>393</v>
      </c>
      <c r="G14" s="189" t="s">
        <v>394</v>
      </c>
      <c r="H14" s="189" t="s">
        <v>277</v>
      </c>
      <c r="I14" s="189" t="s">
        <v>395</v>
      </c>
      <c r="J14" s="189" t="s">
        <v>606</v>
      </c>
      <c r="K14" s="189" t="s">
        <v>619</v>
      </c>
      <c r="L14" s="189"/>
      <c r="M14" s="189"/>
    </row>
    <row r="15" spans="1:13" s="185" customFormat="1" ht="90" x14ac:dyDescent="0.55000000000000004">
      <c r="A15" s="182" t="s">
        <v>402</v>
      </c>
      <c r="B15" s="182" t="s">
        <v>89</v>
      </c>
      <c r="C15" s="189" t="s">
        <v>131</v>
      </c>
      <c r="D15" s="189" t="s">
        <v>594</v>
      </c>
      <c r="E15" s="189" t="s">
        <v>359</v>
      </c>
      <c r="F15" s="189" t="s">
        <v>393</v>
      </c>
      <c r="G15" s="189" t="s">
        <v>394</v>
      </c>
      <c r="H15" s="189" t="s">
        <v>277</v>
      </c>
      <c r="I15" s="189" t="s">
        <v>395</v>
      </c>
      <c r="J15" s="189" t="s">
        <v>606</v>
      </c>
      <c r="K15" s="189" t="s">
        <v>619</v>
      </c>
      <c r="L15" s="189"/>
      <c r="M15" s="189"/>
    </row>
    <row r="16" spans="1:13" s="185" customFormat="1" ht="30" x14ac:dyDescent="0.55000000000000004">
      <c r="A16" s="182" t="s">
        <v>403</v>
      </c>
      <c r="B16" s="182" t="s">
        <v>89</v>
      </c>
      <c r="C16" s="189" t="s">
        <v>404</v>
      </c>
      <c r="D16" s="189" t="s">
        <v>601</v>
      </c>
      <c r="E16" s="189" t="s">
        <v>359</v>
      </c>
      <c r="F16" s="189" t="s">
        <v>393</v>
      </c>
      <c r="G16" s="189" t="s">
        <v>394</v>
      </c>
      <c r="H16" s="189" t="s">
        <v>277</v>
      </c>
      <c r="I16" s="189" t="s">
        <v>395</v>
      </c>
      <c r="J16" s="189" t="s">
        <v>606</v>
      </c>
      <c r="K16" s="189" t="s">
        <v>619</v>
      </c>
      <c r="L16" s="189"/>
      <c r="M16" s="189"/>
    </row>
    <row r="17" spans="1:13" s="185" customFormat="1" ht="45" x14ac:dyDescent="0.55000000000000004">
      <c r="A17" s="182" t="s">
        <v>405</v>
      </c>
      <c r="B17" s="182" t="s">
        <v>89</v>
      </c>
      <c r="C17" s="189" t="s">
        <v>112</v>
      </c>
      <c r="D17" s="189" t="s">
        <v>598</v>
      </c>
      <c r="E17" s="189" t="s">
        <v>359</v>
      </c>
      <c r="F17" s="189" t="s">
        <v>393</v>
      </c>
      <c r="G17" s="189" t="s">
        <v>394</v>
      </c>
      <c r="H17" s="189" t="s">
        <v>277</v>
      </c>
      <c r="I17" s="189" t="s">
        <v>395</v>
      </c>
      <c r="J17" s="189" t="s">
        <v>606</v>
      </c>
      <c r="K17" s="189" t="s">
        <v>619</v>
      </c>
      <c r="L17" s="189"/>
      <c r="M17" s="189"/>
    </row>
    <row r="18" spans="1:13" s="185" customFormat="1" ht="45" x14ac:dyDescent="0.55000000000000004">
      <c r="A18" s="182" t="s">
        <v>406</v>
      </c>
      <c r="B18" s="182" t="s">
        <v>89</v>
      </c>
      <c r="C18" s="189" t="s">
        <v>142</v>
      </c>
      <c r="D18" s="189" t="s">
        <v>600</v>
      </c>
      <c r="E18" s="189" t="s">
        <v>359</v>
      </c>
      <c r="F18" s="189" t="s">
        <v>393</v>
      </c>
      <c r="G18" s="189" t="s">
        <v>394</v>
      </c>
      <c r="H18" s="189" t="s">
        <v>277</v>
      </c>
      <c r="I18" s="189" t="s">
        <v>395</v>
      </c>
      <c r="J18" s="189" t="s">
        <v>606</v>
      </c>
      <c r="K18" s="189" t="s">
        <v>619</v>
      </c>
      <c r="L18" s="189"/>
      <c r="M18" s="189"/>
    </row>
    <row r="19" spans="1:13" s="185" customFormat="1" ht="91.5" customHeight="1" x14ac:dyDescent="0.55000000000000004">
      <c r="A19" s="182" t="s">
        <v>407</v>
      </c>
      <c r="B19" s="182" t="s">
        <v>92</v>
      </c>
      <c r="C19" s="189" t="s">
        <v>359</v>
      </c>
      <c r="D19" s="189" t="s">
        <v>598</v>
      </c>
      <c r="E19" s="189" t="s">
        <v>359</v>
      </c>
      <c r="F19" s="189" t="s">
        <v>393</v>
      </c>
      <c r="G19" s="189" t="s">
        <v>394</v>
      </c>
      <c r="H19" s="189" t="s">
        <v>277</v>
      </c>
      <c r="I19" s="189" t="s">
        <v>395</v>
      </c>
      <c r="J19" s="189" t="s">
        <v>606</v>
      </c>
      <c r="K19" s="189" t="s">
        <v>619</v>
      </c>
      <c r="L19" s="189"/>
      <c r="M19" s="189"/>
    </row>
    <row r="20" spans="1:13" s="185" customFormat="1" ht="45" x14ac:dyDescent="0.55000000000000004">
      <c r="A20" s="182" t="s">
        <v>408</v>
      </c>
      <c r="B20" s="182" t="s">
        <v>89</v>
      </c>
      <c r="C20" s="189" t="s">
        <v>117</v>
      </c>
      <c r="D20" s="189" t="s">
        <v>598</v>
      </c>
      <c r="E20" s="189" t="s">
        <v>359</v>
      </c>
      <c r="F20" s="189" t="s">
        <v>393</v>
      </c>
      <c r="G20" s="189" t="s">
        <v>394</v>
      </c>
      <c r="H20" s="189" t="s">
        <v>277</v>
      </c>
      <c r="I20" s="189" t="s">
        <v>395</v>
      </c>
      <c r="J20" s="189" t="s">
        <v>606</v>
      </c>
      <c r="K20" s="189" t="s">
        <v>619</v>
      </c>
      <c r="L20" s="189"/>
      <c r="M20" s="189"/>
    </row>
    <row r="21" spans="1:13" s="185" customFormat="1" ht="45" x14ac:dyDescent="0.55000000000000004">
      <c r="A21" s="182" t="s">
        <v>409</v>
      </c>
      <c r="B21" s="182" t="s">
        <v>89</v>
      </c>
      <c r="C21" s="189" t="s">
        <v>142</v>
      </c>
      <c r="D21" s="189" t="s">
        <v>600</v>
      </c>
      <c r="E21" s="189" t="s">
        <v>359</v>
      </c>
      <c r="F21" s="189" t="s">
        <v>393</v>
      </c>
      <c r="G21" s="189" t="s">
        <v>394</v>
      </c>
      <c r="H21" s="189" t="s">
        <v>277</v>
      </c>
      <c r="I21" s="189" t="s">
        <v>395</v>
      </c>
      <c r="J21" s="189" t="s">
        <v>606</v>
      </c>
      <c r="K21" s="189" t="s">
        <v>619</v>
      </c>
      <c r="L21" s="189"/>
      <c r="M21" s="189"/>
    </row>
    <row r="22" spans="1:13" s="185" customFormat="1" ht="105" x14ac:dyDescent="0.55000000000000004">
      <c r="A22" s="182" t="s">
        <v>410</v>
      </c>
      <c r="B22" s="182" t="s">
        <v>89</v>
      </c>
      <c r="C22" s="189" t="s">
        <v>107</v>
      </c>
      <c r="D22" s="189" t="s">
        <v>594</v>
      </c>
      <c r="E22" s="189" t="s">
        <v>359</v>
      </c>
      <c r="F22" s="189" t="s">
        <v>393</v>
      </c>
      <c r="G22" s="189" t="s">
        <v>394</v>
      </c>
      <c r="H22" s="189" t="s">
        <v>277</v>
      </c>
      <c r="I22" s="189" t="s">
        <v>395</v>
      </c>
      <c r="J22" s="189" t="s">
        <v>606</v>
      </c>
      <c r="K22" s="189" t="s">
        <v>619</v>
      </c>
      <c r="L22" s="189"/>
      <c r="M22" s="189"/>
    </row>
    <row r="23" spans="1:13" s="185" customFormat="1" ht="180" x14ac:dyDescent="0.55000000000000004">
      <c r="A23" s="182" t="s">
        <v>411</v>
      </c>
      <c r="B23" s="182" t="s">
        <v>89</v>
      </c>
      <c r="C23" s="189" t="s">
        <v>115</v>
      </c>
      <c r="D23" s="189" t="s">
        <v>600</v>
      </c>
      <c r="E23" s="189" t="s">
        <v>359</v>
      </c>
      <c r="F23" s="189" t="s">
        <v>393</v>
      </c>
      <c r="G23" s="189" t="s">
        <v>394</v>
      </c>
      <c r="H23" s="189" t="s">
        <v>277</v>
      </c>
      <c r="I23" s="189" t="s">
        <v>395</v>
      </c>
      <c r="J23" s="189" t="s">
        <v>606</v>
      </c>
      <c r="K23" s="189" t="s">
        <v>619</v>
      </c>
      <c r="L23" s="189"/>
      <c r="M23" s="189"/>
    </row>
    <row r="24" spans="1:13" s="185" customFormat="1" ht="45" x14ac:dyDescent="0.55000000000000004">
      <c r="A24" s="182" t="s">
        <v>412</v>
      </c>
      <c r="B24" s="182" t="s">
        <v>89</v>
      </c>
      <c r="C24" s="189" t="s">
        <v>135</v>
      </c>
      <c r="D24" s="189" t="s">
        <v>597</v>
      </c>
      <c r="E24" s="189" t="s">
        <v>359</v>
      </c>
      <c r="F24" s="189" t="s">
        <v>393</v>
      </c>
      <c r="G24" s="189" t="s">
        <v>394</v>
      </c>
      <c r="H24" s="189" t="s">
        <v>277</v>
      </c>
      <c r="I24" s="189" t="s">
        <v>395</v>
      </c>
      <c r="J24" s="189" t="s">
        <v>606</v>
      </c>
      <c r="K24" s="189" t="s">
        <v>619</v>
      </c>
      <c r="L24" s="189"/>
      <c r="M24" s="189"/>
    </row>
    <row r="25" spans="1:13" s="185" customFormat="1" ht="75" x14ac:dyDescent="0.55000000000000004">
      <c r="A25" s="182" t="s">
        <v>413</v>
      </c>
      <c r="B25" s="182" t="s">
        <v>89</v>
      </c>
      <c r="C25" s="189" t="s">
        <v>122</v>
      </c>
      <c r="D25" s="189" t="s">
        <v>595</v>
      </c>
      <c r="E25" s="189" t="s">
        <v>359</v>
      </c>
      <c r="F25" s="189" t="s">
        <v>393</v>
      </c>
      <c r="G25" s="189" t="s">
        <v>394</v>
      </c>
      <c r="H25" s="189" t="s">
        <v>277</v>
      </c>
      <c r="I25" s="189" t="s">
        <v>395</v>
      </c>
      <c r="J25" s="189" t="s">
        <v>606</v>
      </c>
      <c r="K25" s="189" t="s">
        <v>619</v>
      </c>
      <c r="L25" s="189"/>
      <c r="M25" s="189"/>
    </row>
    <row r="26" spans="1:13" s="185" customFormat="1" ht="30" x14ac:dyDescent="0.55000000000000004">
      <c r="A26" s="182" t="s">
        <v>414</v>
      </c>
      <c r="B26" s="182" t="s">
        <v>89</v>
      </c>
      <c r="C26" s="189" t="s">
        <v>359</v>
      </c>
      <c r="D26" s="189" t="s">
        <v>386</v>
      </c>
      <c r="E26" s="189" t="s">
        <v>359</v>
      </c>
      <c r="F26" s="189" t="s">
        <v>415</v>
      </c>
      <c r="G26" s="189" t="s">
        <v>394</v>
      </c>
      <c r="H26" s="189" t="s">
        <v>416</v>
      </c>
      <c r="I26" s="189" t="s">
        <v>395</v>
      </c>
      <c r="J26" s="189" t="s">
        <v>606</v>
      </c>
      <c r="K26" s="189" t="s">
        <v>619</v>
      </c>
      <c r="L26" s="189" t="s">
        <v>611</v>
      </c>
      <c r="M26" s="189"/>
    </row>
    <row r="27" spans="1:13" s="185" customFormat="1" ht="30" x14ac:dyDescent="0.55000000000000004">
      <c r="A27" s="182" t="s">
        <v>417</v>
      </c>
      <c r="B27" s="182" t="s">
        <v>89</v>
      </c>
      <c r="C27" s="189" t="s">
        <v>112</v>
      </c>
      <c r="D27" s="189" t="s">
        <v>598</v>
      </c>
      <c r="E27" s="189" t="s">
        <v>359</v>
      </c>
      <c r="F27" s="189" t="s">
        <v>393</v>
      </c>
      <c r="G27" s="189" t="s">
        <v>394</v>
      </c>
      <c r="H27" s="189" t="s">
        <v>309</v>
      </c>
      <c r="I27" s="189" t="s">
        <v>395</v>
      </c>
      <c r="J27" s="189" t="s">
        <v>606</v>
      </c>
      <c r="K27" s="189" t="s">
        <v>619</v>
      </c>
      <c r="L27" s="189"/>
      <c r="M27" s="189"/>
    </row>
    <row r="28" spans="1:13" s="185" customFormat="1" ht="45" x14ac:dyDescent="0.55000000000000004">
      <c r="A28" s="182" t="s">
        <v>418</v>
      </c>
      <c r="B28" s="182" t="s">
        <v>89</v>
      </c>
      <c r="C28" s="189" t="s">
        <v>121</v>
      </c>
      <c r="D28" s="189" t="s">
        <v>600</v>
      </c>
      <c r="E28" s="189" t="s">
        <v>359</v>
      </c>
      <c r="F28" s="189" t="s">
        <v>393</v>
      </c>
      <c r="G28" s="189" t="s">
        <v>394</v>
      </c>
      <c r="H28" s="189" t="s">
        <v>309</v>
      </c>
      <c r="I28" s="189" t="s">
        <v>395</v>
      </c>
      <c r="J28" s="189" t="s">
        <v>606</v>
      </c>
      <c r="K28" s="189" t="s">
        <v>619</v>
      </c>
      <c r="L28" s="189"/>
      <c r="M28" s="189"/>
    </row>
    <row r="29" spans="1:13" s="185" customFormat="1" ht="30" x14ac:dyDescent="0.55000000000000004">
      <c r="A29" s="182" t="s">
        <v>419</v>
      </c>
      <c r="B29" s="182" t="s">
        <v>89</v>
      </c>
      <c r="C29" s="189" t="s">
        <v>127</v>
      </c>
      <c r="D29" s="189" t="s">
        <v>595</v>
      </c>
      <c r="E29" s="189" t="s">
        <v>359</v>
      </c>
      <c r="F29" s="189" t="s">
        <v>393</v>
      </c>
      <c r="G29" s="189" t="s">
        <v>394</v>
      </c>
      <c r="H29" s="189" t="s">
        <v>309</v>
      </c>
      <c r="I29" s="189" t="s">
        <v>395</v>
      </c>
      <c r="J29" s="189" t="s">
        <v>606</v>
      </c>
      <c r="K29" s="189" t="s">
        <v>619</v>
      </c>
      <c r="L29" s="189"/>
      <c r="M29" s="189"/>
    </row>
    <row r="30" spans="1:13" s="185" customFormat="1" ht="30" x14ac:dyDescent="0.55000000000000004">
      <c r="A30" s="182" t="s">
        <v>420</v>
      </c>
      <c r="B30" s="182" t="s">
        <v>89</v>
      </c>
      <c r="C30" s="189" t="s">
        <v>133</v>
      </c>
      <c r="D30" s="189" t="s">
        <v>594</v>
      </c>
      <c r="E30" s="189" t="s">
        <v>359</v>
      </c>
      <c r="F30" s="189" t="s">
        <v>393</v>
      </c>
      <c r="G30" s="189" t="s">
        <v>394</v>
      </c>
      <c r="H30" s="189" t="s">
        <v>309</v>
      </c>
      <c r="I30" s="189" t="s">
        <v>395</v>
      </c>
      <c r="J30" s="189" t="s">
        <v>606</v>
      </c>
      <c r="K30" s="189" t="s">
        <v>619</v>
      </c>
      <c r="L30" s="189"/>
      <c r="M30" s="189"/>
    </row>
    <row r="31" spans="1:13" s="185" customFormat="1" ht="60" x14ac:dyDescent="0.55000000000000004">
      <c r="A31" s="182" t="s">
        <v>421</v>
      </c>
      <c r="B31" s="182" t="s">
        <v>89</v>
      </c>
      <c r="C31" s="189" t="s">
        <v>142</v>
      </c>
      <c r="D31" s="189" t="s">
        <v>600</v>
      </c>
      <c r="E31" s="189" t="s">
        <v>359</v>
      </c>
      <c r="F31" s="189" t="s">
        <v>393</v>
      </c>
      <c r="G31" s="189" t="s">
        <v>394</v>
      </c>
      <c r="H31" s="189" t="s">
        <v>309</v>
      </c>
      <c r="I31" s="189" t="s">
        <v>395</v>
      </c>
      <c r="J31" s="189" t="s">
        <v>606</v>
      </c>
      <c r="K31" s="189" t="s">
        <v>619</v>
      </c>
      <c r="L31" s="189"/>
      <c r="M31" s="189"/>
    </row>
    <row r="32" spans="1:13" s="185" customFormat="1" ht="30" x14ac:dyDescent="0.55000000000000004">
      <c r="A32" s="182" t="s">
        <v>422</v>
      </c>
      <c r="B32" s="182" t="s">
        <v>89</v>
      </c>
      <c r="C32" s="189" t="s">
        <v>404</v>
      </c>
      <c r="D32" s="189" t="s">
        <v>601</v>
      </c>
      <c r="E32" s="189" t="s">
        <v>359</v>
      </c>
      <c r="F32" s="189" t="s">
        <v>393</v>
      </c>
      <c r="G32" s="189" t="s">
        <v>394</v>
      </c>
      <c r="H32" s="189" t="s">
        <v>309</v>
      </c>
      <c r="I32" s="189" t="s">
        <v>395</v>
      </c>
      <c r="J32" s="189" t="s">
        <v>606</v>
      </c>
      <c r="K32" s="189" t="s">
        <v>619</v>
      </c>
      <c r="L32" s="189"/>
      <c r="M32" s="189"/>
    </row>
    <row r="33" spans="1:13" s="185" customFormat="1" ht="45" x14ac:dyDescent="0.55000000000000004">
      <c r="A33" s="182" t="s">
        <v>423</v>
      </c>
      <c r="B33" s="182" t="s">
        <v>89</v>
      </c>
      <c r="C33" s="189" t="s">
        <v>114</v>
      </c>
      <c r="D33" s="189" t="s">
        <v>596</v>
      </c>
      <c r="E33" s="189" t="s">
        <v>359</v>
      </c>
      <c r="F33" s="189" t="s">
        <v>393</v>
      </c>
      <c r="G33" s="189" t="s">
        <v>394</v>
      </c>
      <c r="H33" s="189" t="s">
        <v>309</v>
      </c>
      <c r="I33" s="189" t="s">
        <v>395</v>
      </c>
      <c r="J33" s="189" t="s">
        <v>606</v>
      </c>
      <c r="K33" s="189" t="s">
        <v>619</v>
      </c>
      <c r="L33" s="189"/>
      <c r="M33" s="189"/>
    </row>
    <row r="34" spans="1:13" s="185" customFormat="1" ht="105" x14ac:dyDescent="0.55000000000000004">
      <c r="A34" s="182" t="s">
        <v>424</v>
      </c>
      <c r="B34" s="182" t="s">
        <v>89</v>
      </c>
      <c r="C34" s="189" t="s">
        <v>209</v>
      </c>
      <c r="D34" s="189" t="s">
        <v>595</v>
      </c>
      <c r="E34" s="189" t="s">
        <v>359</v>
      </c>
      <c r="F34" s="189" t="s">
        <v>393</v>
      </c>
      <c r="G34" s="189" t="s">
        <v>394</v>
      </c>
      <c r="H34" s="189" t="s">
        <v>309</v>
      </c>
      <c r="I34" s="189" t="s">
        <v>395</v>
      </c>
      <c r="J34" s="189" t="s">
        <v>606</v>
      </c>
      <c r="K34" s="189" t="s">
        <v>619</v>
      </c>
      <c r="L34" s="189"/>
      <c r="M34" s="189"/>
    </row>
    <row r="35" spans="1:13" s="185" customFormat="1" ht="45" x14ac:dyDescent="0.55000000000000004">
      <c r="A35" s="182" t="s">
        <v>425</v>
      </c>
      <c r="B35" s="182" t="s">
        <v>89</v>
      </c>
      <c r="C35" s="189" t="s">
        <v>118</v>
      </c>
      <c r="D35" s="189" t="s">
        <v>595</v>
      </c>
      <c r="E35" s="189" t="s">
        <v>359</v>
      </c>
      <c r="F35" s="189" t="s">
        <v>393</v>
      </c>
      <c r="G35" s="189" t="s">
        <v>394</v>
      </c>
      <c r="H35" s="189" t="s">
        <v>309</v>
      </c>
      <c r="I35" s="189" t="s">
        <v>395</v>
      </c>
      <c r="J35" s="189" t="s">
        <v>606</v>
      </c>
      <c r="K35" s="189" t="s">
        <v>619</v>
      </c>
      <c r="L35" s="189"/>
      <c r="M35" s="189"/>
    </row>
    <row r="36" spans="1:13" s="185" customFormat="1" ht="90" x14ac:dyDescent="0.55000000000000004">
      <c r="A36" s="182" t="s">
        <v>426</v>
      </c>
      <c r="B36" s="182" t="s">
        <v>89</v>
      </c>
      <c r="C36" s="189" t="s">
        <v>141</v>
      </c>
      <c r="D36" s="189" t="s">
        <v>595</v>
      </c>
      <c r="E36" s="189" t="s">
        <v>359</v>
      </c>
      <c r="F36" s="189" t="s">
        <v>393</v>
      </c>
      <c r="G36" s="189" t="s">
        <v>394</v>
      </c>
      <c r="H36" s="189" t="s">
        <v>309</v>
      </c>
      <c r="I36" s="189" t="s">
        <v>395</v>
      </c>
      <c r="J36" s="189" t="s">
        <v>606</v>
      </c>
      <c r="K36" s="189" t="s">
        <v>619</v>
      </c>
      <c r="L36" s="189"/>
      <c r="M36" s="189"/>
    </row>
    <row r="37" spans="1:13" s="185" customFormat="1" ht="60" x14ac:dyDescent="0.55000000000000004">
      <c r="A37" s="182" t="s">
        <v>427</v>
      </c>
      <c r="B37" s="182" t="s">
        <v>89</v>
      </c>
      <c r="C37" s="189" t="s">
        <v>107</v>
      </c>
      <c r="D37" s="189" t="s">
        <v>594</v>
      </c>
      <c r="E37" s="189" t="s">
        <v>359</v>
      </c>
      <c r="F37" s="189" t="s">
        <v>393</v>
      </c>
      <c r="G37" s="189" t="s">
        <v>394</v>
      </c>
      <c r="H37" s="189" t="s">
        <v>309</v>
      </c>
      <c r="I37" s="189" t="s">
        <v>395</v>
      </c>
      <c r="J37" s="189" t="s">
        <v>606</v>
      </c>
      <c r="K37" s="189" t="s">
        <v>619</v>
      </c>
      <c r="L37" s="189"/>
      <c r="M37" s="189"/>
    </row>
    <row r="38" spans="1:13" s="185" customFormat="1" ht="45" x14ac:dyDescent="0.55000000000000004">
      <c r="A38" s="182" t="s">
        <v>428</v>
      </c>
      <c r="B38" s="182" t="s">
        <v>89</v>
      </c>
      <c r="C38" s="189" t="s">
        <v>113</v>
      </c>
      <c r="D38" s="189" t="s">
        <v>596</v>
      </c>
      <c r="E38" s="189" t="s">
        <v>359</v>
      </c>
      <c r="F38" s="189" t="s">
        <v>393</v>
      </c>
      <c r="G38" s="189" t="s">
        <v>394</v>
      </c>
      <c r="H38" s="189" t="s">
        <v>309</v>
      </c>
      <c r="I38" s="189" t="s">
        <v>395</v>
      </c>
      <c r="J38" s="189" t="s">
        <v>606</v>
      </c>
      <c r="K38" s="189" t="s">
        <v>619</v>
      </c>
      <c r="L38" s="189"/>
      <c r="M38" s="189"/>
    </row>
    <row r="39" spans="1:13" s="185" customFormat="1" ht="60" x14ac:dyDescent="0.55000000000000004">
      <c r="A39" s="182" t="s">
        <v>429</v>
      </c>
      <c r="B39" s="182" t="s">
        <v>89</v>
      </c>
      <c r="C39" s="189" t="s">
        <v>109</v>
      </c>
      <c r="D39" s="189" t="s">
        <v>599</v>
      </c>
      <c r="E39" s="189" t="s">
        <v>359</v>
      </c>
      <c r="F39" s="189" t="s">
        <v>393</v>
      </c>
      <c r="G39" s="189" t="s">
        <v>394</v>
      </c>
      <c r="H39" s="189" t="s">
        <v>309</v>
      </c>
      <c r="I39" s="189" t="s">
        <v>395</v>
      </c>
      <c r="J39" s="189" t="s">
        <v>606</v>
      </c>
      <c r="K39" s="189" t="s">
        <v>619</v>
      </c>
      <c r="L39" s="189"/>
      <c r="M39" s="189"/>
    </row>
    <row r="40" spans="1:13" s="185" customFormat="1" ht="30" x14ac:dyDescent="0.55000000000000004">
      <c r="A40" s="182" t="s">
        <v>430</v>
      </c>
      <c r="B40" s="182" t="s">
        <v>89</v>
      </c>
      <c r="C40" s="189" t="s">
        <v>104</v>
      </c>
      <c r="D40" s="189" t="s">
        <v>359</v>
      </c>
      <c r="E40" s="189" t="s">
        <v>359</v>
      </c>
      <c r="F40" s="189" t="s">
        <v>393</v>
      </c>
      <c r="G40" s="189" t="s">
        <v>394</v>
      </c>
      <c r="H40" s="189" t="s">
        <v>309</v>
      </c>
      <c r="I40" s="189" t="s">
        <v>395</v>
      </c>
      <c r="J40" s="189" t="s">
        <v>606</v>
      </c>
      <c r="K40" s="189" t="s">
        <v>619</v>
      </c>
      <c r="L40" s="189"/>
      <c r="M40" s="189"/>
    </row>
    <row r="41" spans="1:13" s="185" customFormat="1" ht="30" x14ac:dyDescent="0.55000000000000004">
      <c r="A41" s="182" t="s">
        <v>431</v>
      </c>
      <c r="B41" s="182" t="s">
        <v>89</v>
      </c>
      <c r="C41" s="189" t="s">
        <v>112</v>
      </c>
      <c r="D41" s="189" t="s">
        <v>598</v>
      </c>
      <c r="E41" s="189" t="s">
        <v>359</v>
      </c>
      <c r="F41" s="189" t="s">
        <v>393</v>
      </c>
      <c r="G41" s="189" t="s">
        <v>394</v>
      </c>
      <c r="H41" s="189" t="s">
        <v>309</v>
      </c>
      <c r="I41" s="189" t="s">
        <v>395</v>
      </c>
      <c r="J41" s="189" t="s">
        <v>606</v>
      </c>
      <c r="K41" s="189" t="s">
        <v>619</v>
      </c>
      <c r="L41" s="189"/>
      <c r="M41" s="189"/>
    </row>
    <row r="42" spans="1:13" s="185" customFormat="1" ht="45" x14ac:dyDescent="0.55000000000000004">
      <c r="A42" s="182" t="s">
        <v>432</v>
      </c>
      <c r="B42" s="182" t="s">
        <v>89</v>
      </c>
      <c r="C42" s="189" t="s">
        <v>121</v>
      </c>
      <c r="D42" s="189" t="s">
        <v>600</v>
      </c>
      <c r="E42" s="189" t="s">
        <v>359</v>
      </c>
      <c r="F42" s="189" t="s">
        <v>393</v>
      </c>
      <c r="G42" s="189" t="s">
        <v>394</v>
      </c>
      <c r="H42" s="189" t="s">
        <v>309</v>
      </c>
      <c r="I42" s="189" t="s">
        <v>395</v>
      </c>
      <c r="J42" s="189" t="s">
        <v>606</v>
      </c>
      <c r="K42" s="189" t="s">
        <v>619</v>
      </c>
      <c r="L42" s="189"/>
      <c r="M42" s="189"/>
    </row>
    <row r="43" spans="1:13" s="185" customFormat="1" ht="30" x14ac:dyDescent="0.55000000000000004">
      <c r="A43" s="182" t="s">
        <v>433</v>
      </c>
      <c r="B43" s="182" t="s">
        <v>89</v>
      </c>
      <c r="C43" s="189" t="s">
        <v>133</v>
      </c>
      <c r="D43" s="189" t="s">
        <v>594</v>
      </c>
      <c r="E43" s="189" t="s">
        <v>359</v>
      </c>
      <c r="F43" s="189" t="s">
        <v>393</v>
      </c>
      <c r="G43" s="189" t="s">
        <v>394</v>
      </c>
      <c r="H43" s="189" t="s">
        <v>309</v>
      </c>
      <c r="I43" s="189" t="s">
        <v>395</v>
      </c>
      <c r="J43" s="189" t="s">
        <v>606</v>
      </c>
      <c r="K43" s="189" t="s">
        <v>619</v>
      </c>
      <c r="L43" s="189"/>
      <c r="M43" s="189"/>
    </row>
    <row r="44" spans="1:13" s="185" customFormat="1" ht="30" x14ac:dyDescent="0.55000000000000004">
      <c r="A44" s="182" t="s">
        <v>434</v>
      </c>
      <c r="B44" s="182" t="s">
        <v>89</v>
      </c>
      <c r="C44" s="189" t="s">
        <v>435</v>
      </c>
      <c r="D44" s="189" t="s">
        <v>596</v>
      </c>
      <c r="E44" s="189" t="s">
        <v>359</v>
      </c>
      <c r="F44" s="189" t="s">
        <v>393</v>
      </c>
      <c r="G44" s="189" t="s">
        <v>394</v>
      </c>
      <c r="H44" s="189" t="s">
        <v>309</v>
      </c>
      <c r="I44" s="189" t="s">
        <v>395</v>
      </c>
      <c r="J44" s="189" t="s">
        <v>606</v>
      </c>
      <c r="K44" s="189" t="s">
        <v>619</v>
      </c>
      <c r="L44" s="189"/>
      <c r="M44" s="189"/>
    </row>
    <row r="45" spans="1:13" s="185" customFormat="1" ht="30" x14ac:dyDescent="0.55000000000000004">
      <c r="A45" s="182" t="s">
        <v>422</v>
      </c>
      <c r="B45" s="182" t="s">
        <v>89</v>
      </c>
      <c r="C45" s="189" t="s">
        <v>404</v>
      </c>
      <c r="D45" s="189" t="s">
        <v>601</v>
      </c>
      <c r="E45" s="189" t="s">
        <v>359</v>
      </c>
      <c r="F45" s="189" t="s">
        <v>393</v>
      </c>
      <c r="G45" s="189" t="s">
        <v>394</v>
      </c>
      <c r="H45" s="189" t="s">
        <v>309</v>
      </c>
      <c r="I45" s="189" t="s">
        <v>395</v>
      </c>
      <c r="J45" s="189" t="s">
        <v>606</v>
      </c>
      <c r="K45" s="189" t="s">
        <v>619</v>
      </c>
      <c r="L45" s="189"/>
      <c r="M45" s="189"/>
    </row>
    <row r="46" spans="1:13" s="185" customFormat="1" ht="45" x14ac:dyDescent="0.55000000000000004">
      <c r="A46" s="182" t="s">
        <v>436</v>
      </c>
      <c r="B46" s="182" t="s">
        <v>89</v>
      </c>
      <c r="C46" s="189" t="s">
        <v>115</v>
      </c>
      <c r="D46" s="189" t="s">
        <v>600</v>
      </c>
      <c r="E46" s="189" t="s">
        <v>359</v>
      </c>
      <c r="F46" s="189" t="s">
        <v>393</v>
      </c>
      <c r="G46" s="189" t="s">
        <v>394</v>
      </c>
      <c r="H46" s="189" t="s">
        <v>309</v>
      </c>
      <c r="I46" s="189" t="s">
        <v>395</v>
      </c>
      <c r="J46" s="189" t="s">
        <v>606</v>
      </c>
      <c r="K46" s="189" t="s">
        <v>619</v>
      </c>
      <c r="L46" s="189"/>
      <c r="M46" s="189"/>
    </row>
    <row r="47" spans="1:13" s="185" customFormat="1" ht="45" x14ac:dyDescent="0.55000000000000004">
      <c r="A47" s="182" t="s">
        <v>437</v>
      </c>
      <c r="B47" s="182" t="s">
        <v>89</v>
      </c>
      <c r="C47" s="189" t="s">
        <v>118</v>
      </c>
      <c r="D47" s="189" t="s">
        <v>595</v>
      </c>
      <c r="E47" s="189" t="s">
        <v>359</v>
      </c>
      <c r="F47" s="189" t="s">
        <v>393</v>
      </c>
      <c r="G47" s="189" t="s">
        <v>394</v>
      </c>
      <c r="H47" s="189" t="s">
        <v>309</v>
      </c>
      <c r="I47" s="189" t="s">
        <v>395</v>
      </c>
      <c r="J47" s="189" t="s">
        <v>606</v>
      </c>
      <c r="K47" s="189" t="s">
        <v>619</v>
      </c>
      <c r="L47" s="189"/>
      <c r="M47" s="189"/>
    </row>
    <row r="48" spans="1:13" s="185" customFormat="1" ht="45" x14ac:dyDescent="0.55000000000000004">
      <c r="A48" s="182" t="s">
        <v>438</v>
      </c>
      <c r="B48" s="182" t="s">
        <v>89</v>
      </c>
      <c r="C48" s="189" t="s">
        <v>125</v>
      </c>
      <c r="D48" s="189" t="s">
        <v>596</v>
      </c>
      <c r="E48" s="189" t="s">
        <v>359</v>
      </c>
      <c r="F48" s="189" t="s">
        <v>393</v>
      </c>
      <c r="G48" s="189" t="s">
        <v>394</v>
      </c>
      <c r="H48" s="189" t="s">
        <v>309</v>
      </c>
      <c r="I48" s="189" t="s">
        <v>395</v>
      </c>
      <c r="J48" s="189" t="s">
        <v>606</v>
      </c>
      <c r="K48" s="189" t="s">
        <v>619</v>
      </c>
      <c r="L48" s="189"/>
      <c r="M48" s="189"/>
    </row>
    <row r="49" spans="1:13" s="185" customFormat="1" ht="45" x14ac:dyDescent="0.55000000000000004">
      <c r="A49" s="182" t="s">
        <v>439</v>
      </c>
      <c r="B49" s="182" t="s">
        <v>89</v>
      </c>
      <c r="C49" s="189" t="s">
        <v>440</v>
      </c>
      <c r="D49" s="189" t="s">
        <v>359</v>
      </c>
      <c r="E49" s="189" t="s">
        <v>359</v>
      </c>
      <c r="F49" s="189" t="s">
        <v>393</v>
      </c>
      <c r="G49" s="189" t="s">
        <v>394</v>
      </c>
      <c r="H49" s="189" t="s">
        <v>309</v>
      </c>
      <c r="I49" s="189" t="s">
        <v>395</v>
      </c>
      <c r="J49" s="189" t="s">
        <v>606</v>
      </c>
      <c r="K49" s="189" t="s">
        <v>619</v>
      </c>
      <c r="L49" s="189"/>
      <c r="M49" s="189"/>
    </row>
    <row r="50" spans="1:13" s="185" customFormat="1" ht="30" x14ac:dyDescent="0.55000000000000004">
      <c r="A50" s="182" t="s">
        <v>441</v>
      </c>
      <c r="B50" s="182" t="s">
        <v>89</v>
      </c>
      <c r="C50" s="189" t="s">
        <v>109</v>
      </c>
      <c r="D50" s="189" t="s">
        <v>599</v>
      </c>
      <c r="E50" s="189" t="s">
        <v>359</v>
      </c>
      <c r="F50" s="189" t="s">
        <v>393</v>
      </c>
      <c r="G50" s="189" t="s">
        <v>394</v>
      </c>
      <c r="H50" s="189" t="s">
        <v>309</v>
      </c>
      <c r="I50" s="189" t="s">
        <v>395</v>
      </c>
      <c r="J50" s="189" t="s">
        <v>606</v>
      </c>
      <c r="K50" s="189" t="s">
        <v>619</v>
      </c>
      <c r="L50" s="189"/>
      <c r="M50" s="189"/>
    </row>
    <row r="51" spans="1:13" s="185" customFormat="1" x14ac:dyDescent="0.55000000000000004">
      <c r="A51" s="182" t="s">
        <v>442</v>
      </c>
      <c r="B51" s="182" t="s">
        <v>92</v>
      </c>
      <c r="C51" s="189" t="s">
        <v>359</v>
      </c>
      <c r="D51" s="189" t="s">
        <v>386</v>
      </c>
      <c r="E51" s="189" t="s">
        <v>359</v>
      </c>
      <c r="F51" s="189" t="s">
        <v>393</v>
      </c>
      <c r="G51" s="189" t="s">
        <v>394</v>
      </c>
      <c r="H51" s="189" t="s">
        <v>309</v>
      </c>
      <c r="I51" s="189" t="s">
        <v>395</v>
      </c>
      <c r="J51" s="189" t="s">
        <v>606</v>
      </c>
      <c r="K51" s="189" t="s">
        <v>619</v>
      </c>
      <c r="L51" s="189"/>
      <c r="M51" s="189"/>
    </row>
    <row r="52" spans="1:13" s="185" customFormat="1" ht="90" x14ac:dyDescent="0.55000000000000004">
      <c r="A52" s="182" t="s">
        <v>443</v>
      </c>
      <c r="B52" s="182" t="s">
        <v>89</v>
      </c>
      <c r="C52" s="189" t="s">
        <v>115</v>
      </c>
      <c r="D52" s="189" t="s">
        <v>600</v>
      </c>
      <c r="E52" s="189" t="s">
        <v>359</v>
      </c>
      <c r="F52" s="189" t="s">
        <v>393</v>
      </c>
      <c r="G52" s="189" t="s">
        <v>394</v>
      </c>
      <c r="H52" s="189" t="s">
        <v>309</v>
      </c>
      <c r="I52" s="189" t="s">
        <v>395</v>
      </c>
      <c r="J52" s="189" t="s">
        <v>606</v>
      </c>
      <c r="K52" s="189" t="s">
        <v>619</v>
      </c>
      <c r="L52" s="189"/>
      <c r="M52" s="189"/>
    </row>
    <row r="53" spans="1:13" s="185" customFormat="1" ht="30" x14ac:dyDescent="0.55000000000000004">
      <c r="A53" s="182" t="s">
        <v>444</v>
      </c>
      <c r="B53" s="182" t="s">
        <v>89</v>
      </c>
      <c r="C53" s="189" t="s">
        <v>117</v>
      </c>
      <c r="D53" s="189" t="s">
        <v>598</v>
      </c>
      <c r="E53" s="189" t="s">
        <v>359</v>
      </c>
      <c r="F53" s="189" t="s">
        <v>393</v>
      </c>
      <c r="G53" s="189" t="s">
        <v>394</v>
      </c>
      <c r="H53" s="189" t="s">
        <v>324</v>
      </c>
      <c r="I53" s="189" t="s">
        <v>395</v>
      </c>
      <c r="J53" s="189" t="s">
        <v>606</v>
      </c>
      <c r="K53" s="189" t="s">
        <v>619</v>
      </c>
      <c r="L53" s="189"/>
      <c r="M53" s="189"/>
    </row>
    <row r="54" spans="1:13" s="185" customFormat="1" ht="45" x14ac:dyDescent="0.55000000000000004">
      <c r="A54" s="182" t="s">
        <v>445</v>
      </c>
      <c r="B54" s="182" t="s">
        <v>89</v>
      </c>
      <c r="C54" s="189" t="s">
        <v>142</v>
      </c>
      <c r="D54" s="189" t="s">
        <v>600</v>
      </c>
      <c r="E54" s="189" t="s">
        <v>359</v>
      </c>
      <c r="F54" s="189" t="s">
        <v>393</v>
      </c>
      <c r="G54" s="189" t="s">
        <v>394</v>
      </c>
      <c r="H54" s="189" t="s">
        <v>324</v>
      </c>
      <c r="I54" s="189" t="s">
        <v>395</v>
      </c>
      <c r="J54" s="189" t="s">
        <v>606</v>
      </c>
      <c r="K54" s="189" t="s">
        <v>619</v>
      </c>
      <c r="L54" s="189"/>
      <c r="M54" s="189"/>
    </row>
    <row r="55" spans="1:13" s="185" customFormat="1" ht="30" x14ac:dyDescent="0.55000000000000004">
      <c r="A55" s="182" t="s">
        <v>446</v>
      </c>
      <c r="B55" s="182" t="s">
        <v>92</v>
      </c>
      <c r="C55" s="189" t="s">
        <v>447</v>
      </c>
      <c r="D55" s="189" t="s">
        <v>386</v>
      </c>
      <c r="E55" s="189" t="s">
        <v>359</v>
      </c>
      <c r="F55" s="189" t="s">
        <v>393</v>
      </c>
      <c r="G55" s="189" t="s">
        <v>394</v>
      </c>
      <c r="H55" s="189" t="s">
        <v>324</v>
      </c>
      <c r="I55" s="189" t="s">
        <v>395</v>
      </c>
      <c r="J55" s="189" t="s">
        <v>606</v>
      </c>
      <c r="K55" s="189" t="s">
        <v>619</v>
      </c>
      <c r="L55" s="189"/>
      <c r="M55" s="189"/>
    </row>
    <row r="56" spans="1:13" s="185" customFormat="1" ht="30" x14ac:dyDescent="0.55000000000000004">
      <c r="A56" s="182" t="s">
        <v>448</v>
      </c>
      <c r="B56" s="182" t="s">
        <v>89</v>
      </c>
      <c r="C56" s="189" t="s">
        <v>133</v>
      </c>
      <c r="D56" s="189" t="s">
        <v>594</v>
      </c>
      <c r="E56" s="189" t="s">
        <v>359</v>
      </c>
      <c r="F56" s="189" t="s">
        <v>393</v>
      </c>
      <c r="G56" s="189" t="s">
        <v>394</v>
      </c>
      <c r="H56" s="189" t="s">
        <v>324</v>
      </c>
      <c r="I56" s="189" t="s">
        <v>395</v>
      </c>
      <c r="J56" s="189" t="s">
        <v>606</v>
      </c>
      <c r="K56" s="189" t="s">
        <v>619</v>
      </c>
      <c r="L56" s="189"/>
      <c r="M56" s="189"/>
    </row>
    <row r="57" spans="1:13" s="185" customFormat="1" ht="30" x14ac:dyDescent="0.55000000000000004">
      <c r="A57" s="182" t="s">
        <v>449</v>
      </c>
      <c r="B57" s="182" t="s">
        <v>89</v>
      </c>
      <c r="C57" s="189" t="s">
        <v>404</v>
      </c>
      <c r="D57" s="189" t="s">
        <v>601</v>
      </c>
      <c r="E57" s="189" t="s">
        <v>359</v>
      </c>
      <c r="F57" s="189" t="s">
        <v>393</v>
      </c>
      <c r="G57" s="189" t="s">
        <v>394</v>
      </c>
      <c r="H57" s="189" t="s">
        <v>324</v>
      </c>
      <c r="I57" s="189" t="s">
        <v>395</v>
      </c>
      <c r="J57" s="189" t="s">
        <v>606</v>
      </c>
      <c r="K57" s="189" t="s">
        <v>619</v>
      </c>
      <c r="L57" s="189"/>
      <c r="M57" s="189"/>
    </row>
    <row r="58" spans="1:13" s="185" customFormat="1" ht="30" x14ac:dyDescent="0.55000000000000004">
      <c r="A58" s="182" t="s">
        <v>450</v>
      </c>
      <c r="B58" s="182" t="s">
        <v>89</v>
      </c>
      <c r="C58" s="189" t="s">
        <v>131</v>
      </c>
      <c r="D58" s="189" t="s">
        <v>594</v>
      </c>
      <c r="E58" s="189" t="s">
        <v>359</v>
      </c>
      <c r="F58" s="189" t="s">
        <v>393</v>
      </c>
      <c r="G58" s="189" t="s">
        <v>394</v>
      </c>
      <c r="H58" s="189" t="s">
        <v>324</v>
      </c>
      <c r="I58" s="189" t="s">
        <v>395</v>
      </c>
      <c r="J58" s="189" t="s">
        <v>606</v>
      </c>
      <c r="K58" s="189" t="s">
        <v>619</v>
      </c>
      <c r="L58" s="189"/>
      <c r="M58" s="189"/>
    </row>
    <row r="59" spans="1:13" s="185" customFormat="1" ht="45" x14ac:dyDescent="0.55000000000000004">
      <c r="A59" s="182" t="s">
        <v>451</v>
      </c>
      <c r="B59" s="182" t="s">
        <v>89</v>
      </c>
      <c r="C59" s="189" t="s">
        <v>115</v>
      </c>
      <c r="D59" s="189" t="s">
        <v>600</v>
      </c>
      <c r="E59" s="189" t="s">
        <v>359</v>
      </c>
      <c r="F59" s="189" t="s">
        <v>393</v>
      </c>
      <c r="G59" s="189" t="s">
        <v>394</v>
      </c>
      <c r="H59" s="189" t="s">
        <v>324</v>
      </c>
      <c r="I59" s="189" t="s">
        <v>395</v>
      </c>
      <c r="J59" s="189" t="s">
        <v>606</v>
      </c>
      <c r="K59" s="189" t="s">
        <v>619</v>
      </c>
      <c r="L59" s="189"/>
      <c r="M59" s="189"/>
    </row>
    <row r="60" spans="1:13" s="185" customFormat="1" ht="45" x14ac:dyDescent="0.55000000000000004">
      <c r="A60" s="182" t="s">
        <v>451</v>
      </c>
      <c r="B60" s="182" t="s">
        <v>89</v>
      </c>
      <c r="C60" s="189" t="s">
        <v>115</v>
      </c>
      <c r="D60" s="189" t="s">
        <v>600</v>
      </c>
      <c r="E60" s="189" t="s">
        <v>359</v>
      </c>
      <c r="F60" s="189" t="s">
        <v>393</v>
      </c>
      <c r="G60" s="189" t="s">
        <v>394</v>
      </c>
      <c r="H60" s="189" t="s">
        <v>461</v>
      </c>
      <c r="I60" s="189" t="s">
        <v>395</v>
      </c>
      <c r="J60" s="189" t="s">
        <v>606</v>
      </c>
      <c r="K60" s="189" t="s">
        <v>619</v>
      </c>
      <c r="L60" s="189"/>
      <c r="M60" s="189"/>
    </row>
    <row r="61" spans="1:13" s="185" customFormat="1" ht="45" x14ac:dyDescent="0.55000000000000004">
      <c r="A61" s="182" t="s">
        <v>452</v>
      </c>
      <c r="B61" s="182" t="s">
        <v>453</v>
      </c>
      <c r="C61" s="189" t="s">
        <v>115</v>
      </c>
      <c r="D61" s="189" t="s">
        <v>600</v>
      </c>
      <c r="E61" s="189" t="s">
        <v>359</v>
      </c>
      <c r="F61" s="189" t="s">
        <v>393</v>
      </c>
      <c r="G61" s="189" t="s">
        <v>394</v>
      </c>
      <c r="H61" s="189" t="s">
        <v>324</v>
      </c>
      <c r="I61" s="189" t="s">
        <v>395</v>
      </c>
      <c r="J61" s="189" t="s">
        <v>606</v>
      </c>
      <c r="K61" s="189" t="s">
        <v>619</v>
      </c>
      <c r="L61" s="189"/>
      <c r="M61" s="189"/>
    </row>
    <row r="62" spans="1:13" s="185" customFormat="1" ht="30" x14ac:dyDescent="0.55000000000000004">
      <c r="A62" s="182" t="s">
        <v>454</v>
      </c>
      <c r="B62" s="182" t="s">
        <v>453</v>
      </c>
      <c r="C62" s="189" t="s">
        <v>404</v>
      </c>
      <c r="D62" s="189" t="s">
        <v>601</v>
      </c>
      <c r="E62" s="189" t="s">
        <v>359</v>
      </c>
      <c r="F62" s="189" t="s">
        <v>393</v>
      </c>
      <c r="G62" s="189" t="s">
        <v>394</v>
      </c>
      <c r="H62" s="189" t="s">
        <v>324</v>
      </c>
      <c r="I62" s="189" t="s">
        <v>395</v>
      </c>
      <c r="J62" s="189" t="s">
        <v>607</v>
      </c>
      <c r="K62" s="189" t="s">
        <v>619</v>
      </c>
      <c r="L62" s="189"/>
      <c r="M62" s="189"/>
    </row>
    <row r="63" spans="1:13" s="185" customFormat="1" ht="60" x14ac:dyDescent="0.55000000000000004">
      <c r="A63" s="182" t="s">
        <v>455</v>
      </c>
      <c r="B63" s="182" t="s">
        <v>89</v>
      </c>
      <c r="C63" s="189" t="s">
        <v>127</v>
      </c>
      <c r="D63" s="189" t="s">
        <v>595</v>
      </c>
      <c r="E63" s="189" t="s">
        <v>359</v>
      </c>
      <c r="F63" s="189" t="s">
        <v>393</v>
      </c>
      <c r="G63" s="189" t="s">
        <v>394</v>
      </c>
      <c r="H63" s="189" t="s">
        <v>324</v>
      </c>
      <c r="I63" s="189" t="s">
        <v>395</v>
      </c>
      <c r="J63" s="189" t="s">
        <v>606</v>
      </c>
      <c r="K63" s="189" t="s">
        <v>619</v>
      </c>
      <c r="L63" s="189"/>
      <c r="M63" s="189"/>
    </row>
    <row r="64" spans="1:13" s="185" customFormat="1" ht="30" x14ac:dyDescent="0.55000000000000004">
      <c r="A64" s="182" t="s">
        <v>456</v>
      </c>
      <c r="B64" s="182" t="s">
        <v>92</v>
      </c>
      <c r="C64" s="189" t="s">
        <v>404</v>
      </c>
      <c r="D64" s="189" t="s">
        <v>601</v>
      </c>
      <c r="E64" s="189" t="s">
        <v>359</v>
      </c>
      <c r="F64" s="189" t="s">
        <v>393</v>
      </c>
      <c r="G64" s="189" t="s">
        <v>394</v>
      </c>
      <c r="H64" s="189" t="s">
        <v>324</v>
      </c>
      <c r="I64" s="189" t="s">
        <v>457</v>
      </c>
      <c r="J64" s="189" t="s">
        <v>359</v>
      </c>
      <c r="K64" s="189" t="s">
        <v>619</v>
      </c>
      <c r="L64" s="189"/>
      <c r="M64" s="189" t="s">
        <v>458</v>
      </c>
    </row>
    <row r="65" spans="1:13" s="185" customFormat="1" x14ac:dyDescent="0.55000000000000004">
      <c r="A65" s="182" t="s">
        <v>459</v>
      </c>
      <c r="B65" s="182" t="s">
        <v>92</v>
      </c>
      <c r="C65" s="189" t="s">
        <v>359</v>
      </c>
      <c r="D65" s="189" t="s">
        <v>386</v>
      </c>
      <c r="E65" s="189" t="s">
        <v>359</v>
      </c>
      <c r="F65" s="189" t="s">
        <v>393</v>
      </c>
      <c r="G65" s="189" t="s">
        <v>394</v>
      </c>
      <c r="H65" s="189" t="s">
        <v>284</v>
      </c>
      <c r="I65" s="189" t="s">
        <v>395</v>
      </c>
      <c r="J65" s="189" t="s">
        <v>606</v>
      </c>
      <c r="K65" s="189" t="s">
        <v>619</v>
      </c>
      <c r="L65" s="189"/>
      <c r="M65" s="189"/>
    </row>
    <row r="66" spans="1:13" s="185" customFormat="1" ht="30" x14ac:dyDescent="0.55000000000000004">
      <c r="A66" s="182" t="s">
        <v>460</v>
      </c>
      <c r="B66" s="182" t="s">
        <v>92</v>
      </c>
      <c r="C66" s="189" t="s">
        <v>359</v>
      </c>
      <c r="D66" s="189" t="s">
        <v>386</v>
      </c>
      <c r="E66" s="189" t="s">
        <v>359</v>
      </c>
      <c r="F66" s="189" t="s">
        <v>393</v>
      </c>
      <c r="G66" s="189" t="s">
        <v>394</v>
      </c>
      <c r="H66" s="189" t="s">
        <v>461</v>
      </c>
      <c r="I66" s="189" t="s">
        <v>457</v>
      </c>
      <c r="J66" s="189" t="s">
        <v>607</v>
      </c>
      <c r="K66" s="189" t="s">
        <v>620</v>
      </c>
      <c r="L66" s="189"/>
      <c r="M66" s="189" t="s">
        <v>462</v>
      </c>
    </row>
    <row r="67" spans="1:13" s="185" customFormat="1" ht="30" x14ac:dyDescent="0.55000000000000004">
      <c r="A67" s="182" t="s">
        <v>463</v>
      </c>
      <c r="B67" s="182" t="s">
        <v>92</v>
      </c>
      <c r="C67" s="189" t="s">
        <v>359</v>
      </c>
      <c r="D67" s="189" t="s">
        <v>386</v>
      </c>
      <c r="E67" s="189" t="s">
        <v>359</v>
      </c>
      <c r="F67" s="189" t="s">
        <v>393</v>
      </c>
      <c r="G67" s="189" t="s">
        <v>394</v>
      </c>
      <c r="H67" s="189" t="s">
        <v>464</v>
      </c>
      <c r="I67" s="189" t="s">
        <v>457</v>
      </c>
      <c r="J67" s="189" t="s">
        <v>607</v>
      </c>
      <c r="K67" s="189" t="s">
        <v>620</v>
      </c>
      <c r="L67" s="189"/>
      <c r="M67" s="189" t="s">
        <v>462</v>
      </c>
    </row>
    <row r="68" spans="1:13" s="185" customFormat="1" ht="60" x14ac:dyDescent="0.55000000000000004">
      <c r="A68" s="182" t="s">
        <v>465</v>
      </c>
      <c r="B68" s="182" t="s">
        <v>89</v>
      </c>
      <c r="C68" s="189" t="s">
        <v>135</v>
      </c>
      <c r="D68" s="189" t="s">
        <v>597</v>
      </c>
      <c r="E68" s="189" t="s">
        <v>359</v>
      </c>
      <c r="F68" s="189" t="s">
        <v>393</v>
      </c>
      <c r="G68" s="189" t="s">
        <v>394</v>
      </c>
      <c r="H68" s="189" t="s">
        <v>286</v>
      </c>
      <c r="I68" s="189" t="s">
        <v>395</v>
      </c>
      <c r="J68" s="189" t="s">
        <v>606</v>
      </c>
      <c r="K68" s="189" t="s">
        <v>619</v>
      </c>
      <c r="L68" s="189"/>
      <c r="M68" s="189"/>
    </row>
    <row r="69" spans="1:13" s="185" customFormat="1" ht="30" x14ac:dyDescent="0.55000000000000004">
      <c r="A69" s="182" t="s">
        <v>466</v>
      </c>
      <c r="B69" s="182" t="s">
        <v>89</v>
      </c>
      <c r="C69" s="189" t="s">
        <v>122</v>
      </c>
      <c r="D69" s="189" t="s">
        <v>595</v>
      </c>
      <c r="E69" s="189" t="s">
        <v>359</v>
      </c>
      <c r="F69" s="189" t="s">
        <v>393</v>
      </c>
      <c r="G69" s="189" t="s">
        <v>394</v>
      </c>
      <c r="H69" s="189" t="s">
        <v>286</v>
      </c>
      <c r="I69" s="189" t="s">
        <v>395</v>
      </c>
      <c r="J69" s="189" t="s">
        <v>606</v>
      </c>
      <c r="K69" s="189" t="s">
        <v>619</v>
      </c>
      <c r="L69" s="189"/>
      <c r="M69" s="189"/>
    </row>
    <row r="70" spans="1:13" s="185" customFormat="1" ht="30" x14ac:dyDescent="0.55000000000000004">
      <c r="A70" s="182" t="s">
        <v>467</v>
      </c>
      <c r="B70" s="182" t="s">
        <v>89</v>
      </c>
      <c r="C70" s="189" t="s">
        <v>122</v>
      </c>
      <c r="D70" s="189" t="s">
        <v>595</v>
      </c>
      <c r="E70" s="189" t="s">
        <v>359</v>
      </c>
      <c r="F70" s="189" t="s">
        <v>393</v>
      </c>
      <c r="G70" s="189" t="s">
        <v>394</v>
      </c>
      <c r="H70" s="189" t="s">
        <v>286</v>
      </c>
      <c r="I70" s="189" t="s">
        <v>395</v>
      </c>
      <c r="J70" s="189" t="s">
        <v>606</v>
      </c>
      <c r="K70" s="189" t="s">
        <v>619</v>
      </c>
      <c r="L70" s="189"/>
      <c r="M70" s="189"/>
    </row>
    <row r="71" spans="1:13" s="185" customFormat="1" ht="60" x14ac:dyDescent="0.55000000000000004">
      <c r="A71" s="182" t="s">
        <v>468</v>
      </c>
      <c r="B71" s="182" t="s">
        <v>89</v>
      </c>
      <c r="C71" s="189" t="s">
        <v>109</v>
      </c>
      <c r="D71" s="189" t="s">
        <v>599</v>
      </c>
      <c r="E71" s="189" t="s">
        <v>359</v>
      </c>
      <c r="F71" s="189" t="s">
        <v>393</v>
      </c>
      <c r="G71" s="189" t="s">
        <v>394</v>
      </c>
      <c r="H71" s="189" t="s">
        <v>286</v>
      </c>
      <c r="I71" s="189" t="s">
        <v>395</v>
      </c>
      <c r="J71" s="189" t="s">
        <v>606</v>
      </c>
      <c r="K71" s="189" t="s">
        <v>619</v>
      </c>
      <c r="L71" s="189"/>
      <c r="M71" s="189"/>
    </row>
    <row r="72" spans="1:13" s="185" customFormat="1" ht="75" x14ac:dyDescent="0.55000000000000004">
      <c r="A72" s="182" t="s">
        <v>469</v>
      </c>
      <c r="B72" s="182" t="s">
        <v>89</v>
      </c>
      <c r="C72" s="189" t="s">
        <v>142</v>
      </c>
      <c r="D72" s="189" t="s">
        <v>600</v>
      </c>
      <c r="E72" s="189" t="s">
        <v>359</v>
      </c>
      <c r="F72" s="189" t="s">
        <v>393</v>
      </c>
      <c r="G72" s="189" t="s">
        <v>394</v>
      </c>
      <c r="H72" s="189" t="s">
        <v>286</v>
      </c>
      <c r="I72" s="189" t="s">
        <v>395</v>
      </c>
      <c r="J72" s="189" t="s">
        <v>606</v>
      </c>
      <c r="K72" s="189" t="s">
        <v>619</v>
      </c>
      <c r="L72" s="189"/>
      <c r="M72" s="189"/>
    </row>
    <row r="73" spans="1:13" s="185" customFormat="1" ht="45" x14ac:dyDescent="0.55000000000000004">
      <c r="A73" s="182" t="s">
        <v>470</v>
      </c>
      <c r="B73" s="182" t="s">
        <v>89</v>
      </c>
      <c r="C73" s="189" t="s">
        <v>115</v>
      </c>
      <c r="D73" s="189" t="s">
        <v>600</v>
      </c>
      <c r="E73" s="189" t="s">
        <v>359</v>
      </c>
      <c r="F73" s="189" t="s">
        <v>393</v>
      </c>
      <c r="G73" s="189" t="s">
        <v>394</v>
      </c>
      <c r="H73" s="189" t="s">
        <v>286</v>
      </c>
      <c r="I73" s="189" t="s">
        <v>395</v>
      </c>
      <c r="J73" s="189" t="s">
        <v>606</v>
      </c>
      <c r="K73" s="189" t="s">
        <v>619</v>
      </c>
      <c r="L73" s="189"/>
      <c r="M73" s="189"/>
    </row>
    <row r="74" spans="1:13" s="185" customFormat="1" ht="30" x14ac:dyDescent="0.55000000000000004">
      <c r="A74" s="182" t="s">
        <v>471</v>
      </c>
      <c r="B74" s="182" t="s">
        <v>89</v>
      </c>
      <c r="C74" s="189" t="s">
        <v>209</v>
      </c>
      <c r="D74" s="189" t="s">
        <v>595</v>
      </c>
      <c r="E74" s="189" t="s">
        <v>359</v>
      </c>
      <c r="F74" s="189" t="s">
        <v>393</v>
      </c>
      <c r="G74" s="189" t="s">
        <v>394</v>
      </c>
      <c r="H74" s="189" t="s">
        <v>286</v>
      </c>
      <c r="I74" s="189" t="s">
        <v>395</v>
      </c>
      <c r="J74" s="189" t="s">
        <v>606</v>
      </c>
      <c r="K74" s="189" t="s">
        <v>619</v>
      </c>
      <c r="L74" s="189"/>
      <c r="M74" s="189"/>
    </row>
    <row r="75" spans="1:13" s="185" customFormat="1" x14ac:dyDescent="0.55000000000000004">
      <c r="A75" s="182" t="s">
        <v>472</v>
      </c>
      <c r="B75" s="182" t="s">
        <v>92</v>
      </c>
      <c r="C75" s="189" t="s">
        <v>359</v>
      </c>
      <c r="D75" s="189" t="s">
        <v>596</v>
      </c>
      <c r="E75" s="189" t="s">
        <v>359</v>
      </c>
      <c r="F75" s="189" t="s">
        <v>393</v>
      </c>
      <c r="G75" s="189" t="s">
        <v>394</v>
      </c>
      <c r="H75" s="189" t="s">
        <v>286</v>
      </c>
      <c r="I75" s="189" t="s">
        <v>395</v>
      </c>
      <c r="J75" s="189" t="s">
        <v>606</v>
      </c>
      <c r="K75" s="189" t="s">
        <v>619</v>
      </c>
      <c r="L75" s="189"/>
      <c r="M75" s="189"/>
    </row>
    <row r="76" spans="1:13" s="185" customFormat="1" ht="45" x14ac:dyDescent="0.55000000000000004">
      <c r="A76" s="182" t="s">
        <v>473</v>
      </c>
      <c r="B76" s="182" t="s">
        <v>89</v>
      </c>
      <c r="C76" s="189" t="s">
        <v>127</v>
      </c>
      <c r="D76" s="189" t="s">
        <v>595</v>
      </c>
      <c r="E76" s="189" t="s">
        <v>359</v>
      </c>
      <c r="F76" s="189" t="s">
        <v>393</v>
      </c>
      <c r="G76" s="189" t="s">
        <v>394</v>
      </c>
      <c r="H76" s="189" t="s">
        <v>286</v>
      </c>
      <c r="I76" s="189" t="s">
        <v>395</v>
      </c>
      <c r="J76" s="189" t="s">
        <v>606</v>
      </c>
      <c r="K76" s="189" t="s">
        <v>619</v>
      </c>
      <c r="L76" s="189"/>
      <c r="M76" s="189"/>
    </row>
    <row r="77" spans="1:13" s="185" customFormat="1" ht="60" x14ac:dyDescent="0.55000000000000004">
      <c r="A77" s="182" t="s">
        <v>474</v>
      </c>
      <c r="B77" s="182" t="s">
        <v>89</v>
      </c>
      <c r="C77" s="189" t="s">
        <v>112</v>
      </c>
      <c r="D77" s="189" t="s">
        <v>598</v>
      </c>
      <c r="E77" s="189" t="s">
        <v>359</v>
      </c>
      <c r="F77" s="189" t="s">
        <v>393</v>
      </c>
      <c r="G77" s="189" t="s">
        <v>394</v>
      </c>
      <c r="H77" s="189" t="s">
        <v>286</v>
      </c>
      <c r="I77" s="189" t="s">
        <v>395</v>
      </c>
      <c r="J77" s="189" t="s">
        <v>606</v>
      </c>
      <c r="K77" s="189" t="s">
        <v>619</v>
      </c>
      <c r="L77" s="189"/>
      <c r="M77" s="189"/>
    </row>
    <row r="78" spans="1:13" s="185" customFormat="1" ht="45" x14ac:dyDescent="0.55000000000000004">
      <c r="A78" s="182" t="s">
        <v>475</v>
      </c>
      <c r="B78" s="182" t="s">
        <v>89</v>
      </c>
      <c r="C78" s="189" t="s">
        <v>142</v>
      </c>
      <c r="D78" s="189" t="s">
        <v>600</v>
      </c>
      <c r="E78" s="189" t="s">
        <v>359</v>
      </c>
      <c r="F78" s="189" t="s">
        <v>393</v>
      </c>
      <c r="G78" s="189" t="s">
        <v>394</v>
      </c>
      <c r="H78" s="189" t="s">
        <v>286</v>
      </c>
      <c r="I78" s="189" t="s">
        <v>395</v>
      </c>
      <c r="J78" s="189" t="s">
        <v>606</v>
      </c>
      <c r="K78" s="189" t="s">
        <v>619</v>
      </c>
      <c r="L78" s="189"/>
      <c r="M78" s="189"/>
    </row>
    <row r="79" spans="1:13" s="185" customFormat="1" ht="45" x14ac:dyDescent="0.55000000000000004">
      <c r="A79" s="182" t="s">
        <v>476</v>
      </c>
      <c r="B79" s="182" t="s">
        <v>92</v>
      </c>
      <c r="C79" s="189" t="s">
        <v>359</v>
      </c>
      <c r="D79" s="189" t="e">
        <v>#N/A</v>
      </c>
      <c r="E79" s="189" t="s">
        <v>359</v>
      </c>
      <c r="F79" s="189" t="s">
        <v>393</v>
      </c>
      <c r="G79" s="189" t="s">
        <v>394</v>
      </c>
      <c r="H79" s="189" t="s">
        <v>286</v>
      </c>
      <c r="I79" s="189" t="s">
        <v>395</v>
      </c>
      <c r="J79" s="189" t="s">
        <v>606</v>
      </c>
      <c r="K79" s="189" t="s">
        <v>619</v>
      </c>
      <c r="L79" s="189"/>
      <c r="M79" s="189"/>
    </row>
    <row r="80" spans="1:13" s="185" customFormat="1" ht="45" x14ac:dyDescent="0.55000000000000004">
      <c r="A80" s="182" t="s">
        <v>477</v>
      </c>
      <c r="B80" s="182" t="s">
        <v>89</v>
      </c>
      <c r="C80" s="189" t="s">
        <v>142</v>
      </c>
      <c r="D80" s="189" t="s">
        <v>600</v>
      </c>
      <c r="E80" s="189" t="s">
        <v>359</v>
      </c>
      <c r="F80" s="189" t="s">
        <v>393</v>
      </c>
      <c r="G80" s="189" t="s">
        <v>394</v>
      </c>
      <c r="H80" s="189" t="s">
        <v>286</v>
      </c>
      <c r="I80" s="189" t="s">
        <v>395</v>
      </c>
      <c r="J80" s="189" t="s">
        <v>606</v>
      </c>
      <c r="K80" s="189" t="s">
        <v>619</v>
      </c>
      <c r="L80" s="189"/>
      <c r="M80" s="189"/>
    </row>
    <row r="81" spans="1:13" s="185" customFormat="1" x14ac:dyDescent="0.55000000000000004">
      <c r="A81" s="182" t="s">
        <v>478</v>
      </c>
      <c r="B81" s="182" t="s">
        <v>453</v>
      </c>
      <c r="C81" s="189" t="s">
        <v>359</v>
      </c>
      <c r="D81" s="189" t="s">
        <v>386</v>
      </c>
      <c r="E81" s="189" t="s">
        <v>359</v>
      </c>
      <c r="F81" s="189" t="s">
        <v>393</v>
      </c>
      <c r="G81" s="189" t="s">
        <v>394</v>
      </c>
      <c r="H81" s="189" t="s">
        <v>286</v>
      </c>
      <c r="I81" s="189" t="s">
        <v>395</v>
      </c>
      <c r="J81" s="189" t="s">
        <v>606</v>
      </c>
      <c r="K81" s="189" t="s">
        <v>619</v>
      </c>
      <c r="L81" s="189"/>
      <c r="M81" s="189"/>
    </row>
    <row r="82" spans="1:13" s="185" customFormat="1" ht="30" x14ac:dyDescent="0.55000000000000004">
      <c r="A82" s="182" t="s">
        <v>479</v>
      </c>
      <c r="B82" s="182" t="s">
        <v>89</v>
      </c>
      <c r="C82" s="189" t="s">
        <v>359</v>
      </c>
      <c r="D82" s="189" t="s">
        <v>386</v>
      </c>
      <c r="E82" s="189" t="s">
        <v>359</v>
      </c>
      <c r="F82" s="189" t="s">
        <v>393</v>
      </c>
      <c r="G82" s="189" t="s">
        <v>394</v>
      </c>
      <c r="H82" s="189" t="s">
        <v>287</v>
      </c>
      <c r="I82" s="189" t="s">
        <v>395</v>
      </c>
      <c r="J82" s="189" t="s">
        <v>606</v>
      </c>
      <c r="K82" s="189" t="s">
        <v>619</v>
      </c>
      <c r="L82" s="189"/>
      <c r="M82" s="189"/>
    </row>
    <row r="83" spans="1:13" s="185" customFormat="1" x14ac:dyDescent="0.55000000000000004">
      <c r="A83" s="182" t="s">
        <v>480</v>
      </c>
      <c r="B83" s="182" t="s">
        <v>92</v>
      </c>
      <c r="C83" s="189" t="s">
        <v>359</v>
      </c>
      <c r="D83" s="189" t="s">
        <v>386</v>
      </c>
      <c r="E83" s="189" t="s">
        <v>359</v>
      </c>
      <c r="F83" s="189" t="s">
        <v>393</v>
      </c>
      <c r="G83" s="189" t="s">
        <v>394</v>
      </c>
      <c r="H83" s="189" t="s">
        <v>481</v>
      </c>
      <c r="I83" s="189" t="s">
        <v>395</v>
      </c>
      <c r="J83" s="189" t="s">
        <v>606</v>
      </c>
      <c r="K83" s="189" t="s">
        <v>619</v>
      </c>
      <c r="L83" s="189"/>
      <c r="M83" s="189"/>
    </row>
    <row r="84" spans="1:13" s="185" customFormat="1" ht="30" x14ac:dyDescent="0.55000000000000004">
      <c r="A84" s="182" t="s">
        <v>482</v>
      </c>
      <c r="B84" s="182" t="s">
        <v>89</v>
      </c>
      <c r="C84" s="189" t="s">
        <v>359</v>
      </c>
      <c r="D84" s="189" t="s">
        <v>386</v>
      </c>
      <c r="E84" s="189" t="s">
        <v>359</v>
      </c>
      <c r="F84" s="189" t="s">
        <v>393</v>
      </c>
      <c r="G84" s="189" t="s">
        <v>394</v>
      </c>
      <c r="H84" s="189" t="s">
        <v>483</v>
      </c>
      <c r="I84" s="189" t="s">
        <v>395</v>
      </c>
      <c r="J84" s="189" t="s">
        <v>606</v>
      </c>
      <c r="K84" s="189" t="s">
        <v>619</v>
      </c>
      <c r="L84" s="189"/>
      <c r="M84" s="189"/>
    </row>
    <row r="85" spans="1:13" s="185" customFormat="1" ht="30" x14ac:dyDescent="0.55000000000000004">
      <c r="A85" s="182" t="s">
        <v>484</v>
      </c>
      <c r="B85" s="182" t="s">
        <v>89</v>
      </c>
      <c r="C85" s="189" t="s">
        <v>359</v>
      </c>
      <c r="D85" s="189" t="s">
        <v>386</v>
      </c>
      <c r="E85" s="189" t="s">
        <v>359</v>
      </c>
      <c r="F85" s="189" t="s">
        <v>393</v>
      </c>
      <c r="G85" s="189" t="s">
        <v>394</v>
      </c>
      <c r="H85" s="189" t="s">
        <v>483</v>
      </c>
      <c r="I85" s="189" t="s">
        <v>395</v>
      </c>
      <c r="J85" s="189" t="s">
        <v>606</v>
      </c>
      <c r="K85" s="189" t="s">
        <v>619</v>
      </c>
      <c r="L85" s="189"/>
      <c r="M85" s="189"/>
    </row>
    <row r="86" spans="1:13" s="185" customFormat="1" x14ac:dyDescent="0.55000000000000004">
      <c r="A86" s="182" t="s">
        <v>485</v>
      </c>
      <c r="B86" s="182" t="s">
        <v>92</v>
      </c>
      <c r="C86" s="189" t="s">
        <v>359</v>
      </c>
      <c r="D86" s="189" t="s">
        <v>596</v>
      </c>
      <c r="E86" s="189" t="s">
        <v>359</v>
      </c>
      <c r="F86" s="189" t="s">
        <v>393</v>
      </c>
      <c r="G86" s="189" t="s">
        <v>394</v>
      </c>
      <c r="H86" s="189" t="s">
        <v>297</v>
      </c>
      <c r="I86" s="189" t="s">
        <v>395</v>
      </c>
      <c r="J86" s="189" t="s">
        <v>606</v>
      </c>
      <c r="K86" s="189" t="s">
        <v>619</v>
      </c>
      <c r="L86" s="189"/>
      <c r="M86" s="189"/>
    </row>
    <row r="87" spans="1:13" s="185" customFormat="1" ht="30" x14ac:dyDescent="0.55000000000000004">
      <c r="A87" s="182" t="s">
        <v>486</v>
      </c>
      <c r="B87" s="182" t="s">
        <v>89</v>
      </c>
      <c r="C87" s="189" t="s">
        <v>359</v>
      </c>
      <c r="D87" s="189" t="s">
        <v>386</v>
      </c>
      <c r="E87" s="189" t="s">
        <v>359</v>
      </c>
      <c r="F87" s="189" t="s">
        <v>393</v>
      </c>
      <c r="G87" s="189" t="s">
        <v>394</v>
      </c>
      <c r="H87" s="189" t="s">
        <v>298</v>
      </c>
      <c r="I87" s="189" t="s">
        <v>395</v>
      </c>
      <c r="J87" s="189" t="s">
        <v>606</v>
      </c>
      <c r="K87" s="189" t="s">
        <v>619</v>
      </c>
      <c r="L87" s="189"/>
      <c r="M87" s="189"/>
    </row>
    <row r="88" spans="1:13" s="185" customFormat="1" ht="30" x14ac:dyDescent="0.55000000000000004">
      <c r="A88" s="182" t="s">
        <v>482</v>
      </c>
      <c r="B88" s="182" t="s">
        <v>89</v>
      </c>
      <c r="C88" s="189" t="s">
        <v>359</v>
      </c>
      <c r="D88" s="189" t="s">
        <v>386</v>
      </c>
      <c r="E88" s="189" t="s">
        <v>359</v>
      </c>
      <c r="F88" s="189" t="s">
        <v>393</v>
      </c>
      <c r="G88" s="189" t="s">
        <v>394</v>
      </c>
      <c r="H88" s="189" t="s">
        <v>303</v>
      </c>
      <c r="I88" s="189" t="s">
        <v>395</v>
      </c>
      <c r="J88" s="189" t="s">
        <v>606</v>
      </c>
      <c r="K88" s="189" t="s">
        <v>619</v>
      </c>
      <c r="L88" s="189"/>
      <c r="M88" s="189"/>
    </row>
    <row r="89" spans="1:13" s="185" customFormat="1" ht="60" x14ac:dyDescent="0.55000000000000004">
      <c r="A89" s="182" t="s">
        <v>487</v>
      </c>
      <c r="B89" s="182" t="s">
        <v>89</v>
      </c>
      <c r="C89" s="189" t="s">
        <v>107</v>
      </c>
      <c r="D89" s="189" t="s">
        <v>594</v>
      </c>
      <c r="E89" s="189" t="s">
        <v>359</v>
      </c>
      <c r="F89" s="189" t="s">
        <v>393</v>
      </c>
      <c r="G89" s="189" t="s">
        <v>394</v>
      </c>
      <c r="H89" s="189" t="s">
        <v>345</v>
      </c>
      <c r="I89" s="189" t="s">
        <v>395</v>
      </c>
      <c r="J89" s="189" t="s">
        <v>606</v>
      </c>
      <c r="K89" s="189" t="s">
        <v>619</v>
      </c>
      <c r="L89" s="189"/>
      <c r="M89" s="189"/>
    </row>
    <row r="90" spans="1:13" s="185" customFormat="1" ht="180" x14ac:dyDescent="0.55000000000000004">
      <c r="A90" s="182" t="s">
        <v>488</v>
      </c>
      <c r="B90" s="182" t="s">
        <v>89</v>
      </c>
      <c r="C90" s="189" t="s">
        <v>489</v>
      </c>
      <c r="D90" s="189" t="s">
        <v>596</v>
      </c>
      <c r="E90" s="189" t="s">
        <v>359</v>
      </c>
      <c r="F90" s="189" t="s">
        <v>393</v>
      </c>
      <c r="G90" s="189" t="s">
        <v>394</v>
      </c>
      <c r="H90" s="189" t="s">
        <v>345</v>
      </c>
      <c r="I90" s="189" t="s">
        <v>395</v>
      </c>
      <c r="J90" s="189" t="s">
        <v>606</v>
      </c>
      <c r="K90" s="189" t="s">
        <v>619</v>
      </c>
      <c r="L90" s="189"/>
      <c r="M90" s="189"/>
    </row>
    <row r="91" spans="1:13" s="185" customFormat="1" ht="60" x14ac:dyDescent="0.55000000000000004">
      <c r="A91" s="182" t="s">
        <v>490</v>
      </c>
      <c r="B91" s="182" t="s">
        <v>89</v>
      </c>
      <c r="C91" s="189" t="s">
        <v>117</v>
      </c>
      <c r="D91" s="189" t="s">
        <v>598</v>
      </c>
      <c r="E91" s="189" t="s">
        <v>359</v>
      </c>
      <c r="F91" s="189" t="s">
        <v>393</v>
      </c>
      <c r="G91" s="189" t="s">
        <v>394</v>
      </c>
      <c r="H91" s="189" t="s">
        <v>365</v>
      </c>
      <c r="I91" s="189" t="s">
        <v>395</v>
      </c>
      <c r="J91" s="189" t="s">
        <v>606</v>
      </c>
      <c r="K91" s="189" t="s">
        <v>619</v>
      </c>
      <c r="L91" s="189"/>
      <c r="M91" s="189"/>
    </row>
    <row r="92" spans="1:13" s="185" customFormat="1" ht="30" x14ac:dyDescent="0.55000000000000004">
      <c r="A92" s="182" t="s">
        <v>491</v>
      </c>
      <c r="B92" s="182" t="s">
        <v>89</v>
      </c>
      <c r="C92" s="189" t="s">
        <v>112</v>
      </c>
      <c r="D92" s="189" t="s">
        <v>598</v>
      </c>
      <c r="E92" s="189" t="s">
        <v>359</v>
      </c>
      <c r="F92" s="189" t="s">
        <v>393</v>
      </c>
      <c r="G92" s="189" t="s">
        <v>394</v>
      </c>
      <c r="H92" s="189" t="s">
        <v>365</v>
      </c>
      <c r="I92" s="189" t="s">
        <v>395</v>
      </c>
      <c r="J92" s="189" t="s">
        <v>606</v>
      </c>
      <c r="K92" s="189" t="s">
        <v>619</v>
      </c>
      <c r="L92" s="189"/>
      <c r="M92" s="189"/>
    </row>
    <row r="93" spans="1:13" s="185" customFormat="1" ht="75" x14ac:dyDescent="0.55000000000000004">
      <c r="A93" s="182" t="s">
        <v>492</v>
      </c>
      <c r="B93" s="182" t="s">
        <v>89</v>
      </c>
      <c r="C93" s="189" t="s">
        <v>135</v>
      </c>
      <c r="D93" s="189" t="s">
        <v>597</v>
      </c>
      <c r="E93" s="189" t="s">
        <v>359</v>
      </c>
      <c r="F93" s="189" t="s">
        <v>393</v>
      </c>
      <c r="G93" s="189" t="s">
        <v>394</v>
      </c>
      <c r="H93" s="189" t="s">
        <v>365</v>
      </c>
      <c r="I93" s="189" t="s">
        <v>395</v>
      </c>
      <c r="J93" s="189" t="s">
        <v>606</v>
      </c>
      <c r="K93" s="189" t="s">
        <v>619</v>
      </c>
      <c r="L93" s="189"/>
      <c r="M93" s="189"/>
    </row>
    <row r="94" spans="1:13" s="185" customFormat="1" ht="60" x14ac:dyDescent="0.55000000000000004">
      <c r="A94" s="182" t="s">
        <v>487</v>
      </c>
      <c r="B94" s="182" t="s">
        <v>89</v>
      </c>
      <c r="C94" s="189" t="s">
        <v>107</v>
      </c>
      <c r="D94" s="189" t="s">
        <v>594</v>
      </c>
      <c r="E94" s="189" t="s">
        <v>359</v>
      </c>
      <c r="F94" s="189" t="s">
        <v>393</v>
      </c>
      <c r="G94" s="189" t="s">
        <v>394</v>
      </c>
      <c r="H94" s="189" t="s">
        <v>365</v>
      </c>
      <c r="I94" s="189" t="s">
        <v>395</v>
      </c>
      <c r="J94" s="189" t="s">
        <v>606</v>
      </c>
      <c r="K94" s="189" t="s">
        <v>619</v>
      </c>
      <c r="L94" s="189"/>
      <c r="M94" s="189"/>
    </row>
    <row r="95" spans="1:13" s="185" customFormat="1" ht="90" x14ac:dyDescent="0.55000000000000004">
      <c r="A95" s="182" t="s">
        <v>493</v>
      </c>
      <c r="B95" s="182" t="s">
        <v>92</v>
      </c>
      <c r="C95" s="189" t="s">
        <v>359</v>
      </c>
      <c r="D95" s="189" t="s">
        <v>596</v>
      </c>
      <c r="E95" s="189" t="s">
        <v>359</v>
      </c>
      <c r="F95" s="189" t="s">
        <v>393</v>
      </c>
      <c r="G95" s="189" t="s">
        <v>394</v>
      </c>
      <c r="H95" s="189" t="s">
        <v>365</v>
      </c>
      <c r="I95" s="189" t="s">
        <v>395</v>
      </c>
      <c r="J95" s="189" t="s">
        <v>606</v>
      </c>
      <c r="K95" s="189" t="s">
        <v>619</v>
      </c>
      <c r="L95" s="189"/>
      <c r="M95" s="189"/>
    </row>
    <row r="96" spans="1:13" s="185" customFormat="1" ht="45" x14ac:dyDescent="0.55000000000000004">
      <c r="A96" s="182" t="s">
        <v>494</v>
      </c>
      <c r="B96" s="182" t="s">
        <v>89</v>
      </c>
      <c r="C96" s="189" t="s">
        <v>118</v>
      </c>
      <c r="D96" s="189" t="s">
        <v>595</v>
      </c>
      <c r="E96" s="189" t="s">
        <v>359</v>
      </c>
      <c r="F96" s="189" t="s">
        <v>393</v>
      </c>
      <c r="G96" s="189" t="s">
        <v>394</v>
      </c>
      <c r="H96" s="189" t="s">
        <v>365</v>
      </c>
      <c r="I96" s="189" t="s">
        <v>395</v>
      </c>
      <c r="J96" s="189" t="s">
        <v>606</v>
      </c>
      <c r="K96" s="189" t="s">
        <v>619</v>
      </c>
      <c r="L96" s="189"/>
      <c r="M96" s="189"/>
    </row>
    <row r="97" spans="1:13" s="185" customFormat="1" ht="45" x14ac:dyDescent="0.55000000000000004">
      <c r="A97" s="182" t="s">
        <v>495</v>
      </c>
      <c r="B97" s="182" t="s">
        <v>89</v>
      </c>
      <c r="C97" s="189" t="s">
        <v>142</v>
      </c>
      <c r="D97" s="189" t="s">
        <v>600</v>
      </c>
      <c r="E97" s="189" t="s">
        <v>359</v>
      </c>
      <c r="F97" s="189" t="s">
        <v>393</v>
      </c>
      <c r="G97" s="189" t="s">
        <v>394</v>
      </c>
      <c r="H97" s="189" t="s">
        <v>365</v>
      </c>
      <c r="I97" s="189" t="s">
        <v>395</v>
      </c>
      <c r="J97" s="189" t="s">
        <v>606</v>
      </c>
      <c r="K97" s="189" t="s">
        <v>619</v>
      </c>
      <c r="L97" s="189"/>
      <c r="M97" s="189"/>
    </row>
    <row r="98" spans="1:13" s="185" customFormat="1" ht="30" x14ac:dyDescent="0.55000000000000004">
      <c r="A98" s="182" t="s">
        <v>496</v>
      </c>
      <c r="B98" s="182" t="s">
        <v>89</v>
      </c>
      <c r="C98" s="189" t="s">
        <v>497</v>
      </c>
      <c r="D98" s="189" t="s">
        <v>596</v>
      </c>
      <c r="E98" s="189" t="s">
        <v>359</v>
      </c>
      <c r="F98" s="189" t="s">
        <v>393</v>
      </c>
      <c r="G98" s="189" t="s">
        <v>394</v>
      </c>
      <c r="H98" s="189" t="s">
        <v>365</v>
      </c>
      <c r="I98" s="189" t="s">
        <v>395</v>
      </c>
      <c r="J98" s="189" t="s">
        <v>606</v>
      </c>
      <c r="K98" s="189" t="s">
        <v>619</v>
      </c>
      <c r="L98" s="189"/>
      <c r="M98" s="189"/>
    </row>
    <row r="99" spans="1:13" s="185" customFormat="1" ht="60" x14ac:dyDescent="0.55000000000000004">
      <c r="A99" s="182" t="s">
        <v>498</v>
      </c>
      <c r="B99" s="182" t="s">
        <v>89</v>
      </c>
      <c r="C99" s="189" t="s">
        <v>113</v>
      </c>
      <c r="D99" s="189" t="s">
        <v>596</v>
      </c>
      <c r="E99" s="189" t="s">
        <v>359</v>
      </c>
      <c r="F99" s="189" t="s">
        <v>393</v>
      </c>
      <c r="G99" s="189" t="s">
        <v>394</v>
      </c>
      <c r="H99" s="189" t="s">
        <v>365</v>
      </c>
      <c r="I99" s="189" t="s">
        <v>395</v>
      </c>
      <c r="J99" s="189" t="s">
        <v>606</v>
      </c>
      <c r="K99" s="189" t="s">
        <v>619</v>
      </c>
      <c r="L99" s="189"/>
      <c r="M99" s="189"/>
    </row>
    <row r="100" spans="1:13" s="185" customFormat="1" ht="60" x14ac:dyDescent="0.55000000000000004">
      <c r="A100" s="182" t="s">
        <v>499</v>
      </c>
      <c r="B100" s="182" t="s">
        <v>89</v>
      </c>
      <c r="C100" s="189" t="s">
        <v>131</v>
      </c>
      <c r="D100" s="189" t="s">
        <v>594</v>
      </c>
      <c r="E100" s="189" t="s">
        <v>359</v>
      </c>
      <c r="F100" s="189" t="s">
        <v>393</v>
      </c>
      <c r="G100" s="189" t="s">
        <v>394</v>
      </c>
      <c r="H100" s="189" t="s">
        <v>365</v>
      </c>
      <c r="I100" s="189" t="s">
        <v>395</v>
      </c>
      <c r="J100" s="189" t="s">
        <v>606</v>
      </c>
      <c r="K100" s="189" t="s">
        <v>619</v>
      </c>
      <c r="L100" s="189"/>
      <c r="M100" s="189"/>
    </row>
    <row r="101" spans="1:13" s="185" customFormat="1" ht="180" x14ac:dyDescent="0.55000000000000004">
      <c r="A101" s="182" t="s">
        <v>500</v>
      </c>
      <c r="B101" s="182" t="s">
        <v>89</v>
      </c>
      <c r="C101" s="189" t="s">
        <v>114</v>
      </c>
      <c r="D101" s="189" t="s">
        <v>596</v>
      </c>
      <c r="E101" s="189" t="s">
        <v>359</v>
      </c>
      <c r="F101" s="189" t="s">
        <v>393</v>
      </c>
      <c r="G101" s="189" t="s">
        <v>394</v>
      </c>
      <c r="H101" s="189" t="s">
        <v>365</v>
      </c>
      <c r="I101" s="189" t="s">
        <v>395</v>
      </c>
      <c r="J101" s="189" t="s">
        <v>606</v>
      </c>
      <c r="K101" s="189" t="s">
        <v>619</v>
      </c>
      <c r="L101" s="189"/>
      <c r="M101" s="189"/>
    </row>
    <row r="102" spans="1:13" s="185" customFormat="1" ht="30" x14ac:dyDescent="0.55000000000000004">
      <c r="A102" s="182" t="s">
        <v>501</v>
      </c>
      <c r="B102" s="182" t="s">
        <v>92</v>
      </c>
      <c r="C102" s="189" t="s">
        <v>359</v>
      </c>
      <c r="D102" s="189" t="s">
        <v>386</v>
      </c>
      <c r="E102" s="189" t="s">
        <v>359</v>
      </c>
      <c r="F102" s="189" t="s">
        <v>393</v>
      </c>
      <c r="G102" s="189" t="s">
        <v>394</v>
      </c>
      <c r="H102" s="189" t="s">
        <v>340</v>
      </c>
      <c r="I102" s="189" t="s">
        <v>395</v>
      </c>
      <c r="J102" s="189" t="s">
        <v>606</v>
      </c>
      <c r="K102" s="189" t="s">
        <v>619</v>
      </c>
      <c r="L102" s="189"/>
      <c r="M102" s="189"/>
    </row>
    <row r="103" spans="1:13" s="185" customFormat="1" ht="60" x14ac:dyDescent="0.55000000000000004">
      <c r="A103" s="182" t="s">
        <v>502</v>
      </c>
      <c r="B103" s="182" t="s">
        <v>92</v>
      </c>
      <c r="C103" s="189" t="s">
        <v>359</v>
      </c>
      <c r="D103" s="189" t="s">
        <v>386</v>
      </c>
      <c r="E103" s="189" t="s">
        <v>359</v>
      </c>
      <c r="F103" s="189" t="s">
        <v>393</v>
      </c>
      <c r="G103" s="189" t="s">
        <v>394</v>
      </c>
      <c r="H103" s="189" t="s">
        <v>340</v>
      </c>
      <c r="I103" s="189" t="s">
        <v>395</v>
      </c>
      <c r="J103" s="189" t="s">
        <v>606</v>
      </c>
      <c r="K103" s="189" t="s">
        <v>619</v>
      </c>
      <c r="L103" s="189"/>
      <c r="M103" s="189"/>
    </row>
    <row r="104" spans="1:13" s="185" customFormat="1" ht="30" x14ac:dyDescent="0.55000000000000004">
      <c r="A104" s="182" t="s">
        <v>503</v>
      </c>
      <c r="B104" s="182" t="s">
        <v>92</v>
      </c>
      <c r="C104" s="189" t="s">
        <v>359</v>
      </c>
      <c r="D104" s="189" t="s">
        <v>386</v>
      </c>
      <c r="E104" s="189" t="s">
        <v>359</v>
      </c>
      <c r="F104" s="189" t="s">
        <v>393</v>
      </c>
      <c r="G104" s="189" t="s">
        <v>394</v>
      </c>
      <c r="H104" s="189" t="s">
        <v>340</v>
      </c>
      <c r="I104" s="189" t="s">
        <v>395</v>
      </c>
      <c r="J104" s="189" t="s">
        <v>606</v>
      </c>
      <c r="K104" s="189" t="s">
        <v>619</v>
      </c>
      <c r="L104" s="189"/>
      <c r="M104" s="189"/>
    </row>
    <row r="105" spans="1:13" s="185" customFormat="1" ht="30" x14ac:dyDescent="0.55000000000000004">
      <c r="A105" s="182" t="s">
        <v>504</v>
      </c>
      <c r="B105" s="182" t="s">
        <v>92</v>
      </c>
      <c r="C105" s="189" t="s">
        <v>359</v>
      </c>
      <c r="D105" s="189" t="s">
        <v>386</v>
      </c>
      <c r="E105" s="189" t="s">
        <v>359</v>
      </c>
      <c r="F105" s="189" t="s">
        <v>393</v>
      </c>
      <c r="G105" s="189" t="s">
        <v>394</v>
      </c>
      <c r="H105" s="189" t="s">
        <v>340</v>
      </c>
      <c r="I105" s="189" t="s">
        <v>395</v>
      </c>
      <c r="J105" s="189" t="s">
        <v>606</v>
      </c>
      <c r="K105" s="189" t="s">
        <v>619</v>
      </c>
      <c r="L105" s="189"/>
      <c r="M105" s="189"/>
    </row>
    <row r="106" spans="1:13" s="185" customFormat="1" ht="30" x14ac:dyDescent="0.55000000000000004">
      <c r="A106" s="182" t="s">
        <v>505</v>
      </c>
      <c r="B106" s="182" t="s">
        <v>92</v>
      </c>
      <c r="C106" s="189" t="s">
        <v>359</v>
      </c>
      <c r="D106" s="189" t="s">
        <v>386</v>
      </c>
      <c r="E106" s="189" t="s">
        <v>359</v>
      </c>
      <c r="F106" s="189" t="s">
        <v>393</v>
      </c>
      <c r="G106" s="189" t="s">
        <v>394</v>
      </c>
      <c r="H106" s="189" t="s">
        <v>340</v>
      </c>
      <c r="I106" s="189" t="s">
        <v>395</v>
      </c>
      <c r="J106" s="189" t="s">
        <v>606</v>
      </c>
      <c r="K106" s="189" t="s">
        <v>619</v>
      </c>
      <c r="L106" s="189"/>
      <c r="M106" s="189"/>
    </row>
    <row r="107" spans="1:13" s="185" customFormat="1" ht="60" x14ac:dyDescent="0.55000000000000004">
      <c r="A107" s="182" t="s">
        <v>506</v>
      </c>
      <c r="B107" s="182" t="s">
        <v>92</v>
      </c>
      <c r="C107" s="189" t="s">
        <v>359</v>
      </c>
      <c r="D107" s="189" t="s">
        <v>386</v>
      </c>
      <c r="E107" s="189" t="s">
        <v>359</v>
      </c>
      <c r="F107" s="189" t="s">
        <v>393</v>
      </c>
      <c r="G107" s="189" t="s">
        <v>394</v>
      </c>
      <c r="H107" s="189" t="s">
        <v>313</v>
      </c>
      <c r="I107" s="189" t="s">
        <v>395</v>
      </c>
      <c r="J107" s="189" t="s">
        <v>606</v>
      </c>
      <c r="K107" s="189" t="s">
        <v>619</v>
      </c>
      <c r="L107" s="189"/>
      <c r="M107" s="189"/>
    </row>
    <row r="108" spans="1:13" s="185" customFormat="1" ht="30" x14ac:dyDescent="0.55000000000000004">
      <c r="A108" s="182" t="s">
        <v>507</v>
      </c>
      <c r="B108" s="182" t="s">
        <v>453</v>
      </c>
      <c r="C108" s="189" t="s">
        <v>404</v>
      </c>
      <c r="D108" s="189" t="s">
        <v>601</v>
      </c>
      <c r="E108" s="189" t="s">
        <v>359</v>
      </c>
      <c r="F108" s="189" t="s">
        <v>393</v>
      </c>
      <c r="G108" s="189" t="s">
        <v>394</v>
      </c>
      <c r="H108" s="189" t="s">
        <v>313</v>
      </c>
      <c r="I108" s="189" t="s">
        <v>395</v>
      </c>
      <c r="J108" s="189" t="s">
        <v>606</v>
      </c>
      <c r="K108" s="189" t="s">
        <v>619</v>
      </c>
      <c r="L108" s="189"/>
      <c r="M108" s="189"/>
    </row>
    <row r="109" spans="1:13" s="185" customFormat="1" ht="30" x14ac:dyDescent="0.55000000000000004">
      <c r="A109" s="182" t="s">
        <v>508</v>
      </c>
      <c r="B109" s="182" t="s">
        <v>92</v>
      </c>
      <c r="C109" s="189" t="s">
        <v>404</v>
      </c>
      <c r="D109" s="189" t="s">
        <v>601</v>
      </c>
      <c r="E109" s="189" t="s">
        <v>359</v>
      </c>
      <c r="F109" s="189" t="s">
        <v>393</v>
      </c>
      <c r="G109" s="189" t="s">
        <v>394</v>
      </c>
      <c r="H109" s="189" t="s">
        <v>313</v>
      </c>
      <c r="I109" s="189" t="s">
        <v>395</v>
      </c>
      <c r="J109" s="189" t="s">
        <v>606</v>
      </c>
      <c r="K109" s="189" t="s">
        <v>619</v>
      </c>
      <c r="L109" s="189"/>
      <c r="M109" s="189"/>
    </row>
    <row r="110" spans="1:13" s="185" customFormat="1" ht="45" x14ac:dyDescent="0.55000000000000004">
      <c r="A110" s="182" t="s">
        <v>509</v>
      </c>
      <c r="B110" s="182" t="s">
        <v>92</v>
      </c>
      <c r="C110" s="189" t="s">
        <v>359</v>
      </c>
      <c r="D110" s="189" t="s">
        <v>386</v>
      </c>
      <c r="E110" s="189" t="s">
        <v>359</v>
      </c>
      <c r="F110" s="189" t="s">
        <v>393</v>
      </c>
      <c r="G110" s="189" t="s">
        <v>394</v>
      </c>
      <c r="H110" s="189" t="s">
        <v>313</v>
      </c>
      <c r="I110" s="189" t="s">
        <v>395</v>
      </c>
      <c r="J110" s="189" t="s">
        <v>606</v>
      </c>
      <c r="K110" s="189" t="s">
        <v>619</v>
      </c>
      <c r="L110" s="189"/>
      <c r="M110" s="189"/>
    </row>
    <row r="111" spans="1:13" s="185" customFormat="1" ht="45" x14ac:dyDescent="0.55000000000000004">
      <c r="A111" s="182" t="s">
        <v>510</v>
      </c>
      <c r="B111" s="182" t="s">
        <v>89</v>
      </c>
      <c r="C111" s="189" t="s">
        <v>359</v>
      </c>
      <c r="D111" s="189" t="s">
        <v>386</v>
      </c>
      <c r="E111" s="189" t="s">
        <v>359</v>
      </c>
      <c r="F111" s="189" t="s">
        <v>393</v>
      </c>
      <c r="G111" s="189" t="s">
        <v>394</v>
      </c>
      <c r="H111" s="189" t="s">
        <v>313</v>
      </c>
      <c r="I111" s="189" t="s">
        <v>395</v>
      </c>
      <c r="J111" s="189" t="s">
        <v>606</v>
      </c>
      <c r="K111" s="189" t="s">
        <v>619</v>
      </c>
      <c r="L111" s="189"/>
      <c r="M111" s="189"/>
    </row>
    <row r="112" spans="1:13" s="185" customFormat="1" x14ac:dyDescent="0.55000000000000004">
      <c r="A112" s="182" t="s">
        <v>511</v>
      </c>
      <c r="B112" s="182" t="s">
        <v>92</v>
      </c>
      <c r="C112" s="189" t="s">
        <v>359</v>
      </c>
      <c r="D112" s="189" t="s">
        <v>386</v>
      </c>
      <c r="E112" s="189" t="s">
        <v>359</v>
      </c>
      <c r="F112" s="189" t="s">
        <v>393</v>
      </c>
      <c r="G112" s="189" t="s">
        <v>394</v>
      </c>
      <c r="H112" s="189" t="s">
        <v>313</v>
      </c>
      <c r="I112" s="189" t="s">
        <v>395</v>
      </c>
      <c r="J112" s="189" t="s">
        <v>606</v>
      </c>
      <c r="K112" s="189" t="s">
        <v>619</v>
      </c>
      <c r="L112" s="189"/>
      <c r="M112" s="189"/>
    </row>
    <row r="113" spans="1:13" s="185" customFormat="1" ht="30" x14ac:dyDescent="0.55000000000000004">
      <c r="A113" s="182" t="s">
        <v>422</v>
      </c>
      <c r="B113" s="182" t="s">
        <v>89</v>
      </c>
      <c r="C113" s="189" t="s">
        <v>404</v>
      </c>
      <c r="D113" s="189" t="s">
        <v>601</v>
      </c>
      <c r="E113" s="189" t="s">
        <v>359</v>
      </c>
      <c r="F113" s="189" t="s">
        <v>393</v>
      </c>
      <c r="G113" s="189" t="s">
        <v>394</v>
      </c>
      <c r="H113" s="189" t="s">
        <v>313</v>
      </c>
      <c r="I113" s="189" t="s">
        <v>395</v>
      </c>
      <c r="J113" s="189" t="s">
        <v>606</v>
      </c>
      <c r="K113" s="189" t="s">
        <v>619</v>
      </c>
      <c r="L113" s="189"/>
      <c r="M113" s="189"/>
    </row>
    <row r="114" spans="1:13" s="185" customFormat="1" ht="30" x14ac:dyDescent="0.55000000000000004">
      <c r="A114" s="182" t="s">
        <v>512</v>
      </c>
      <c r="B114" s="182" t="s">
        <v>92</v>
      </c>
      <c r="C114" s="189" t="s">
        <v>359</v>
      </c>
      <c r="D114" s="189" t="s">
        <v>386</v>
      </c>
      <c r="E114" s="189" t="s">
        <v>359</v>
      </c>
      <c r="F114" s="189" t="s">
        <v>393</v>
      </c>
      <c r="G114" s="189" t="s">
        <v>394</v>
      </c>
      <c r="H114" s="189" t="s">
        <v>313</v>
      </c>
      <c r="I114" s="189" t="s">
        <v>395</v>
      </c>
      <c r="J114" s="189" t="s">
        <v>606</v>
      </c>
      <c r="K114" s="189" t="s">
        <v>619</v>
      </c>
      <c r="L114" s="189"/>
      <c r="M114" s="189"/>
    </row>
    <row r="115" spans="1:13" s="185" customFormat="1" ht="45" x14ac:dyDescent="0.55000000000000004">
      <c r="A115" s="182" t="s">
        <v>513</v>
      </c>
      <c r="B115" s="182" t="s">
        <v>453</v>
      </c>
      <c r="C115" s="189" t="s">
        <v>359</v>
      </c>
      <c r="D115" s="189" t="s">
        <v>386</v>
      </c>
      <c r="E115" s="189" t="s">
        <v>359</v>
      </c>
      <c r="F115" s="189" t="s">
        <v>393</v>
      </c>
      <c r="G115" s="189" t="s">
        <v>394</v>
      </c>
      <c r="H115" s="189" t="s">
        <v>313</v>
      </c>
      <c r="I115" s="189" t="s">
        <v>395</v>
      </c>
      <c r="J115" s="189" t="s">
        <v>606</v>
      </c>
      <c r="K115" s="189" t="s">
        <v>619</v>
      </c>
      <c r="L115" s="189"/>
      <c r="M115" s="189"/>
    </row>
    <row r="116" spans="1:13" s="185" customFormat="1" ht="30" x14ac:dyDescent="0.55000000000000004">
      <c r="A116" s="182" t="s">
        <v>514</v>
      </c>
      <c r="B116" s="182" t="s">
        <v>89</v>
      </c>
      <c r="C116" s="189" t="s">
        <v>404</v>
      </c>
      <c r="D116" s="189" t="s">
        <v>601</v>
      </c>
      <c r="E116" s="189" t="s">
        <v>359</v>
      </c>
      <c r="F116" s="189" t="s">
        <v>393</v>
      </c>
      <c r="G116" s="189" t="s">
        <v>394</v>
      </c>
      <c r="H116" s="189" t="s">
        <v>313</v>
      </c>
      <c r="I116" s="189" t="s">
        <v>395</v>
      </c>
      <c r="J116" s="189" t="s">
        <v>606</v>
      </c>
      <c r="K116" s="189" t="s">
        <v>619</v>
      </c>
      <c r="L116" s="189"/>
      <c r="M116" s="189"/>
    </row>
    <row r="117" spans="1:13" s="185" customFormat="1" ht="30" x14ac:dyDescent="0.55000000000000004">
      <c r="A117" s="182" t="s">
        <v>515</v>
      </c>
      <c r="B117" s="182" t="s">
        <v>92</v>
      </c>
      <c r="C117" s="189" t="s">
        <v>404</v>
      </c>
      <c r="D117" s="189" t="s">
        <v>601</v>
      </c>
      <c r="E117" s="189" t="s">
        <v>359</v>
      </c>
      <c r="F117" s="189" t="s">
        <v>393</v>
      </c>
      <c r="G117" s="189" t="s">
        <v>394</v>
      </c>
      <c r="H117" s="189" t="s">
        <v>313</v>
      </c>
      <c r="I117" s="189" t="s">
        <v>395</v>
      </c>
      <c r="J117" s="189" t="s">
        <v>606</v>
      </c>
      <c r="K117" s="189" t="s">
        <v>619</v>
      </c>
      <c r="L117" s="189"/>
      <c r="M117" s="189"/>
    </row>
    <row r="118" spans="1:13" s="185" customFormat="1" ht="45" x14ac:dyDescent="0.55000000000000004">
      <c r="A118" s="182" t="s">
        <v>516</v>
      </c>
      <c r="B118" s="182" t="s">
        <v>89</v>
      </c>
      <c r="C118" s="189" t="s">
        <v>110</v>
      </c>
      <c r="D118" s="189" t="s">
        <v>595</v>
      </c>
      <c r="E118" s="189" t="s">
        <v>359</v>
      </c>
      <c r="F118" s="189" t="s">
        <v>393</v>
      </c>
      <c r="G118" s="189" t="s">
        <v>394</v>
      </c>
      <c r="H118" s="189" t="s">
        <v>299</v>
      </c>
      <c r="I118" s="189" t="s">
        <v>395</v>
      </c>
      <c r="J118" s="189" t="s">
        <v>606</v>
      </c>
      <c r="K118" s="189" t="s">
        <v>619</v>
      </c>
      <c r="L118" s="189"/>
      <c r="M118" s="189"/>
    </row>
    <row r="119" spans="1:13" s="185" customFormat="1" ht="30" x14ac:dyDescent="0.55000000000000004">
      <c r="A119" s="182" t="s">
        <v>517</v>
      </c>
      <c r="B119" s="182" t="s">
        <v>89</v>
      </c>
      <c r="C119" s="189" t="s">
        <v>112</v>
      </c>
      <c r="D119" s="189" t="s">
        <v>598</v>
      </c>
      <c r="E119" s="189" t="s">
        <v>359</v>
      </c>
      <c r="F119" s="189" t="s">
        <v>393</v>
      </c>
      <c r="G119" s="189" t="s">
        <v>394</v>
      </c>
      <c r="H119" s="189" t="s">
        <v>299</v>
      </c>
      <c r="I119" s="189" t="s">
        <v>395</v>
      </c>
      <c r="J119" s="189" t="s">
        <v>606</v>
      </c>
      <c r="K119" s="189" t="s">
        <v>619</v>
      </c>
      <c r="L119" s="189"/>
      <c r="M119" s="189"/>
    </row>
    <row r="120" spans="1:13" s="185" customFormat="1" ht="60" x14ac:dyDescent="0.55000000000000004">
      <c r="A120" s="182" t="s">
        <v>518</v>
      </c>
      <c r="B120" s="182" t="s">
        <v>89</v>
      </c>
      <c r="C120" s="189" t="s">
        <v>121</v>
      </c>
      <c r="D120" s="189" t="s">
        <v>600</v>
      </c>
      <c r="E120" s="189" t="s">
        <v>359</v>
      </c>
      <c r="F120" s="189" t="s">
        <v>393</v>
      </c>
      <c r="G120" s="189" t="s">
        <v>394</v>
      </c>
      <c r="H120" s="189" t="s">
        <v>299</v>
      </c>
      <c r="I120" s="189" t="s">
        <v>395</v>
      </c>
      <c r="J120" s="189" t="s">
        <v>606</v>
      </c>
      <c r="K120" s="189" t="s">
        <v>619</v>
      </c>
      <c r="L120" s="189"/>
      <c r="M120" s="189"/>
    </row>
    <row r="121" spans="1:13" s="185" customFormat="1" ht="75" x14ac:dyDescent="0.55000000000000004">
      <c r="A121" s="182" t="s">
        <v>519</v>
      </c>
      <c r="B121" s="182" t="s">
        <v>89</v>
      </c>
      <c r="C121" s="189" t="s">
        <v>117</v>
      </c>
      <c r="D121" s="189" t="s">
        <v>598</v>
      </c>
      <c r="E121" s="189" t="s">
        <v>359</v>
      </c>
      <c r="F121" s="189" t="s">
        <v>393</v>
      </c>
      <c r="G121" s="189" t="s">
        <v>394</v>
      </c>
      <c r="H121" s="189" t="s">
        <v>299</v>
      </c>
      <c r="I121" s="189" t="s">
        <v>395</v>
      </c>
      <c r="J121" s="189" t="s">
        <v>606</v>
      </c>
      <c r="K121" s="189" t="s">
        <v>619</v>
      </c>
      <c r="L121" s="189"/>
      <c r="M121" s="189"/>
    </row>
    <row r="122" spans="1:13" s="185" customFormat="1" ht="90" x14ac:dyDescent="0.55000000000000004">
      <c r="A122" s="182" t="s">
        <v>520</v>
      </c>
      <c r="B122" s="182" t="s">
        <v>89</v>
      </c>
      <c r="C122" s="189" t="s">
        <v>115</v>
      </c>
      <c r="D122" s="189" t="s">
        <v>600</v>
      </c>
      <c r="E122" s="189" t="s">
        <v>359</v>
      </c>
      <c r="F122" s="189" t="s">
        <v>393</v>
      </c>
      <c r="G122" s="189" t="s">
        <v>394</v>
      </c>
      <c r="H122" s="189" t="s">
        <v>299</v>
      </c>
      <c r="I122" s="189" t="s">
        <v>395</v>
      </c>
      <c r="J122" s="189" t="s">
        <v>606</v>
      </c>
      <c r="K122" s="189" t="s">
        <v>619</v>
      </c>
      <c r="L122" s="189"/>
      <c r="M122" s="189"/>
    </row>
    <row r="123" spans="1:13" s="185" customFormat="1" ht="180" x14ac:dyDescent="0.55000000000000004">
      <c r="A123" s="182" t="s">
        <v>521</v>
      </c>
      <c r="B123" s="182" t="s">
        <v>89</v>
      </c>
      <c r="C123" s="189" t="s">
        <v>122</v>
      </c>
      <c r="D123" s="189" t="s">
        <v>595</v>
      </c>
      <c r="E123" s="189" t="s">
        <v>359</v>
      </c>
      <c r="F123" s="189" t="s">
        <v>393</v>
      </c>
      <c r="G123" s="189" t="s">
        <v>394</v>
      </c>
      <c r="H123" s="189" t="s">
        <v>299</v>
      </c>
      <c r="I123" s="189" t="s">
        <v>395</v>
      </c>
      <c r="J123" s="189" t="s">
        <v>606</v>
      </c>
      <c r="K123" s="189" t="s">
        <v>619</v>
      </c>
      <c r="L123" s="189"/>
      <c r="M123" s="189"/>
    </row>
    <row r="124" spans="1:13" s="185" customFormat="1" ht="75" x14ac:dyDescent="0.55000000000000004">
      <c r="A124" s="182" t="s">
        <v>522</v>
      </c>
      <c r="B124" s="182" t="s">
        <v>89</v>
      </c>
      <c r="C124" s="189" t="s">
        <v>127</v>
      </c>
      <c r="D124" s="189" t="s">
        <v>595</v>
      </c>
      <c r="E124" s="189" t="s">
        <v>359</v>
      </c>
      <c r="F124" s="189" t="s">
        <v>393</v>
      </c>
      <c r="G124" s="189" t="s">
        <v>394</v>
      </c>
      <c r="H124" s="189" t="s">
        <v>299</v>
      </c>
      <c r="I124" s="189" t="s">
        <v>395</v>
      </c>
      <c r="J124" s="189" t="s">
        <v>606</v>
      </c>
      <c r="K124" s="189" t="s">
        <v>619</v>
      </c>
      <c r="L124" s="189"/>
      <c r="M124" s="189"/>
    </row>
    <row r="125" spans="1:13" s="185" customFormat="1" ht="75" x14ac:dyDescent="0.55000000000000004">
      <c r="A125" s="182" t="s">
        <v>523</v>
      </c>
      <c r="B125" s="182" t="s">
        <v>89</v>
      </c>
      <c r="C125" s="189" t="s">
        <v>142</v>
      </c>
      <c r="D125" s="189" t="s">
        <v>600</v>
      </c>
      <c r="E125" s="189" t="s">
        <v>359</v>
      </c>
      <c r="F125" s="189" t="s">
        <v>393</v>
      </c>
      <c r="G125" s="189" t="s">
        <v>394</v>
      </c>
      <c r="H125" s="189" t="s">
        <v>299</v>
      </c>
      <c r="I125" s="189" t="s">
        <v>395</v>
      </c>
      <c r="J125" s="189" t="s">
        <v>606</v>
      </c>
      <c r="K125" s="189" t="s">
        <v>619</v>
      </c>
      <c r="L125" s="189"/>
      <c r="M125" s="189"/>
    </row>
    <row r="126" spans="1:13" s="185" customFormat="1" ht="75" x14ac:dyDescent="0.55000000000000004">
      <c r="A126" s="182" t="s">
        <v>524</v>
      </c>
      <c r="B126" s="182" t="s">
        <v>89</v>
      </c>
      <c r="C126" s="189" t="s">
        <v>209</v>
      </c>
      <c r="D126" s="189" t="s">
        <v>595</v>
      </c>
      <c r="E126" s="189" t="s">
        <v>359</v>
      </c>
      <c r="F126" s="189" t="s">
        <v>393</v>
      </c>
      <c r="G126" s="189" t="s">
        <v>394</v>
      </c>
      <c r="H126" s="189" t="s">
        <v>299</v>
      </c>
      <c r="I126" s="189" t="s">
        <v>395</v>
      </c>
      <c r="J126" s="189" t="s">
        <v>606</v>
      </c>
      <c r="K126" s="189" t="s">
        <v>619</v>
      </c>
      <c r="L126" s="189"/>
      <c r="M126" s="189"/>
    </row>
    <row r="127" spans="1:13" s="185" customFormat="1" ht="45" x14ac:dyDescent="0.55000000000000004">
      <c r="A127" s="182" t="s">
        <v>525</v>
      </c>
      <c r="B127" s="182" t="s">
        <v>89</v>
      </c>
      <c r="C127" s="189" t="s">
        <v>133</v>
      </c>
      <c r="D127" s="189" t="s">
        <v>594</v>
      </c>
      <c r="E127" s="189" t="s">
        <v>359</v>
      </c>
      <c r="F127" s="189" t="s">
        <v>393</v>
      </c>
      <c r="G127" s="189" t="s">
        <v>394</v>
      </c>
      <c r="H127" s="189" t="s">
        <v>299</v>
      </c>
      <c r="I127" s="189" t="s">
        <v>395</v>
      </c>
      <c r="J127" s="189" t="s">
        <v>606</v>
      </c>
      <c r="K127" s="189" t="s">
        <v>619</v>
      </c>
      <c r="L127" s="189"/>
      <c r="M127" s="189"/>
    </row>
    <row r="128" spans="1:13" s="185" customFormat="1" ht="30" x14ac:dyDescent="0.55000000000000004">
      <c r="A128" s="182" t="s">
        <v>526</v>
      </c>
      <c r="B128" s="182" t="s">
        <v>89</v>
      </c>
      <c r="C128" s="189" t="s">
        <v>404</v>
      </c>
      <c r="D128" s="189" t="s">
        <v>601</v>
      </c>
      <c r="E128" s="189" t="s">
        <v>359</v>
      </c>
      <c r="F128" s="189" t="s">
        <v>393</v>
      </c>
      <c r="G128" s="189" t="s">
        <v>394</v>
      </c>
      <c r="H128" s="189" t="s">
        <v>299</v>
      </c>
      <c r="I128" s="189" t="s">
        <v>395</v>
      </c>
      <c r="J128" s="189" t="s">
        <v>606</v>
      </c>
      <c r="K128" s="189" t="s">
        <v>619</v>
      </c>
      <c r="L128" s="189"/>
      <c r="M128" s="189"/>
    </row>
    <row r="129" spans="1:13" s="185" customFormat="1" ht="60" x14ac:dyDescent="0.55000000000000004">
      <c r="A129" s="182" t="s">
        <v>527</v>
      </c>
      <c r="B129" s="182" t="s">
        <v>89</v>
      </c>
      <c r="C129" s="189" t="s">
        <v>134</v>
      </c>
      <c r="D129" s="189" t="s">
        <v>596</v>
      </c>
      <c r="E129" s="189" t="s">
        <v>359</v>
      </c>
      <c r="F129" s="189" t="s">
        <v>393</v>
      </c>
      <c r="G129" s="189" t="s">
        <v>394</v>
      </c>
      <c r="H129" s="189" t="s">
        <v>299</v>
      </c>
      <c r="I129" s="189" t="s">
        <v>395</v>
      </c>
      <c r="J129" s="189" t="s">
        <v>606</v>
      </c>
      <c r="K129" s="189" t="s">
        <v>619</v>
      </c>
      <c r="L129" s="189"/>
      <c r="M129" s="189"/>
    </row>
    <row r="130" spans="1:13" s="185" customFormat="1" ht="45" x14ac:dyDescent="0.55000000000000004">
      <c r="A130" s="182" t="s">
        <v>528</v>
      </c>
      <c r="B130" s="182" t="s">
        <v>89</v>
      </c>
      <c r="C130" s="189" t="s">
        <v>131</v>
      </c>
      <c r="D130" s="189" t="s">
        <v>594</v>
      </c>
      <c r="E130" s="189" t="s">
        <v>359</v>
      </c>
      <c r="F130" s="189" t="s">
        <v>393</v>
      </c>
      <c r="G130" s="189" t="s">
        <v>394</v>
      </c>
      <c r="H130" s="189" t="s">
        <v>299</v>
      </c>
      <c r="I130" s="189" t="s">
        <v>395</v>
      </c>
      <c r="J130" s="189" t="s">
        <v>606</v>
      </c>
      <c r="K130" s="189" t="s">
        <v>619</v>
      </c>
      <c r="L130" s="189"/>
      <c r="M130" s="189"/>
    </row>
    <row r="131" spans="1:13" s="185" customFormat="1" ht="60" x14ac:dyDescent="0.55000000000000004">
      <c r="A131" s="182" t="s">
        <v>529</v>
      </c>
      <c r="B131" s="182" t="s">
        <v>89</v>
      </c>
      <c r="C131" s="189" t="s">
        <v>115</v>
      </c>
      <c r="D131" s="189" t="s">
        <v>600</v>
      </c>
      <c r="E131" s="189" t="s">
        <v>359</v>
      </c>
      <c r="F131" s="189" t="s">
        <v>393</v>
      </c>
      <c r="G131" s="189" t="s">
        <v>394</v>
      </c>
      <c r="H131" s="189" t="s">
        <v>299</v>
      </c>
      <c r="I131" s="189" t="s">
        <v>395</v>
      </c>
      <c r="J131" s="189" t="s">
        <v>606</v>
      </c>
      <c r="K131" s="189" t="s">
        <v>619</v>
      </c>
      <c r="L131" s="189"/>
      <c r="M131" s="189"/>
    </row>
    <row r="132" spans="1:13" s="185" customFormat="1" ht="45" x14ac:dyDescent="0.55000000000000004">
      <c r="A132" s="182" t="s">
        <v>530</v>
      </c>
      <c r="B132" s="182" t="s">
        <v>89</v>
      </c>
      <c r="C132" s="189" t="s">
        <v>142</v>
      </c>
      <c r="D132" s="189" t="s">
        <v>600</v>
      </c>
      <c r="E132" s="189" t="s">
        <v>359</v>
      </c>
      <c r="F132" s="189" t="s">
        <v>393</v>
      </c>
      <c r="G132" s="189" t="s">
        <v>394</v>
      </c>
      <c r="H132" s="189" t="s">
        <v>299</v>
      </c>
      <c r="I132" s="189" t="s">
        <v>395</v>
      </c>
      <c r="J132" s="189" t="s">
        <v>606</v>
      </c>
      <c r="K132" s="189" t="s">
        <v>619</v>
      </c>
      <c r="L132" s="189"/>
      <c r="M132" s="189"/>
    </row>
    <row r="133" spans="1:13" s="185" customFormat="1" ht="30" x14ac:dyDescent="0.55000000000000004">
      <c r="A133" s="182" t="s">
        <v>531</v>
      </c>
      <c r="B133" s="182" t="s">
        <v>89</v>
      </c>
      <c r="C133" s="189" t="s">
        <v>130</v>
      </c>
      <c r="D133" s="189" t="s">
        <v>595</v>
      </c>
      <c r="E133" s="189" t="s">
        <v>359</v>
      </c>
      <c r="F133" s="189" t="s">
        <v>393</v>
      </c>
      <c r="G133" s="189" t="s">
        <v>394</v>
      </c>
      <c r="H133" s="189" t="s">
        <v>299</v>
      </c>
      <c r="I133" s="189" t="s">
        <v>395</v>
      </c>
      <c r="J133" s="189" t="s">
        <v>606</v>
      </c>
      <c r="K133" s="189" t="s">
        <v>619</v>
      </c>
      <c r="L133" s="189"/>
      <c r="M133" s="189"/>
    </row>
    <row r="134" spans="1:13" s="185" customFormat="1" ht="45" x14ac:dyDescent="0.55000000000000004">
      <c r="A134" s="182" t="s">
        <v>532</v>
      </c>
      <c r="B134" s="182" t="s">
        <v>89</v>
      </c>
      <c r="C134" s="189" t="s">
        <v>533</v>
      </c>
      <c r="D134" s="189" t="s">
        <v>594</v>
      </c>
      <c r="E134" s="189" t="s">
        <v>359</v>
      </c>
      <c r="F134" s="189" t="s">
        <v>393</v>
      </c>
      <c r="G134" s="189" t="s">
        <v>394</v>
      </c>
      <c r="H134" s="189" t="s">
        <v>299</v>
      </c>
      <c r="I134" s="189" t="s">
        <v>395</v>
      </c>
      <c r="J134" s="189" t="s">
        <v>606</v>
      </c>
      <c r="K134" s="189" t="s">
        <v>619</v>
      </c>
      <c r="L134" s="189"/>
      <c r="M134" s="189"/>
    </row>
    <row r="135" spans="1:13" s="185" customFormat="1" ht="60" x14ac:dyDescent="0.55000000000000004">
      <c r="A135" s="182" t="s">
        <v>534</v>
      </c>
      <c r="B135" s="182" t="s">
        <v>89</v>
      </c>
      <c r="C135" s="189" t="s">
        <v>123</v>
      </c>
      <c r="D135" s="189" t="s">
        <v>596</v>
      </c>
      <c r="E135" s="189" t="s">
        <v>359</v>
      </c>
      <c r="F135" s="189" t="s">
        <v>393</v>
      </c>
      <c r="G135" s="189" t="s">
        <v>394</v>
      </c>
      <c r="H135" s="189" t="s">
        <v>299</v>
      </c>
      <c r="I135" s="189" t="s">
        <v>395</v>
      </c>
      <c r="J135" s="189" t="s">
        <v>606</v>
      </c>
      <c r="K135" s="189" t="s">
        <v>619</v>
      </c>
      <c r="L135" s="189"/>
      <c r="M135" s="189"/>
    </row>
    <row r="136" spans="1:13" s="185" customFormat="1" ht="45" x14ac:dyDescent="0.55000000000000004">
      <c r="A136" s="182" t="s">
        <v>516</v>
      </c>
      <c r="B136" s="182" t="s">
        <v>89</v>
      </c>
      <c r="C136" s="189" t="s">
        <v>110</v>
      </c>
      <c r="D136" s="189" t="s">
        <v>595</v>
      </c>
      <c r="E136" s="189" t="s">
        <v>359</v>
      </c>
      <c r="F136" s="189" t="s">
        <v>393</v>
      </c>
      <c r="G136" s="189" t="s">
        <v>394</v>
      </c>
      <c r="H136" s="189" t="s">
        <v>322</v>
      </c>
      <c r="I136" s="189" t="s">
        <v>395</v>
      </c>
      <c r="J136" s="189" t="s">
        <v>606</v>
      </c>
      <c r="K136" s="189" t="s">
        <v>619</v>
      </c>
      <c r="L136" s="189"/>
      <c r="M136" s="189"/>
    </row>
    <row r="137" spans="1:13" s="185" customFormat="1" ht="90" x14ac:dyDescent="0.55000000000000004">
      <c r="A137" s="182" t="s">
        <v>535</v>
      </c>
      <c r="B137" s="182" t="s">
        <v>89</v>
      </c>
      <c r="C137" s="189" t="s">
        <v>121</v>
      </c>
      <c r="D137" s="189" t="s">
        <v>600</v>
      </c>
      <c r="E137" s="189" t="s">
        <v>359</v>
      </c>
      <c r="F137" s="189" t="s">
        <v>393</v>
      </c>
      <c r="G137" s="189" t="s">
        <v>394</v>
      </c>
      <c r="H137" s="189" t="s">
        <v>322</v>
      </c>
      <c r="I137" s="189" t="s">
        <v>395</v>
      </c>
      <c r="J137" s="189" t="s">
        <v>606</v>
      </c>
      <c r="K137" s="189" t="s">
        <v>619</v>
      </c>
      <c r="L137" s="189"/>
      <c r="M137" s="189"/>
    </row>
    <row r="138" spans="1:13" s="185" customFormat="1" ht="60" x14ac:dyDescent="0.55000000000000004">
      <c r="A138" s="182" t="s">
        <v>536</v>
      </c>
      <c r="B138" s="182" t="s">
        <v>92</v>
      </c>
      <c r="C138" s="189" t="s">
        <v>359</v>
      </c>
      <c r="D138" s="189" t="s">
        <v>596</v>
      </c>
      <c r="E138" s="189" t="s">
        <v>359</v>
      </c>
      <c r="F138" s="189" t="s">
        <v>393</v>
      </c>
      <c r="G138" s="189" t="s">
        <v>394</v>
      </c>
      <c r="H138" s="189" t="s">
        <v>322</v>
      </c>
      <c r="I138" s="189" t="s">
        <v>395</v>
      </c>
      <c r="J138" s="189" t="s">
        <v>606</v>
      </c>
      <c r="K138" s="189" t="s">
        <v>619</v>
      </c>
      <c r="L138" s="189"/>
      <c r="M138" s="189"/>
    </row>
    <row r="139" spans="1:13" s="185" customFormat="1" ht="60" x14ac:dyDescent="0.55000000000000004">
      <c r="A139" s="182" t="s">
        <v>537</v>
      </c>
      <c r="B139" s="182" t="s">
        <v>89</v>
      </c>
      <c r="C139" s="189" t="s">
        <v>142</v>
      </c>
      <c r="D139" s="189" t="s">
        <v>600</v>
      </c>
      <c r="E139" s="189" t="s">
        <v>359</v>
      </c>
      <c r="F139" s="189" t="s">
        <v>393</v>
      </c>
      <c r="G139" s="189" t="s">
        <v>394</v>
      </c>
      <c r="H139" s="189" t="s">
        <v>322</v>
      </c>
      <c r="I139" s="189" t="s">
        <v>395</v>
      </c>
      <c r="J139" s="189" t="s">
        <v>606</v>
      </c>
      <c r="K139" s="189" t="s">
        <v>619</v>
      </c>
      <c r="L139" s="189"/>
      <c r="M139" s="189"/>
    </row>
    <row r="140" spans="1:13" s="185" customFormat="1" ht="30" x14ac:dyDescent="0.55000000000000004">
      <c r="A140" s="182" t="s">
        <v>449</v>
      </c>
      <c r="B140" s="182" t="s">
        <v>89</v>
      </c>
      <c r="C140" s="189" t="s">
        <v>404</v>
      </c>
      <c r="D140" s="189" t="s">
        <v>601</v>
      </c>
      <c r="E140" s="189" t="s">
        <v>359</v>
      </c>
      <c r="F140" s="189" t="s">
        <v>393</v>
      </c>
      <c r="G140" s="189" t="s">
        <v>394</v>
      </c>
      <c r="H140" s="189" t="s">
        <v>322</v>
      </c>
      <c r="I140" s="189" t="s">
        <v>395</v>
      </c>
      <c r="J140" s="189" t="s">
        <v>606</v>
      </c>
      <c r="K140" s="189" t="s">
        <v>619</v>
      </c>
      <c r="L140" s="189"/>
      <c r="M140" s="189"/>
    </row>
    <row r="141" spans="1:13" s="185" customFormat="1" ht="30" x14ac:dyDescent="0.55000000000000004">
      <c r="A141" s="182" t="s">
        <v>538</v>
      </c>
      <c r="B141" s="182" t="s">
        <v>89</v>
      </c>
      <c r="C141" s="189" t="s">
        <v>133</v>
      </c>
      <c r="D141" s="189" t="s">
        <v>594</v>
      </c>
      <c r="E141" s="189" t="s">
        <v>359</v>
      </c>
      <c r="F141" s="189" t="s">
        <v>393</v>
      </c>
      <c r="G141" s="189" t="s">
        <v>394</v>
      </c>
      <c r="H141" s="189" t="s">
        <v>322</v>
      </c>
      <c r="I141" s="189" t="s">
        <v>395</v>
      </c>
      <c r="J141" s="189" t="s">
        <v>606</v>
      </c>
      <c r="K141" s="189" t="s">
        <v>619</v>
      </c>
      <c r="L141" s="189"/>
      <c r="M141" s="189"/>
    </row>
    <row r="142" spans="1:13" s="185" customFormat="1" ht="45" x14ac:dyDescent="0.55000000000000004">
      <c r="A142" s="182" t="s">
        <v>539</v>
      </c>
      <c r="B142" s="182" t="s">
        <v>89</v>
      </c>
      <c r="C142" s="189" t="s">
        <v>131</v>
      </c>
      <c r="D142" s="189" t="s">
        <v>594</v>
      </c>
      <c r="E142" s="189" t="s">
        <v>359</v>
      </c>
      <c r="F142" s="189" t="s">
        <v>393</v>
      </c>
      <c r="G142" s="189" t="s">
        <v>394</v>
      </c>
      <c r="H142" s="189" t="s">
        <v>322</v>
      </c>
      <c r="I142" s="189" t="s">
        <v>395</v>
      </c>
      <c r="J142" s="189" t="s">
        <v>606</v>
      </c>
      <c r="K142" s="189" t="s">
        <v>619</v>
      </c>
      <c r="L142" s="189"/>
      <c r="M142" s="189"/>
    </row>
    <row r="143" spans="1:13" s="185" customFormat="1" ht="195" x14ac:dyDescent="0.55000000000000004">
      <c r="A143" s="182" t="s">
        <v>540</v>
      </c>
      <c r="B143" s="182" t="s">
        <v>89</v>
      </c>
      <c r="C143" s="189" t="s">
        <v>131</v>
      </c>
      <c r="D143" s="189" t="s">
        <v>594</v>
      </c>
      <c r="E143" s="189" t="s">
        <v>359</v>
      </c>
      <c r="F143" s="189" t="s">
        <v>393</v>
      </c>
      <c r="G143" s="189" t="s">
        <v>394</v>
      </c>
      <c r="H143" s="189" t="s">
        <v>329</v>
      </c>
      <c r="I143" s="189" t="s">
        <v>395</v>
      </c>
      <c r="J143" s="189" t="s">
        <v>606</v>
      </c>
      <c r="K143" s="189" t="s">
        <v>619</v>
      </c>
      <c r="L143" s="189"/>
      <c r="M143" s="189"/>
    </row>
    <row r="144" spans="1:13" s="185" customFormat="1" x14ac:dyDescent="0.55000000000000004">
      <c r="A144" s="182" t="s">
        <v>541</v>
      </c>
      <c r="B144" s="182" t="s">
        <v>92</v>
      </c>
      <c r="C144" s="189" t="s">
        <v>359</v>
      </c>
      <c r="D144" s="189" t="s">
        <v>596</v>
      </c>
      <c r="E144" s="189" t="s">
        <v>359</v>
      </c>
      <c r="F144" s="189" t="s">
        <v>393</v>
      </c>
      <c r="G144" s="189" t="s">
        <v>394</v>
      </c>
      <c r="H144" s="189" t="s">
        <v>329</v>
      </c>
      <c r="I144" s="189" t="s">
        <v>395</v>
      </c>
      <c r="J144" s="189" t="s">
        <v>606</v>
      </c>
      <c r="K144" s="189" t="s">
        <v>619</v>
      </c>
      <c r="L144" s="189"/>
      <c r="M144" s="189"/>
    </row>
    <row r="145" spans="1:13" s="185" customFormat="1" ht="60" x14ac:dyDescent="0.55000000000000004">
      <c r="A145" s="182" t="s">
        <v>542</v>
      </c>
      <c r="B145" s="182" t="s">
        <v>89</v>
      </c>
      <c r="C145" s="189" t="s">
        <v>123</v>
      </c>
      <c r="D145" s="189" t="s">
        <v>596</v>
      </c>
      <c r="E145" s="189" t="s">
        <v>359</v>
      </c>
      <c r="F145" s="189" t="s">
        <v>393</v>
      </c>
      <c r="G145" s="189" t="s">
        <v>394</v>
      </c>
      <c r="H145" s="189" t="s">
        <v>329</v>
      </c>
      <c r="I145" s="189" t="s">
        <v>395</v>
      </c>
      <c r="J145" s="189" t="s">
        <v>606</v>
      </c>
      <c r="K145" s="189" t="s">
        <v>619</v>
      </c>
      <c r="L145" s="189"/>
      <c r="M145" s="189"/>
    </row>
    <row r="146" spans="1:13" s="185" customFormat="1" ht="105" x14ac:dyDescent="0.55000000000000004">
      <c r="A146" s="182" t="s">
        <v>543</v>
      </c>
      <c r="B146" s="182" t="s">
        <v>89</v>
      </c>
      <c r="C146" s="189" t="s">
        <v>110</v>
      </c>
      <c r="D146" s="189" t="s">
        <v>595</v>
      </c>
      <c r="E146" s="189" t="s">
        <v>359</v>
      </c>
      <c r="F146" s="189" t="s">
        <v>393</v>
      </c>
      <c r="G146" s="189" t="s">
        <v>394</v>
      </c>
      <c r="H146" s="189" t="s">
        <v>329</v>
      </c>
      <c r="I146" s="189" t="s">
        <v>395</v>
      </c>
      <c r="J146" s="189" t="s">
        <v>606</v>
      </c>
      <c r="K146" s="189" t="s">
        <v>619</v>
      </c>
      <c r="L146" s="189"/>
      <c r="M146" s="189"/>
    </row>
    <row r="147" spans="1:13" s="185" customFormat="1" ht="45" x14ac:dyDescent="0.55000000000000004">
      <c r="A147" s="182" t="s">
        <v>544</v>
      </c>
      <c r="B147" s="182" t="s">
        <v>88</v>
      </c>
      <c r="C147" s="189" t="s">
        <v>404</v>
      </c>
      <c r="D147" s="189" t="s">
        <v>601</v>
      </c>
      <c r="E147" s="189" t="s">
        <v>359</v>
      </c>
      <c r="F147" s="189" t="s">
        <v>393</v>
      </c>
      <c r="G147" s="189" t="s">
        <v>394</v>
      </c>
      <c r="H147" s="189" t="s">
        <v>329</v>
      </c>
      <c r="I147" s="189" t="s">
        <v>395</v>
      </c>
      <c r="J147" s="189" t="s">
        <v>606</v>
      </c>
      <c r="K147" s="189" t="s">
        <v>619</v>
      </c>
      <c r="L147" s="189"/>
      <c r="M147" s="189"/>
    </row>
    <row r="148" spans="1:13" s="185" customFormat="1" ht="45" x14ac:dyDescent="0.55000000000000004">
      <c r="A148" s="182" t="s">
        <v>545</v>
      </c>
      <c r="B148" s="182" t="s">
        <v>89</v>
      </c>
      <c r="C148" s="189" t="s">
        <v>209</v>
      </c>
      <c r="D148" s="189" t="s">
        <v>595</v>
      </c>
      <c r="E148" s="189" t="s">
        <v>359</v>
      </c>
      <c r="F148" s="189" t="s">
        <v>393</v>
      </c>
      <c r="G148" s="189" t="s">
        <v>394</v>
      </c>
      <c r="H148" s="189" t="s">
        <v>329</v>
      </c>
      <c r="I148" s="189" t="s">
        <v>395</v>
      </c>
      <c r="J148" s="189" t="s">
        <v>606</v>
      </c>
      <c r="K148" s="189" t="s">
        <v>619</v>
      </c>
      <c r="L148" s="189"/>
      <c r="M148" s="189"/>
    </row>
    <row r="149" spans="1:13" s="185" customFormat="1" ht="45" x14ac:dyDescent="0.55000000000000004">
      <c r="A149" s="182" t="s">
        <v>546</v>
      </c>
      <c r="B149" s="182" t="s">
        <v>89</v>
      </c>
      <c r="C149" s="189" t="s">
        <v>142</v>
      </c>
      <c r="D149" s="189" t="s">
        <v>600</v>
      </c>
      <c r="E149" s="189" t="s">
        <v>359</v>
      </c>
      <c r="F149" s="189" t="s">
        <v>393</v>
      </c>
      <c r="G149" s="189" t="s">
        <v>394</v>
      </c>
      <c r="H149" s="189" t="s">
        <v>329</v>
      </c>
      <c r="I149" s="189" t="s">
        <v>395</v>
      </c>
      <c r="J149" s="189" t="s">
        <v>606</v>
      </c>
      <c r="K149" s="189" t="s">
        <v>619</v>
      </c>
      <c r="L149" s="189"/>
      <c r="M149" s="189"/>
    </row>
    <row r="150" spans="1:13" s="185" customFormat="1" ht="75" x14ac:dyDescent="0.55000000000000004">
      <c r="A150" s="182" t="s">
        <v>547</v>
      </c>
      <c r="B150" s="182" t="s">
        <v>92</v>
      </c>
      <c r="C150" s="189" t="s">
        <v>359</v>
      </c>
      <c r="D150" s="189" t="s">
        <v>601</v>
      </c>
      <c r="E150" s="189" t="s">
        <v>359</v>
      </c>
      <c r="F150" s="189" t="s">
        <v>393</v>
      </c>
      <c r="G150" s="189" t="s">
        <v>394</v>
      </c>
      <c r="H150" s="189" t="s">
        <v>329</v>
      </c>
      <c r="I150" s="189" t="s">
        <v>395</v>
      </c>
      <c r="J150" s="189" t="s">
        <v>606</v>
      </c>
      <c r="K150" s="189" t="s">
        <v>619</v>
      </c>
      <c r="L150" s="189"/>
      <c r="M150" s="189"/>
    </row>
    <row r="151" spans="1:13" s="185" customFormat="1" ht="45" x14ac:dyDescent="0.55000000000000004">
      <c r="A151" s="182" t="s">
        <v>548</v>
      </c>
      <c r="B151" s="182" t="s">
        <v>89</v>
      </c>
      <c r="C151" s="189" t="s">
        <v>122</v>
      </c>
      <c r="D151" s="189" t="s">
        <v>595</v>
      </c>
      <c r="E151" s="189" t="s">
        <v>359</v>
      </c>
      <c r="F151" s="189" t="s">
        <v>393</v>
      </c>
      <c r="G151" s="189" t="s">
        <v>394</v>
      </c>
      <c r="H151" s="189" t="s">
        <v>329</v>
      </c>
      <c r="I151" s="189" t="s">
        <v>395</v>
      </c>
      <c r="J151" s="189" t="s">
        <v>606</v>
      </c>
      <c r="K151" s="189" t="s">
        <v>619</v>
      </c>
      <c r="L151" s="189"/>
      <c r="M151" s="189"/>
    </row>
    <row r="152" spans="1:13" s="185" customFormat="1" ht="45" x14ac:dyDescent="0.55000000000000004">
      <c r="A152" s="182" t="s">
        <v>451</v>
      </c>
      <c r="B152" s="182" t="s">
        <v>89</v>
      </c>
      <c r="C152" s="189" t="s">
        <v>115</v>
      </c>
      <c r="D152" s="189" t="s">
        <v>600</v>
      </c>
      <c r="E152" s="189" t="s">
        <v>359</v>
      </c>
      <c r="F152" s="189" t="s">
        <v>393</v>
      </c>
      <c r="G152" s="189" t="s">
        <v>394</v>
      </c>
      <c r="H152" s="189" t="s">
        <v>329</v>
      </c>
      <c r="I152" s="189" t="s">
        <v>395</v>
      </c>
      <c r="J152" s="189" t="s">
        <v>606</v>
      </c>
      <c r="K152" s="189" t="s">
        <v>619</v>
      </c>
      <c r="L152" s="189"/>
      <c r="M152" s="189"/>
    </row>
    <row r="153" spans="1:13" s="185" customFormat="1" ht="30" x14ac:dyDescent="0.55000000000000004">
      <c r="A153" s="182" t="s">
        <v>479</v>
      </c>
      <c r="B153" s="182" t="s">
        <v>89</v>
      </c>
      <c r="C153" s="189" t="s">
        <v>359</v>
      </c>
      <c r="D153" s="189" t="s">
        <v>386</v>
      </c>
      <c r="E153" s="189" t="s">
        <v>359</v>
      </c>
      <c r="F153" s="189" t="s">
        <v>393</v>
      </c>
      <c r="G153" s="189" t="s">
        <v>394</v>
      </c>
      <c r="H153" s="189" t="s">
        <v>549</v>
      </c>
      <c r="I153" s="189" t="s">
        <v>395</v>
      </c>
      <c r="J153" s="189" t="s">
        <v>606</v>
      </c>
      <c r="K153" s="189" t="s">
        <v>619</v>
      </c>
      <c r="L153" s="189"/>
      <c r="M153" s="189"/>
    </row>
    <row r="154" spans="1:13" s="185" customFormat="1" ht="45" x14ac:dyDescent="0.55000000000000004">
      <c r="A154" s="182" t="s">
        <v>550</v>
      </c>
      <c r="B154" s="182" t="s">
        <v>89</v>
      </c>
      <c r="C154" s="189" t="s">
        <v>142</v>
      </c>
      <c r="D154" s="189" t="s">
        <v>600</v>
      </c>
      <c r="E154" s="189" t="s">
        <v>359</v>
      </c>
      <c r="F154" s="189" t="s">
        <v>393</v>
      </c>
      <c r="G154" s="189" t="s">
        <v>394</v>
      </c>
      <c r="H154" s="189" t="s">
        <v>329</v>
      </c>
      <c r="I154" s="189" t="s">
        <v>395</v>
      </c>
      <c r="J154" s="189" t="s">
        <v>606</v>
      </c>
      <c r="K154" s="189" t="s">
        <v>619</v>
      </c>
      <c r="L154" s="189"/>
      <c r="M154" s="189"/>
    </row>
    <row r="155" spans="1:13" s="185" customFormat="1" ht="45" x14ac:dyDescent="0.55000000000000004">
      <c r="A155" s="182" t="s">
        <v>551</v>
      </c>
      <c r="B155" s="182" t="s">
        <v>89</v>
      </c>
      <c r="C155" s="189" t="s">
        <v>142</v>
      </c>
      <c r="D155" s="189" t="s">
        <v>600</v>
      </c>
      <c r="E155" s="189" t="s">
        <v>359</v>
      </c>
      <c r="F155" s="189" t="s">
        <v>393</v>
      </c>
      <c r="G155" s="189" t="s">
        <v>394</v>
      </c>
      <c r="H155" s="189" t="s">
        <v>329</v>
      </c>
      <c r="I155" s="189" t="s">
        <v>395</v>
      </c>
      <c r="J155" s="189" t="s">
        <v>606</v>
      </c>
      <c r="K155" s="189" t="s">
        <v>619</v>
      </c>
      <c r="L155" s="189"/>
      <c r="M155" s="189"/>
    </row>
    <row r="156" spans="1:13" s="185" customFormat="1" ht="45" x14ac:dyDescent="0.55000000000000004">
      <c r="A156" s="182" t="s">
        <v>552</v>
      </c>
      <c r="B156" s="182" t="s">
        <v>89</v>
      </c>
      <c r="C156" s="189" t="s">
        <v>142</v>
      </c>
      <c r="D156" s="189" t="s">
        <v>600</v>
      </c>
      <c r="E156" s="189" t="s">
        <v>359</v>
      </c>
      <c r="F156" s="189" t="s">
        <v>393</v>
      </c>
      <c r="G156" s="189" t="s">
        <v>394</v>
      </c>
      <c r="H156" s="189" t="s">
        <v>329</v>
      </c>
      <c r="I156" s="189" t="s">
        <v>395</v>
      </c>
      <c r="J156" s="189" t="s">
        <v>606</v>
      </c>
      <c r="K156" s="189" t="s">
        <v>619</v>
      </c>
      <c r="L156" s="189"/>
      <c r="M156" s="189"/>
    </row>
    <row r="157" spans="1:13" s="185" customFormat="1" ht="45" x14ac:dyDescent="0.55000000000000004">
      <c r="A157" s="182" t="s">
        <v>553</v>
      </c>
      <c r="B157" s="182" t="s">
        <v>89</v>
      </c>
      <c r="C157" s="189" t="s">
        <v>142</v>
      </c>
      <c r="D157" s="189" t="s">
        <v>600</v>
      </c>
      <c r="E157" s="189" t="s">
        <v>359</v>
      </c>
      <c r="F157" s="189" t="s">
        <v>393</v>
      </c>
      <c r="G157" s="189" t="s">
        <v>394</v>
      </c>
      <c r="H157" s="189" t="s">
        <v>329</v>
      </c>
      <c r="I157" s="189" t="s">
        <v>395</v>
      </c>
      <c r="J157" s="189" t="s">
        <v>606</v>
      </c>
      <c r="K157" s="189" t="s">
        <v>619</v>
      </c>
      <c r="L157" s="189"/>
      <c r="M157" s="189"/>
    </row>
    <row r="158" spans="1:13" s="185" customFormat="1" ht="45" x14ac:dyDescent="0.55000000000000004">
      <c r="A158" s="182" t="s">
        <v>554</v>
      </c>
      <c r="B158" s="182" t="s">
        <v>89</v>
      </c>
      <c r="C158" s="189" t="s">
        <v>142</v>
      </c>
      <c r="D158" s="189" t="s">
        <v>600</v>
      </c>
      <c r="E158" s="189" t="s">
        <v>359</v>
      </c>
      <c r="F158" s="189" t="s">
        <v>393</v>
      </c>
      <c r="G158" s="189" t="s">
        <v>394</v>
      </c>
      <c r="H158" s="189" t="s">
        <v>329</v>
      </c>
      <c r="I158" s="189" t="s">
        <v>395</v>
      </c>
      <c r="J158" s="189" t="s">
        <v>606</v>
      </c>
      <c r="K158" s="189" t="s">
        <v>619</v>
      </c>
      <c r="L158" s="189"/>
      <c r="M158" s="189"/>
    </row>
    <row r="159" spans="1:13" s="185" customFormat="1" ht="45" x14ac:dyDescent="0.55000000000000004">
      <c r="A159" s="182" t="s">
        <v>555</v>
      </c>
      <c r="B159" s="182" t="s">
        <v>89</v>
      </c>
      <c r="C159" s="189" t="s">
        <v>142</v>
      </c>
      <c r="D159" s="189" t="s">
        <v>600</v>
      </c>
      <c r="E159" s="189" t="s">
        <v>359</v>
      </c>
      <c r="F159" s="189" t="s">
        <v>393</v>
      </c>
      <c r="G159" s="189" t="s">
        <v>394</v>
      </c>
      <c r="H159" s="189" t="s">
        <v>329</v>
      </c>
      <c r="I159" s="189" t="s">
        <v>395</v>
      </c>
      <c r="J159" s="189" t="s">
        <v>606</v>
      </c>
      <c r="K159" s="189" t="s">
        <v>619</v>
      </c>
      <c r="L159" s="189"/>
      <c r="M159" s="189"/>
    </row>
    <row r="160" spans="1:13" s="185" customFormat="1" ht="45" x14ac:dyDescent="0.55000000000000004">
      <c r="A160" s="182" t="s">
        <v>556</v>
      </c>
      <c r="B160" s="182" t="s">
        <v>89</v>
      </c>
      <c r="C160" s="189" t="s">
        <v>142</v>
      </c>
      <c r="D160" s="189" t="s">
        <v>600</v>
      </c>
      <c r="E160" s="189" t="s">
        <v>359</v>
      </c>
      <c r="F160" s="189" t="s">
        <v>393</v>
      </c>
      <c r="G160" s="189" t="s">
        <v>394</v>
      </c>
      <c r="H160" s="189" t="s">
        <v>329</v>
      </c>
      <c r="I160" s="189" t="s">
        <v>395</v>
      </c>
      <c r="J160" s="189" t="s">
        <v>606</v>
      </c>
      <c r="K160" s="189" t="s">
        <v>619</v>
      </c>
      <c r="L160" s="189"/>
      <c r="M160" s="189"/>
    </row>
    <row r="161" spans="1:13" s="185" customFormat="1" ht="45" x14ac:dyDescent="0.55000000000000004">
      <c r="A161" s="182" t="s">
        <v>557</v>
      </c>
      <c r="B161" s="182" t="s">
        <v>89</v>
      </c>
      <c r="C161" s="189" t="s">
        <v>142</v>
      </c>
      <c r="D161" s="189" t="s">
        <v>600</v>
      </c>
      <c r="E161" s="189" t="s">
        <v>359</v>
      </c>
      <c r="F161" s="189" t="s">
        <v>393</v>
      </c>
      <c r="G161" s="189" t="s">
        <v>394</v>
      </c>
      <c r="H161" s="189" t="s">
        <v>329</v>
      </c>
      <c r="I161" s="189" t="s">
        <v>395</v>
      </c>
      <c r="J161" s="189" t="s">
        <v>606</v>
      </c>
      <c r="K161" s="189" t="s">
        <v>619</v>
      </c>
      <c r="L161" s="189"/>
      <c r="M161" s="189"/>
    </row>
    <row r="162" spans="1:13" s="185" customFormat="1" ht="45" x14ac:dyDescent="0.55000000000000004">
      <c r="A162" s="182" t="s">
        <v>558</v>
      </c>
      <c r="B162" s="182" t="s">
        <v>89</v>
      </c>
      <c r="C162" s="189" t="s">
        <v>142</v>
      </c>
      <c r="D162" s="189" t="s">
        <v>600</v>
      </c>
      <c r="E162" s="189" t="s">
        <v>359</v>
      </c>
      <c r="F162" s="189" t="s">
        <v>393</v>
      </c>
      <c r="G162" s="189" t="s">
        <v>394</v>
      </c>
      <c r="H162" s="189" t="s">
        <v>329</v>
      </c>
      <c r="I162" s="189" t="s">
        <v>395</v>
      </c>
      <c r="J162" s="189" t="s">
        <v>606</v>
      </c>
      <c r="K162" s="189" t="s">
        <v>619</v>
      </c>
      <c r="L162" s="189"/>
      <c r="M162" s="189"/>
    </row>
    <row r="163" spans="1:13" s="185" customFormat="1" ht="45" x14ac:dyDescent="0.55000000000000004">
      <c r="A163" s="182" t="s">
        <v>559</v>
      </c>
      <c r="B163" s="182" t="s">
        <v>89</v>
      </c>
      <c r="C163" s="189" t="s">
        <v>142</v>
      </c>
      <c r="D163" s="189" t="s">
        <v>600</v>
      </c>
      <c r="E163" s="189" t="s">
        <v>359</v>
      </c>
      <c r="F163" s="189" t="s">
        <v>393</v>
      </c>
      <c r="G163" s="189" t="s">
        <v>394</v>
      </c>
      <c r="H163" s="189" t="s">
        <v>329</v>
      </c>
      <c r="I163" s="189" t="s">
        <v>395</v>
      </c>
      <c r="J163" s="189" t="s">
        <v>606</v>
      </c>
      <c r="K163" s="189" t="s">
        <v>619</v>
      </c>
      <c r="L163" s="189"/>
      <c r="M163" s="189"/>
    </row>
    <row r="164" spans="1:13" s="185" customFormat="1" ht="45" x14ac:dyDescent="0.55000000000000004">
      <c r="A164" s="182" t="s">
        <v>560</v>
      </c>
      <c r="B164" s="182" t="s">
        <v>89</v>
      </c>
      <c r="C164" s="189" t="s">
        <v>115</v>
      </c>
      <c r="D164" s="189" t="s">
        <v>600</v>
      </c>
      <c r="E164" s="189" t="s">
        <v>359</v>
      </c>
      <c r="F164" s="189" t="s">
        <v>393</v>
      </c>
      <c r="G164" s="189" t="s">
        <v>394</v>
      </c>
      <c r="H164" s="189" t="s">
        <v>329</v>
      </c>
      <c r="I164" s="189" t="s">
        <v>395</v>
      </c>
      <c r="J164" s="189" t="s">
        <v>606</v>
      </c>
      <c r="K164" s="189" t="s">
        <v>619</v>
      </c>
      <c r="L164" s="189"/>
      <c r="M164" s="189"/>
    </row>
    <row r="165" spans="1:13" s="185" customFormat="1" ht="30" x14ac:dyDescent="0.55000000000000004">
      <c r="A165" s="182" t="s">
        <v>561</v>
      </c>
      <c r="B165" s="182" t="s">
        <v>89</v>
      </c>
      <c r="C165" s="189" t="s">
        <v>136</v>
      </c>
      <c r="D165" s="189" t="s">
        <v>599</v>
      </c>
      <c r="E165" s="189" t="s">
        <v>359</v>
      </c>
      <c r="F165" s="189" t="s">
        <v>393</v>
      </c>
      <c r="G165" s="189" t="s">
        <v>394</v>
      </c>
      <c r="H165" s="189" t="s">
        <v>329</v>
      </c>
      <c r="I165" s="189" t="s">
        <v>395</v>
      </c>
      <c r="J165" s="189" t="s">
        <v>606</v>
      </c>
      <c r="K165" s="189" t="s">
        <v>619</v>
      </c>
      <c r="L165" s="189"/>
      <c r="M165" s="189"/>
    </row>
    <row r="166" spans="1:13" s="185" customFormat="1" ht="30" x14ac:dyDescent="0.55000000000000004">
      <c r="A166" s="182" t="s">
        <v>562</v>
      </c>
      <c r="B166" s="182" t="s">
        <v>89</v>
      </c>
      <c r="C166" s="189" t="s">
        <v>136</v>
      </c>
      <c r="D166" s="189" t="s">
        <v>599</v>
      </c>
      <c r="E166" s="189" t="s">
        <v>359</v>
      </c>
      <c r="F166" s="189" t="s">
        <v>393</v>
      </c>
      <c r="G166" s="189" t="s">
        <v>394</v>
      </c>
      <c r="H166" s="189" t="s">
        <v>329</v>
      </c>
      <c r="I166" s="189" t="s">
        <v>395</v>
      </c>
      <c r="J166" s="189" t="s">
        <v>606</v>
      </c>
      <c r="K166" s="189" t="s">
        <v>619</v>
      </c>
      <c r="L166" s="189"/>
      <c r="M166" s="189"/>
    </row>
    <row r="167" spans="1:13" s="185" customFormat="1" ht="30" x14ac:dyDescent="0.55000000000000004">
      <c r="A167" s="182" t="s">
        <v>563</v>
      </c>
      <c r="B167" s="182" t="s">
        <v>89</v>
      </c>
      <c r="C167" s="189" t="s">
        <v>143</v>
      </c>
      <c r="D167" s="189" t="s">
        <v>596</v>
      </c>
      <c r="E167" s="189" t="s">
        <v>359</v>
      </c>
      <c r="F167" s="189" t="s">
        <v>393</v>
      </c>
      <c r="G167" s="189" t="s">
        <v>394</v>
      </c>
      <c r="H167" s="189" t="s">
        <v>329</v>
      </c>
      <c r="I167" s="189" t="s">
        <v>395</v>
      </c>
      <c r="J167" s="189" t="s">
        <v>606</v>
      </c>
      <c r="K167" s="189" t="s">
        <v>619</v>
      </c>
      <c r="L167" s="189"/>
      <c r="M167" s="189"/>
    </row>
    <row r="168" spans="1:13" s="185" customFormat="1" ht="30" x14ac:dyDescent="0.55000000000000004">
      <c r="A168" s="182" t="s">
        <v>564</v>
      </c>
      <c r="B168" s="182" t="s">
        <v>89</v>
      </c>
      <c r="C168" s="189" t="s">
        <v>118</v>
      </c>
      <c r="D168" s="189" t="s">
        <v>595</v>
      </c>
      <c r="E168" s="189" t="s">
        <v>359</v>
      </c>
      <c r="F168" s="189" t="s">
        <v>393</v>
      </c>
      <c r="G168" s="189" t="s">
        <v>394</v>
      </c>
      <c r="H168" s="189" t="s">
        <v>329</v>
      </c>
      <c r="I168" s="189" t="s">
        <v>395</v>
      </c>
      <c r="J168" s="189" t="s">
        <v>606</v>
      </c>
      <c r="K168" s="189" t="s">
        <v>619</v>
      </c>
      <c r="L168" s="189"/>
      <c r="M168" s="189"/>
    </row>
    <row r="169" spans="1:13" s="185" customFormat="1" ht="30" x14ac:dyDescent="0.55000000000000004">
      <c r="A169" s="182" t="s">
        <v>565</v>
      </c>
      <c r="B169" s="182" t="s">
        <v>89</v>
      </c>
      <c r="C169" s="189" t="s">
        <v>110</v>
      </c>
      <c r="D169" s="189" t="s">
        <v>595</v>
      </c>
      <c r="E169" s="189" t="s">
        <v>359</v>
      </c>
      <c r="F169" s="189" t="s">
        <v>393</v>
      </c>
      <c r="G169" s="189" t="s">
        <v>394</v>
      </c>
      <c r="H169" s="189" t="s">
        <v>329</v>
      </c>
      <c r="I169" s="189" t="s">
        <v>395</v>
      </c>
      <c r="J169" s="189" t="s">
        <v>606</v>
      </c>
      <c r="K169" s="189" t="s">
        <v>619</v>
      </c>
      <c r="L169" s="189"/>
      <c r="M169" s="189"/>
    </row>
    <row r="170" spans="1:13" s="185" customFormat="1" ht="30" x14ac:dyDescent="0.55000000000000004">
      <c r="A170" s="182" t="s">
        <v>566</v>
      </c>
      <c r="B170" s="182" t="s">
        <v>89</v>
      </c>
      <c r="C170" s="189" t="s">
        <v>112</v>
      </c>
      <c r="D170" s="189" t="s">
        <v>598</v>
      </c>
      <c r="E170" s="189" t="s">
        <v>359</v>
      </c>
      <c r="F170" s="189" t="s">
        <v>393</v>
      </c>
      <c r="G170" s="189" t="s">
        <v>394</v>
      </c>
      <c r="H170" s="189" t="s">
        <v>329</v>
      </c>
      <c r="I170" s="189" t="s">
        <v>395</v>
      </c>
      <c r="J170" s="189" t="s">
        <v>606</v>
      </c>
      <c r="K170" s="189" t="s">
        <v>619</v>
      </c>
      <c r="L170" s="189"/>
      <c r="M170" s="189"/>
    </row>
    <row r="171" spans="1:13" s="185" customFormat="1" ht="45" x14ac:dyDescent="0.55000000000000004">
      <c r="A171" s="182" t="s">
        <v>567</v>
      </c>
      <c r="B171" s="182" t="s">
        <v>89</v>
      </c>
      <c r="C171" s="189" t="s">
        <v>115</v>
      </c>
      <c r="D171" s="189" t="s">
        <v>600</v>
      </c>
      <c r="E171" s="189" t="s">
        <v>359</v>
      </c>
      <c r="F171" s="189" t="s">
        <v>393</v>
      </c>
      <c r="G171" s="189" t="s">
        <v>394</v>
      </c>
      <c r="H171" s="189" t="s">
        <v>329</v>
      </c>
      <c r="I171" s="189" t="s">
        <v>395</v>
      </c>
      <c r="J171" s="189" t="s">
        <v>606</v>
      </c>
      <c r="K171" s="189" t="s">
        <v>619</v>
      </c>
      <c r="L171" s="189"/>
      <c r="M171" s="189"/>
    </row>
    <row r="172" spans="1:13" s="185" customFormat="1" ht="30" x14ac:dyDescent="0.55000000000000004">
      <c r="A172" s="182" t="s">
        <v>568</v>
      </c>
      <c r="B172" s="182" t="s">
        <v>89</v>
      </c>
      <c r="C172" s="189" t="s">
        <v>114</v>
      </c>
      <c r="D172" s="189" t="s">
        <v>596</v>
      </c>
      <c r="E172" s="189" t="s">
        <v>359</v>
      </c>
      <c r="F172" s="189" t="s">
        <v>393</v>
      </c>
      <c r="G172" s="189" t="s">
        <v>394</v>
      </c>
      <c r="H172" s="189" t="s">
        <v>329</v>
      </c>
      <c r="I172" s="189" t="s">
        <v>395</v>
      </c>
      <c r="J172" s="189" t="s">
        <v>606</v>
      </c>
      <c r="K172" s="189" t="s">
        <v>619</v>
      </c>
      <c r="L172" s="189"/>
      <c r="M172" s="189"/>
    </row>
    <row r="173" spans="1:13" s="185" customFormat="1" ht="30" x14ac:dyDescent="0.55000000000000004">
      <c r="A173" s="182" t="s">
        <v>569</v>
      </c>
      <c r="B173" s="182" t="s">
        <v>89</v>
      </c>
      <c r="C173" s="189" t="s">
        <v>114</v>
      </c>
      <c r="D173" s="189" t="s">
        <v>596</v>
      </c>
      <c r="E173" s="189" t="s">
        <v>359</v>
      </c>
      <c r="F173" s="189" t="s">
        <v>393</v>
      </c>
      <c r="G173" s="189" t="s">
        <v>394</v>
      </c>
      <c r="H173" s="189" t="s">
        <v>329</v>
      </c>
      <c r="I173" s="189" t="s">
        <v>395</v>
      </c>
      <c r="J173" s="189" t="s">
        <v>606</v>
      </c>
      <c r="K173" s="189" t="s">
        <v>619</v>
      </c>
      <c r="L173" s="189"/>
      <c r="M173" s="189"/>
    </row>
    <row r="174" spans="1:13" s="185" customFormat="1" ht="30" x14ac:dyDescent="0.55000000000000004">
      <c r="A174" s="182" t="s">
        <v>570</v>
      </c>
      <c r="B174" s="182" t="s">
        <v>89</v>
      </c>
      <c r="C174" s="189" t="s">
        <v>118</v>
      </c>
      <c r="D174" s="189" t="s">
        <v>595</v>
      </c>
      <c r="E174" s="189" t="s">
        <v>359</v>
      </c>
      <c r="F174" s="189" t="s">
        <v>393</v>
      </c>
      <c r="G174" s="189" t="s">
        <v>394</v>
      </c>
      <c r="H174" s="189" t="s">
        <v>329</v>
      </c>
      <c r="I174" s="189" t="s">
        <v>395</v>
      </c>
      <c r="J174" s="189" t="s">
        <v>606</v>
      </c>
      <c r="K174" s="189" t="s">
        <v>619</v>
      </c>
      <c r="L174" s="189"/>
      <c r="M174" s="189"/>
    </row>
    <row r="175" spans="1:13" s="185" customFormat="1" ht="30" x14ac:dyDescent="0.55000000000000004">
      <c r="A175" s="182" t="s">
        <v>571</v>
      </c>
      <c r="B175" s="182" t="s">
        <v>89</v>
      </c>
      <c r="C175" s="189" t="s">
        <v>110</v>
      </c>
      <c r="D175" s="189" t="s">
        <v>595</v>
      </c>
      <c r="E175" s="189" t="s">
        <v>359</v>
      </c>
      <c r="F175" s="189" t="s">
        <v>393</v>
      </c>
      <c r="G175" s="189" t="s">
        <v>394</v>
      </c>
      <c r="H175" s="189" t="s">
        <v>329</v>
      </c>
      <c r="I175" s="189" t="s">
        <v>395</v>
      </c>
      <c r="J175" s="189" t="s">
        <v>606</v>
      </c>
      <c r="K175" s="189" t="s">
        <v>619</v>
      </c>
      <c r="L175" s="189"/>
      <c r="M175" s="189"/>
    </row>
    <row r="176" spans="1:13" s="185" customFormat="1" ht="30" x14ac:dyDescent="0.55000000000000004">
      <c r="A176" s="182" t="s">
        <v>572</v>
      </c>
      <c r="B176" s="182" t="s">
        <v>89</v>
      </c>
      <c r="C176" s="189" t="s">
        <v>131</v>
      </c>
      <c r="D176" s="189" t="s">
        <v>594</v>
      </c>
      <c r="E176" s="189" t="s">
        <v>359</v>
      </c>
      <c r="F176" s="189" t="s">
        <v>393</v>
      </c>
      <c r="G176" s="189" t="s">
        <v>394</v>
      </c>
      <c r="H176" s="189" t="s">
        <v>329</v>
      </c>
      <c r="I176" s="189" t="s">
        <v>395</v>
      </c>
      <c r="J176" s="189" t="s">
        <v>606</v>
      </c>
      <c r="K176" s="189" t="s">
        <v>619</v>
      </c>
      <c r="L176" s="189"/>
      <c r="M176" s="189"/>
    </row>
    <row r="177" spans="1:13" s="185" customFormat="1" ht="45" x14ac:dyDescent="0.55000000000000004">
      <c r="A177" s="182" t="s">
        <v>573</v>
      </c>
      <c r="B177" s="182" t="s">
        <v>89</v>
      </c>
      <c r="C177" s="189" t="s">
        <v>115</v>
      </c>
      <c r="D177" s="189" t="s">
        <v>600</v>
      </c>
      <c r="E177" s="189" t="s">
        <v>359</v>
      </c>
      <c r="F177" s="189" t="s">
        <v>393</v>
      </c>
      <c r="G177" s="189" t="s">
        <v>394</v>
      </c>
      <c r="H177" s="189" t="s">
        <v>329</v>
      </c>
      <c r="I177" s="189" t="s">
        <v>395</v>
      </c>
      <c r="J177" s="189" t="s">
        <v>606</v>
      </c>
      <c r="K177" s="189" t="s">
        <v>619</v>
      </c>
      <c r="L177" s="189"/>
      <c r="M177" s="189"/>
    </row>
    <row r="178" spans="1:13" s="185" customFormat="1" ht="30" x14ac:dyDescent="0.55000000000000004">
      <c r="A178" s="182" t="s">
        <v>574</v>
      </c>
      <c r="B178" s="182" t="s">
        <v>89</v>
      </c>
      <c r="C178" s="189" t="s">
        <v>110</v>
      </c>
      <c r="D178" s="189" t="s">
        <v>595</v>
      </c>
      <c r="E178" s="189" t="s">
        <v>359</v>
      </c>
      <c r="F178" s="189" t="s">
        <v>393</v>
      </c>
      <c r="G178" s="189" t="s">
        <v>394</v>
      </c>
      <c r="H178" s="189" t="s">
        <v>329</v>
      </c>
      <c r="I178" s="189" t="s">
        <v>395</v>
      </c>
      <c r="J178" s="189" t="s">
        <v>606</v>
      </c>
      <c r="K178" s="189" t="s">
        <v>619</v>
      </c>
      <c r="L178" s="189"/>
      <c r="M178" s="189"/>
    </row>
    <row r="179" spans="1:13" s="185" customFormat="1" ht="30" x14ac:dyDescent="0.55000000000000004">
      <c r="A179" s="182" t="s">
        <v>575</v>
      </c>
      <c r="B179" s="182" t="s">
        <v>89</v>
      </c>
      <c r="C179" s="189" t="s">
        <v>118</v>
      </c>
      <c r="D179" s="189" t="s">
        <v>595</v>
      </c>
      <c r="E179" s="189" t="s">
        <v>359</v>
      </c>
      <c r="F179" s="189" t="s">
        <v>393</v>
      </c>
      <c r="G179" s="189" t="s">
        <v>394</v>
      </c>
      <c r="H179" s="189" t="s">
        <v>329</v>
      </c>
      <c r="I179" s="189" t="s">
        <v>395</v>
      </c>
      <c r="J179" s="189" t="s">
        <v>606</v>
      </c>
      <c r="K179" s="189" t="s">
        <v>619</v>
      </c>
      <c r="L179" s="189"/>
      <c r="M179" s="189"/>
    </row>
    <row r="180" spans="1:13" s="185" customFormat="1" ht="30" x14ac:dyDescent="0.55000000000000004">
      <c r="A180" s="182" t="s">
        <v>576</v>
      </c>
      <c r="B180" s="182" t="s">
        <v>89</v>
      </c>
      <c r="C180" s="189" t="s">
        <v>122</v>
      </c>
      <c r="D180" s="189" t="s">
        <v>595</v>
      </c>
      <c r="E180" s="189" t="s">
        <v>359</v>
      </c>
      <c r="F180" s="189" t="s">
        <v>393</v>
      </c>
      <c r="G180" s="189" t="s">
        <v>394</v>
      </c>
      <c r="H180" s="189" t="s">
        <v>329</v>
      </c>
      <c r="I180" s="189" t="s">
        <v>395</v>
      </c>
      <c r="J180" s="189" t="s">
        <v>606</v>
      </c>
      <c r="K180" s="189" t="s">
        <v>619</v>
      </c>
      <c r="L180" s="189"/>
      <c r="M180" s="189"/>
    </row>
    <row r="181" spans="1:13" s="185" customFormat="1" ht="45" x14ac:dyDescent="0.55000000000000004">
      <c r="A181" s="182" t="s">
        <v>577</v>
      </c>
      <c r="B181" s="182" t="s">
        <v>89</v>
      </c>
      <c r="C181" s="189" t="s">
        <v>142</v>
      </c>
      <c r="D181" s="189" t="s">
        <v>600</v>
      </c>
      <c r="E181" s="189" t="s">
        <v>359</v>
      </c>
      <c r="F181" s="189" t="s">
        <v>393</v>
      </c>
      <c r="G181" s="189" t="s">
        <v>394</v>
      </c>
      <c r="H181" s="189" t="s">
        <v>329</v>
      </c>
      <c r="I181" s="189" t="s">
        <v>395</v>
      </c>
      <c r="J181" s="189" t="s">
        <v>606</v>
      </c>
      <c r="K181" s="189" t="s">
        <v>619</v>
      </c>
      <c r="L181" s="189"/>
      <c r="M181" s="189"/>
    </row>
    <row r="182" spans="1:13" s="185" customFormat="1" ht="45" x14ac:dyDescent="0.55000000000000004">
      <c r="A182" s="182" t="s">
        <v>578</v>
      </c>
      <c r="B182" s="182" t="s">
        <v>89</v>
      </c>
      <c r="C182" s="189" t="s">
        <v>142</v>
      </c>
      <c r="D182" s="189" t="s">
        <v>600</v>
      </c>
      <c r="E182" s="189" t="s">
        <v>359</v>
      </c>
      <c r="F182" s="189" t="s">
        <v>393</v>
      </c>
      <c r="G182" s="189" t="s">
        <v>394</v>
      </c>
      <c r="H182" s="189" t="s">
        <v>329</v>
      </c>
      <c r="I182" s="189" t="s">
        <v>395</v>
      </c>
      <c r="J182" s="189" t="s">
        <v>606</v>
      </c>
      <c r="K182" s="189" t="s">
        <v>619</v>
      </c>
      <c r="L182" s="189"/>
      <c r="M182" s="189"/>
    </row>
    <row r="183" spans="1:13" s="185" customFormat="1" ht="30" x14ac:dyDescent="0.55000000000000004">
      <c r="A183" s="182" t="s">
        <v>579</v>
      </c>
      <c r="B183" s="182" t="s">
        <v>89</v>
      </c>
      <c r="C183" s="189" t="s">
        <v>113</v>
      </c>
      <c r="D183" s="189" t="s">
        <v>596</v>
      </c>
      <c r="E183" s="189" t="s">
        <v>359</v>
      </c>
      <c r="F183" s="189" t="s">
        <v>393</v>
      </c>
      <c r="G183" s="189" t="s">
        <v>394</v>
      </c>
      <c r="H183" s="189" t="s">
        <v>329</v>
      </c>
      <c r="I183" s="189" t="s">
        <v>395</v>
      </c>
      <c r="J183" s="189" t="s">
        <v>606</v>
      </c>
      <c r="K183" s="189" t="s">
        <v>619</v>
      </c>
      <c r="L183" s="189"/>
      <c r="M183" s="189"/>
    </row>
    <row r="184" spans="1:13" s="185" customFormat="1" ht="30" x14ac:dyDescent="0.55000000000000004">
      <c r="A184" s="182" t="s">
        <v>580</v>
      </c>
      <c r="B184" s="182" t="s">
        <v>89</v>
      </c>
      <c r="C184" s="189" t="s">
        <v>114</v>
      </c>
      <c r="D184" s="189" t="s">
        <v>596</v>
      </c>
      <c r="E184" s="189" t="s">
        <v>359</v>
      </c>
      <c r="F184" s="189" t="s">
        <v>393</v>
      </c>
      <c r="G184" s="189" t="s">
        <v>394</v>
      </c>
      <c r="H184" s="189" t="s">
        <v>329</v>
      </c>
      <c r="I184" s="189" t="s">
        <v>395</v>
      </c>
      <c r="J184" s="189" t="s">
        <v>606</v>
      </c>
      <c r="K184" s="189" t="s">
        <v>619</v>
      </c>
      <c r="L184" s="189"/>
      <c r="M184" s="189"/>
    </row>
    <row r="185" spans="1:13" s="185" customFormat="1" ht="30" x14ac:dyDescent="0.55000000000000004">
      <c r="A185" s="182" t="s">
        <v>581</v>
      </c>
      <c r="B185" s="182" t="s">
        <v>89</v>
      </c>
      <c r="C185" s="189" t="s">
        <v>135</v>
      </c>
      <c r="D185" s="189" t="s">
        <v>597</v>
      </c>
      <c r="E185" s="189" t="s">
        <v>359</v>
      </c>
      <c r="F185" s="189" t="s">
        <v>393</v>
      </c>
      <c r="G185" s="189" t="s">
        <v>394</v>
      </c>
      <c r="H185" s="189" t="s">
        <v>329</v>
      </c>
      <c r="I185" s="189" t="s">
        <v>395</v>
      </c>
      <c r="J185" s="189" t="s">
        <v>606</v>
      </c>
      <c r="K185" s="189" t="s">
        <v>619</v>
      </c>
      <c r="L185" s="189"/>
      <c r="M185" s="189"/>
    </row>
    <row r="186" spans="1:13" s="185" customFormat="1" ht="30" x14ac:dyDescent="0.55000000000000004">
      <c r="A186" s="182" t="s">
        <v>582</v>
      </c>
      <c r="B186" s="182" t="s">
        <v>89</v>
      </c>
      <c r="C186" s="189" t="s">
        <v>135</v>
      </c>
      <c r="D186" s="189" t="s">
        <v>597</v>
      </c>
      <c r="E186" s="189" t="s">
        <v>359</v>
      </c>
      <c r="F186" s="189" t="s">
        <v>393</v>
      </c>
      <c r="G186" s="189" t="s">
        <v>394</v>
      </c>
      <c r="H186" s="189" t="s">
        <v>329</v>
      </c>
      <c r="I186" s="189" t="s">
        <v>395</v>
      </c>
      <c r="J186" s="189" t="s">
        <v>606</v>
      </c>
      <c r="K186" s="189" t="s">
        <v>619</v>
      </c>
      <c r="L186" s="189"/>
      <c r="M186" s="189"/>
    </row>
    <row r="187" spans="1:13" s="185" customFormat="1" ht="45" x14ac:dyDescent="0.55000000000000004">
      <c r="A187" s="182" t="s">
        <v>583</v>
      </c>
      <c r="B187" s="182" t="s">
        <v>89</v>
      </c>
      <c r="C187" s="189" t="s">
        <v>142</v>
      </c>
      <c r="D187" s="189" t="s">
        <v>600</v>
      </c>
      <c r="E187" s="189" t="s">
        <v>359</v>
      </c>
      <c r="F187" s="189" t="s">
        <v>393</v>
      </c>
      <c r="G187" s="189" t="s">
        <v>394</v>
      </c>
      <c r="H187" s="189" t="s">
        <v>329</v>
      </c>
      <c r="I187" s="189" t="s">
        <v>395</v>
      </c>
      <c r="J187" s="189" t="s">
        <v>606</v>
      </c>
      <c r="K187" s="189" t="s">
        <v>619</v>
      </c>
      <c r="L187" s="189"/>
      <c r="M187" s="189"/>
    </row>
    <row r="188" spans="1:13" s="185" customFormat="1" ht="45" x14ac:dyDescent="0.55000000000000004">
      <c r="A188" s="182" t="s">
        <v>584</v>
      </c>
      <c r="B188" s="182" t="s">
        <v>89</v>
      </c>
      <c r="C188" s="189" t="s">
        <v>142</v>
      </c>
      <c r="D188" s="189" t="s">
        <v>600</v>
      </c>
      <c r="E188" s="189" t="s">
        <v>359</v>
      </c>
      <c r="F188" s="189" t="s">
        <v>393</v>
      </c>
      <c r="G188" s="189" t="s">
        <v>394</v>
      </c>
      <c r="H188" s="189" t="s">
        <v>329</v>
      </c>
      <c r="I188" s="189" t="s">
        <v>395</v>
      </c>
      <c r="J188" s="189" t="s">
        <v>606</v>
      </c>
      <c r="K188" s="189" t="s">
        <v>619</v>
      </c>
      <c r="L188" s="189"/>
      <c r="M188" s="189"/>
    </row>
    <row r="189" spans="1:13" s="185" customFormat="1" ht="45" x14ac:dyDescent="0.55000000000000004">
      <c r="A189" s="182" t="s">
        <v>585</v>
      </c>
      <c r="B189" s="182" t="s">
        <v>89</v>
      </c>
      <c r="C189" s="189" t="s">
        <v>142</v>
      </c>
      <c r="D189" s="189" t="s">
        <v>600</v>
      </c>
      <c r="E189" s="189" t="s">
        <v>359</v>
      </c>
      <c r="F189" s="189" t="s">
        <v>393</v>
      </c>
      <c r="G189" s="189" t="s">
        <v>394</v>
      </c>
      <c r="H189" s="189" t="s">
        <v>329</v>
      </c>
      <c r="I189" s="189" t="s">
        <v>395</v>
      </c>
      <c r="J189" s="189" t="s">
        <v>606</v>
      </c>
      <c r="K189" s="189" t="s">
        <v>619</v>
      </c>
      <c r="L189" s="189"/>
      <c r="M189" s="189"/>
    </row>
    <row r="190" spans="1:13" s="185" customFormat="1" ht="120" x14ac:dyDescent="0.55000000000000004">
      <c r="A190" s="182" t="s">
        <v>586</v>
      </c>
      <c r="B190" s="182" t="s">
        <v>89</v>
      </c>
      <c r="C190" s="189" t="s">
        <v>123</v>
      </c>
      <c r="D190" s="189" t="s">
        <v>596</v>
      </c>
      <c r="E190" s="189" t="s">
        <v>359</v>
      </c>
      <c r="F190" s="189" t="s">
        <v>393</v>
      </c>
      <c r="G190" s="189" t="s">
        <v>394</v>
      </c>
      <c r="H190" s="189" t="s">
        <v>329</v>
      </c>
      <c r="I190" s="189" t="s">
        <v>395</v>
      </c>
      <c r="J190" s="189" t="s">
        <v>606</v>
      </c>
      <c r="K190" s="189" t="s">
        <v>619</v>
      </c>
      <c r="L190" s="189"/>
      <c r="M190" s="189"/>
    </row>
    <row r="191" spans="1:13" s="185" customFormat="1" ht="30" x14ac:dyDescent="0.55000000000000004">
      <c r="A191" s="182" t="s">
        <v>587</v>
      </c>
      <c r="B191" s="182" t="s">
        <v>89</v>
      </c>
      <c r="C191" s="189" t="s">
        <v>127</v>
      </c>
      <c r="D191" s="189" t="s">
        <v>595</v>
      </c>
      <c r="E191" s="189" t="s">
        <v>359</v>
      </c>
      <c r="F191" s="189" t="s">
        <v>393</v>
      </c>
      <c r="G191" s="189" t="s">
        <v>394</v>
      </c>
      <c r="H191" s="189" t="s">
        <v>329</v>
      </c>
      <c r="I191" s="189" t="s">
        <v>395</v>
      </c>
      <c r="J191" s="189" t="s">
        <v>606</v>
      </c>
      <c r="K191" s="189" t="s">
        <v>619</v>
      </c>
      <c r="L191" s="189"/>
      <c r="M191" s="189"/>
    </row>
    <row r="192" spans="1:13" s="185" customFormat="1" ht="45" x14ac:dyDescent="0.55000000000000004">
      <c r="A192" s="182" t="s">
        <v>588</v>
      </c>
      <c r="B192" s="182" t="s">
        <v>89</v>
      </c>
      <c r="C192" s="189" t="s">
        <v>142</v>
      </c>
      <c r="D192" s="189" t="s">
        <v>600</v>
      </c>
      <c r="E192" s="189" t="s">
        <v>359</v>
      </c>
      <c r="F192" s="189" t="s">
        <v>393</v>
      </c>
      <c r="G192" s="189" t="s">
        <v>394</v>
      </c>
      <c r="H192" s="189" t="s">
        <v>329</v>
      </c>
      <c r="I192" s="189" t="s">
        <v>395</v>
      </c>
      <c r="J192" s="189" t="s">
        <v>606</v>
      </c>
      <c r="K192" s="189" t="s">
        <v>619</v>
      </c>
      <c r="L192" s="189"/>
      <c r="M192" s="189"/>
    </row>
    <row r="193" spans="1:13" s="185" customFormat="1" ht="75" x14ac:dyDescent="0.55000000000000004">
      <c r="A193" s="182" t="s">
        <v>589</v>
      </c>
      <c r="B193" s="182" t="s">
        <v>92</v>
      </c>
      <c r="C193" s="189" t="s">
        <v>359</v>
      </c>
      <c r="D193" s="189" t="e">
        <v>#N/A</v>
      </c>
      <c r="E193" s="189" t="s">
        <v>359</v>
      </c>
      <c r="F193" s="189" t="s">
        <v>393</v>
      </c>
      <c r="G193" s="189" t="s">
        <v>394</v>
      </c>
      <c r="H193" s="189" t="s">
        <v>337</v>
      </c>
      <c r="I193" s="189" t="s">
        <v>395</v>
      </c>
      <c r="J193" s="189" t="s">
        <v>606</v>
      </c>
      <c r="K193" s="189" t="s">
        <v>619</v>
      </c>
      <c r="L193" s="189"/>
      <c r="M193" s="189"/>
    </row>
    <row r="194" spans="1:13" s="185" customFormat="1" ht="30" x14ac:dyDescent="0.55000000000000004">
      <c r="A194" s="182" t="s">
        <v>590</v>
      </c>
      <c r="B194" s="182" t="s">
        <v>453</v>
      </c>
      <c r="C194" s="189" t="s">
        <v>117</v>
      </c>
      <c r="D194" s="189" t="s">
        <v>598</v>
      </c>
      <c r="E194" s="189" t="s">
        <v>359</v>
      </c>
      <c r="F194" s="189" t="s">
        <v>393</v>
      </c>
      <c r="G194" s="189" t="s">
        <v>394</v>
      </c>
      <c r="H194" s="189" t="s">
        <v>337</v>
      </c>
      <c r="I194" s="189" t="s">
        <v>395</v>
      </c>
      <c r="J194" s="189" t="s">
        <v>606</v>
      </c>
      <c r="K194" s="189" t="s">
        <v>619</v>
      </c>
      <c r="L194" s="189"/>
      <c r="M194" s="189"/>
    </row>
    <row r="195" spans="1:13" s="185" customFormat="1" ht="75" x14ac:dyDescent="0.55000000000000004">
      <c r="A195" s="182" t="s">
        <v>547</v>
      </c>
      <c r="B195" s="182" t="s">
        <v>92</v>
      </c>
      <c r="C195" s="189" t="s">
        <v>359</v>
      </c>
      <c r="D195" s="189" t="s">
        <v>601</v>
      </c>
      <c r="E195" s="189" t="s">
        <v>359</v>
      </c>
      <c r="F195" s="189" t="s">
        <v>393</v>
      </c>
      <c r="G195" s="189" t="s">
        <v>394</v>
      </c>
      <c r="H195" s="189" t="s">
        <v>337</v>
      </c>
      <c r="I195" s="189" t="s">
        <v>395</v>
      </c>
      <c r="J195" s="189" t="s">
        <v>606</v>
      </c>
      <c r="K195" s="189" t="s">
        <v>619</v>
      </c>
      <c r="L195" s="189"/>
      <c r="M195" s="189"/>
    </row>
    <row r="196" spans="1:13" s="185" customFormat="1" ht="45" x14ac:dyDescent="0.55000000000000004">
      <c r="A196" s="182" t="s">
        <v>591</v>
      </c>
      <c r="B196" s="182" t="s">
        <v>88</v>
      </c>
      <c r="C196" s="189" t="s">
        <v>107</v>
      </c>
      <c r="D196" s="189" t="s">
        <v>594</v>
      </c>
      <c r="E196" s="189" t="s">
        <v>359</v>
      </c>
      <c r="F196" s="189" t="s">
        <v>393</v>
      </c>
      <c r="G196" s="189" t="s">
        <v>394</v>
      </c>
      <c r="H196" s="189" t="s">
        <v>337</v>
      </c>
      <c r="I196" s="189" t="s">
        <v>395</v>
      </c>
      <c r="J196" s="189" t="s">
        <v>606</v>
      </c>
      <c r="K196" s="189" t="s">
        <v>619</v>
      </c>
      <c r="L196" s="189"/>
      <c r="M196" s="189"/>
    </row>
    <row r="197" spans="1:13" s="185" customFormat="1" x14ac:dyDescent="0.55000000000000004">
      <c r="A197" s="182" t="s">
        <v>592</v>
      </c>
      <c r="B197" s="182" t="s">
        <v>453</v>
      </c>
      <c r="C197" s="189" t="s">
        <v>359</v>
      </c>
      <c r="D197" s="189" t="s">
        <v>386</v>
      </c>
      <c r="E197" s="189" t="s">
        <v>359</v>
      </c>
      <c r="F197" s="189" t="s">
        <v>393</v>
      </c>
      <c r="G197" s="189" t="s">
        <v>394</v>
      </c>
      <c r="H197" s="189" t="s">
        <v>337</v>
      </c>
      <c r="I197" s="189" t="s">
        <v>457</v>
      </c>
      <c r="J197" s="189" t="s">
        <v>608</v>
      </c>
      <c r="K197" s="189" t="s">
        <v>619</v>
      </c>
      <c r="L197" s="189"/>
      <c r="M197" s="189"/>
    </row>
    <row r="198" spans="1:13" s="185" customFormat="1" x14ac:dyDescent="0.55000000000000004">
      <c r="A198" s="182" t="s">
        <v>593</v>
      </c>
      <c r="B198" s="182" t="s">
        <v>453</v>
      </c>
      <c r="C198" s="189" t="s">
        <v>359</v>
      </c>
      <c r="D198" s="189" t="s">
        <v>386</v>
      </c>
      <c r="E198" s="189" t="s">
        <v>359</v>
      </c>
      <c r="F198" s="189" t="s">
        <v>393</v>
      </c>
      <c r="G198" s="189" t="s">
        <v>394</v>
      </c>
      <c r="H198" s="189" t="s">
        <v>337</v>
      </c>
      <c r="I198" s="189" t="s">
        <v>395</v>
      </c>
      <c r="J198" s="189" t="s">
        <v>606</v>
      </c>
      <c r="K198" s="189" t="s">
        <v>619</v>
      </c>
      <c r="L198" s="189"/>
      <c r="M198" s="189"/>
    </row>
    <row r="199" spans="1:13" ht="28.5" customHeight="1" x14ac:dyDescent="0.55000000000000004">
      <c r="A199" s="79" t="s">
        <v>602</v>
      </c>
      <c r="B199" s="79" t="s">
        <v>453</v>
      </c>
      <c r="C199" s="77" t="s">
        <v>359</v>
      </c>
      <c r="D199" s="77" t="s">
        <v>386</v>
      </c>
      <c r="E199" s="189" t="s">
        <v>359</v>
      </c>
      <c r="F199" s="77" t="s">
        <v>393</v>
      </c>
      <c r="G199" s="77" t="s">
        <v>394</v>
      </c>
      <c r="H199" s="188" t="s">
        <v>351</v>
      </c>
      <c r="I199" s="77" t="s">
        <v>457</v>
      </c>
      <c r="J199" s="188" t="s">
        <v>608</v>
      </c>
      <c r="K199" s="189" t="s">
        <v>619</v>
      </c>
      <c r="L199" s="77"/>
      <c r="M199" s="77"/>
    </row>
    <row r="200" spans="1:13" s="185" customFormat="1" ht="28.5" customHeight="1" x14ac:dyDescent="0.55000000000000004">
      <c r="A200" s="187" t="s">
        <v>603</v>
      </c>
      <c r="B200" s="187" t="s">
        <v>453</v>
      </c>
      <c r="C200" s="188" t="s">
        <v>359</v>
      </c>
      <c r="D200" s="188" t="s">
        <v>386</v>
      </c>
      <c r="E200" s="189" t="s">
        <v>359</v>
      </c>
      <c r="F200" s="188" t="s">
        <v>393</v>
      </c>
      <c r="G200" s="188" t="s">
        <v>394</v>
      </c>
      <c r="H200" s="188" t="s">
        <v>605</v>
      </c>
      <c r="I200" s="188" t="s">
        <v>457</v>
      </c>
      <c r="J200" s="188" t="s">
        <v>608</v>
      </c>
      <c r="K200" s="189" t="s">
        <v>619</v>
      </c>
      <c r="L200" s="188"/>
      <c r="M200" s="188"/>
    </row>
    <row r="201" spans="1:13" ht="47.45" customHeight="1" x14ac:dyDescent="0.55000000000000004">
      <c r="A201" s="79" t="s">
        <v>604</v>
      </c>
      <c r="B201" s="79" t="s">
        <v>89</v>
      </c>
      <c r="C201" s="77" t="s">
        <v>359</v>
      </c>
      <c r="D201" s="77" t="s">
        <v>386</v>
      </c>
      <c r="E201" s="190" t="s">
        <v>359</v>
      </c>
      <c r="F201" s="179" t="s">
        <v>393</v>
      </c>
      <c r="G201" s="179" t="s">
        <v>394</v>
      </c>
      <c r="H201" s="179" t="s">
        <v>387</v>
      </c>
      <c r="I201" s="179" t="s">
        <v>395</v>
      </c>
      <c r="J201" s="179" t="s">
        <v>607</v>
      </c>
      <c r="K201" s="189" t="s">
        <v>619</v>
      </c>
      <c r="L201" s="77"/>
      <c r="M201" s="77"/>
    </row>
    <row r="202" spans="1:13" s="185" customFormat="1" ht="64.5" customHeight="1" x14ac:dyDescent="0.55000000000000004">
      <c r="A202" s="187" t="s">
        <v>609</v>
      </c>
      <c r="B202" s="187" t="s">
        <v>89</v>
      </c>
      <c r="C202" s="188" t="s">
        <v>107</v>
      </c>
      <c r="D202" s="188" t="s">
        <v>594</v>
      </c>
      <c r="E202" s="189" t="s">
        <v>359</v>
      </c>
      <c r="F202" s="188" t="s">
        <v>393</v>
      </c>
      <c r="G202" s="188" t="s">
        <v>394</v>
      </c>
      <c r="H202" s="188" t="s">
        <v>345</v>
      </c>
      <c r="I202" s="188" t="s">
        <v>395</v>
      </c>
      <c r="J202" s="189" t="s">
        <v>606</v>
      </c>
      <c r="K202" s="189" t="s">
        <v>619</v>
      </c>
      <c r="L202" s="188"/>
      <c r="M202" s="188"/>
    </row>
    <row r="203" spans="1:13" s="37" customFormat="1" ht="30" x14ac:dyDescent="0.55000000000000004">
      <c r="A203" s="142" t="s">
        <v>610</v>
      </c>
      <c r="B203" s="187" t="s">
        <v>89</v>
      </c>
      <c r="C203" s="192" t="s">
        <v>112</v>
      </c>
      <c r="D203" s="192" t="s">
        <v>598</v>
      </c>
      <c r="E203" s="189" t="s">
        <v>359</v>
      </c>
      <c r="F203" s="192" t="s">
        <v>415</v>
      </c>
      <c r="G203" s="192" t="s">
        <v>394</v>
      </c>
      <c r="H203" s="192" t="s">
        <v>345</v>
      </c>
      <c r="I203" s="192" t="s">
        <v>395</v>
      </c>
      <c r="J203" s="189" t="s">
        <v>606</v>
      </c>
      <c r="K203" s="189" t="s">
        <v>619</v>
      </c>
      <c r="L203" s="192" t="s">
        <v>611</v>
      </c>
      <c r="M203" s="192"/>
    </row>
    <row r="204" spans="1:13" s="37" customFormat="1" ht="45" x14ac:dyDescent="0.55000000000000004">
      <c r="A204" s="187" t="s">
        <v>612</v>
      </c>
      <c r="B204" s="187" t="s">
        <v>89</v>
      </c>
      <c r="C204" s="192" t="s">
        <v>114</v>
      </c>
      <c r="D204" s="192" t="s">
        <v>596</v>
      </c>
      <c r="E204" s="189" t="s">
        <v>359</v>
      </c>
      <c r="F204" s="192" t="s">
        <v>393</v>
      </c>
      <c r="G204" s="192" t="s">
        <v>394</v>
      </c>
      <c r="H204" s="192" t="s">
        <v>345</v>
      </c>
      <c r="I204" s="192" t="s">
        <v>613</v>
      </c>
      <c r="J204" s="189" t="s">
        <v>606</v>
      </c>
      <c r="K204" s="189" t="s">
        <v>619</v>
      </c>
      <c r="L204" s="192"/>
      <c r="M204" s="192"/>
    </row>
    <row r="205" spans="1:13" s="37" customFormat="1" ht="30" x14ac:dyDescent="0.55000000000000004">
      <c r="A205" s="142" t="s">
        <v>614</v>
      </c>
      <c r="B205" s="187" t="s">
        <v>89</v>
      </c>
      <c r="C205" s="192" t="s">
        <v>114</v>
      </c>
      <c r="D205" s="192" t="s">
        <v>596</v>
      </c>
      <c r="E205" s="189" t="s">
        <v>359</v>
      </c>
      <c r="F205" s="192" t="s">
        <v>415</v>
      </c>
      <c r="G205" s="192" t="s">
        <v>394</v>
      </c>
      <c r="H205" s="192" t="s">
        <v>345</v>
      </c>
      <c r="I205" s="192" t="s">
        <v>613</v>
      </c>
      <c r="J205" s="189" t="s">
        <v>606</v>
      </c>
      <c r="K205" s="189" t="s">
        <v>619</v>
      </c>
      <c r="L205" s="192" t="s">
        <v>611</v>
      </c>
      <c r="M205" s="192"/>
    </row>
    <row r="206" spans="1:13" s="37" customFormat="1" x14ac:dyDescent="0.55000000000000004">
      <c r="A206" s="142" t="s">
        <v>615</v>
      </c>
      <c r="B206" s="193" t="s">
        <v>89</v>
      </c>
      <c r="C206" s="192" t="s">
        <v>123</v>
      </c>
      <c r="D206" s="192" t="s">
        <v>596</v>
      </c>
      <c r="E206" s="189" t="s">
        <v>359</v>
      </c>
      <c r="F206" s="192" t="s">
        <v>393</v>
      </c>
      <c r="G206" s="192" t="s">
        <v>394</v>
      </c>
      <c r="H206" s="192" t="s">
        <v>345</v>
      </c>
      <c r="I206" s="192" t="s">
        <v>613</v>
      </c>
      <c r="J206" s="189" t="s">
        <v>606</v>
      </c>
      <c r="K206" s="189" t="s">
        <v>619</v>
      </c>
      <c r="L206" s="192"/>
      <c r="M206" s="192"/>
    </row>
    <row r="207" spans="1:13" s="37" customFormat="1" x14ac:dyDescent="0.55000000000000004">
      <c r="A207" s="142" t="s">
        <v>616</v>
      </c>
      <c r="B207" s="193" t="s">
        <v>89</v>
      </c>
      <c r="C207" s="192" t="s">
        <v>134</v>
      </c>
      <c r="D207" s="192" t="s">
        <v>596</v>
      </c>
      <c r="E207" s="189" t="s">
        <v>359</v>
      </c>
      <c r="F207" s="192" t="s">
        <v>393</v>
      </c>
      <c r="G207" s="192" t="s">
        <v>394</v>
      </c>
      <c r="H207" s="192" t="s">
        <v>345</v>
      </c>
      <c r="I207" s="192" t="s">
        <v>613</v>
      </c>
      <c r="J207" s="189" t="s">
        <v>606</v>
      </c>
      <c r="K207" s="189" t="s">
        <v>619</v>
      </c>
      <c r="L207" s="192"/>
      <c r="M207" s="192"/>
    </row>
    <row r="208" spans="1:13" s="37" customFormat="1" x14ac:dyDescent="0.55000000000000004">
      <c r="A208" s="142" t="s">
        <v>617</v>
      </c>
      <c r="B208" s="193" t="s">
        <v>89</v>
      </c>
      <c r="C208" s="192" t="s">
        <v>142</v>
      </c>
      <c r="D208" s="192" t="s">
        <v>600</v>
      </c>
      <c r="E208" s="189" t="s">
        <v>359</v>
      </c>
      <c r="F208" s="192" t="s">
        <v>393</v>
      </c>
      <c r="G208" s="192" t="s">
        <v>394</v>
      </c>
      <c r="H208" s="192" t="s">
        <v>345</v>
      </c>
      <c r="I208" s="192" t="s">
        <v>613</v>
      </c>
      <c r="J208" s="189" t="s">
        <v>606</v>
      </c>
      <c r="K208" s="189" t="s">
        <v>619</v>
      </c>
      <c r="L208" s="192"/>
      <c r="M208" s="192"/>
    </row>
    <row r="209" spans="1:13" x14ac:dyDescent="0.55000000000000004">
      <c r="A209" s="142" t="s">
        <v>618</v>
      </c>
      <c r="B209" s="193" t="s">
        <v>89</v>
      </c>
      <c r="C209" s="192" t="s">
        <v>141</v>
      </c>
      <c r="D209" s="192" t="s">
        <v>595</v>
      </c>
      <c r="E209" s="189" t="s">
        <v>359</v>
      </c>
      <c r="F209" s="192" t="s">
        <v>415</v>
      </c>
      <c r="G209" s="192" t="s">
        <v>394</v>
      </c>
      <c r="H209" s="192" t="s">
        <v>309</v>
      </c>
      <c r="I209" s="192" t="s">
        <v>613</v>
      </c>
      <c r="J209" s="189" t="s">
        <v>606</v>
      </c>
      <c r="K209" s="189" t="s">
        <v>619</v>
      </c>
      <c r="L209" s="192" t="s">
        <v>611</v>
      </c>
      <c r="M209" s="192"/>
    </row>
    <row r="210" spans="1:13" x14ac:dyDescent="0.55000000000000004">
      <c r="A210" s="191"/>
      <c r="B210" s="73"/>
      <c r="C210" s="73"/>
      <c r="D210" s="73"/>
      <c r="E210" s="184"/>
      <c r="F210" s="180"/>
      <c r="G210" s="180"/>
      <c r="H210" s="180"/>
      <c r="I210" s="180"/>
      <c r="J210" s="184"/>
      <c r="K210" s="180"/>
      <c r="L210" s="73"/>
      <c r="M210" s="73"/>
    </row>
    <row r="211" spans="1:13" x14ac:dyDescent="0.55000000000000004">
      <c r="A211" s="191"/>
      <c r="B211" s="73"/>
      <c r="C211" s="73"/>
      <c r="D211" s="73"/>
      <c r="E211" s="184"/>
      <c r="F211" s="180"/>
      <c r="G211" s="180"/>
      <c r="H211" s="180"/>
      <c r="I211" s="180"/>
      <c r="J211" s="184"/>
      <c r="K211" s="180"/>
      <c r="L211" s="73"/>
      <c r="M211" s="73"/>
    </row>
    <row r="212" spans="1:13" x14ac:dyDescent="0.55000000000000004">
      <c r="A212" s="191"/>
      <c r="B212" s="73"/>
      <c r="C212" s="73"/>
      <c r="D212" s="73"/>
      <c r="E212" s="73"/>
      <c r="F212" s="73"/>
      <c r="G212" s="73"/>
      <c r="H212" s="73"/>
      <c r="I212" s="73"/>
      <c r="J212" s="73"/>
      <c r="K212" s="73"/>
      <c r="L212" s="73"/>
      <c r="M212" s="73"/>
    </row>
    <row r="213" spans="1:13" x14ac:dyDescent="0.55000000000000004">
      <c r="A213" s="82" t="s">
        <v>87</v>
      </c>
      <c r="B213" s="73"/>
      <c r="C213" s="73"/>
      <c r="D213" s="73"/>
      <c r="E213" s="73"/>
      <c r="F213" s="73"/>
      <c r="G213" s="73"/>
      <c r="H213" s="73"/>
      <c r="I213" s="73"/>
      <c r="J213" s="73"/>
      <c r="K213" s="73"/>
      <c r="L213" s="73"/>
      <c r="M213" s="73"/>
    </row>
    <row r="214" spans="1:13" x14ac:dyDescent="0.55000000000000004">
      <c r="A214" s="82" t="s">
        <v>88</v>
      </c>
      <c r="B214" s="69"/>
      <c r="C214" s="29"/>
    </row>
    <row r="215" spans="1:13" x14ac:dyDescent="0.55000000000000004">
      <c r="A215" s="82" t="s">
        <v>89</v>
      </c>
      <c r="B215" s="71" t="s">
        <v>73</v>
      </c>
      <c r="C215" s="21"/>
    </row>
    <row r="216" spans="1:13" x14ac:dyDescent="0.55000000000000004">
      <c r="A216" s="82" t="s">
        <v>90</v>
      </c>
      <c r="B216" s="30"/>
      <c r="C216" s="21"/>
    </row>
    <row r="217" spans="1:13" x14ac:dyDescent="0.55000000000000004">
      <c r="A217" s="82" t="s">
        <v>91</v>
      </c>
    </row>
    <row r="218" spans="1:13" x14ac:dyDescent="0.55000000000000004">
      <c r="A218" s="82" t="s">
        <v>92</v>
      </c>
    </row>
    <row r="219" spans="1:13" x14ac:dyDescent="0.55000000000000004">
      <c r="A219" s="82" t="s">
        <v>240</v>
      </c>
    </row>
    <row r="220" spans="1:13" x14ac:dyDescent="0.55000000000000004">
      <c r="A220" s="74" t="s">
        <v>241</v>
      </c>
    </row>
    <row r="221" spans="1:13" x14ac:dyDescent="0.55000000000000004">
      <c r="A221" s="74" t="s">
        <v>242</v>
      </c>
    </row>
    <row r="222" spans="1:13" x14ac:dyDescent="0.55000000000000004">
      <c r="A222" s="74"/>
    </row>
    <row r="223" spans="1:13" x14ac:dyDescent="0.55000000000000004">
      <c r="A223" s="74"/>
    </row>
    <row r="224" spans="1:13" x14ac:dyDescent="0.55000000000000004">
      <c r="A224" s="68" t="s">
        <v>72</v>
      </c>
    </row>
    <row r="225" spans="1:2" ht="94.5" x14ac:dyDescent="0.55000000000000004">
      <c r="A225" s="83" t="s">
        <v>183</v>
      </c>
      <c r="B225" s="211" t="s">
        <v>645</v>
      </c>
    </row>
    <row r="226" spans="1:2" x14ac:dyDescent="0.55000000000000004">
      <c r="A226" s="30"/>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1"/>
  <sheetViews>
    <sheetView zoomScale="85" zoomScaleNormal="85" workbookViewId="0">
      <selection activeCell="D5" sqref="D5"/>
    </sheetView>
  </sheetViews>
  <sheetFormatPr defaultColWidth="9.1328125" defaultRowHeight="15" x14ac:dyDescent="0.55000000000000004"/>
  <cols>
    <col min="1" max="1" width="18.86328125" style="8" customWidth="1"/>
    <col min="2" max="2" width="26.3984375" style="8" customWidth="1"/>
    <col min="3" max="4" width="20.59765625" style="8" customWidth="1"/>
    <col min="5" max="5" width="21.1328125" style="8" customWidth="1"/>
    <col min="6" max="6" width="23.86328125" style="8" customWidth="1"/>
    <col min="7" max="16384" width="9.1328125" style="8"/>
  </cols>
  <sheetData>
    <row r="1" spans="1:5" ht="17.25" x14ac:dyDescent="0.6">
      <c r="A1" s="90" t="s">
        <v>179</v>
      </c>
      <c r="B1" s="2"/>
    </row>
    <row r="2" spans="1:5" s="21" customFormat="1" ht="15.75" x14ac:dyDescent="0.55000000000000004">
      <c r="A2" s="20" t="s">
        <v>94</v>
      </c>
    </row>
    <row r="3" spans="1:5" s="21" customFormat="1" ht="15.75" x14ac:dyDescent="0.55000000000000004">
      <c r="A3" s="20" t="s">
        <v>95</v>
      </c>
    </row>
    <row r="4" spans="1:5" s="22" customFormat="1" x14ac:dyDescent="0.55000000000000004">
      <c r="A4" s="20" t="s">
        <v>68</v>
      </c>
    </row>
    <row r="5" spans="1:5" x14ac:dyDescent="0.55000000000000004">
      <c r="A5" s="60" t="s">
        <v>27</v>
      </c>
      <c r="B5" s="60" t="s">
        <v>28</v>
      </c>
      <c r="C5" s="75"/>
      <c r="D5" s="40"/>
      <c r="E5" s="40"/>
    </row>
    <row r="6" spans="1:5" x14ac:dyDescent="0.55000000000000004">
      <c r="A6" s="16" t="s">
        <v>276</v>
      </c>
      <c r="B6" s="85" t="s">
        <v>9</v>
      </c>
      <c r="C6" s="75"/>
      <c r="D6" s="40"/>
      <c r="E6" s="40"/>
    </row>
    <row r="7" spans="1:5" ht="14.45" customHeight="1" x14ac:dyDescent="0.55000000000000004">
      <c r="A7" s="75"/>
      <c r="B7" s="251" t="s">
        <v>96</v>
      </c>
      <c r="C7" s="252"/>
      <c r="D7" s="253"/>
      <c r="E7" s="75"/>
    </row>
    <row r="8" spans="1:5" ht="45" x14ac:dyDescent="0.55000000000000004">
      <c r="A8" s="49" t="s">
        <v>210</v>
      </c>
      <c r="B8" s="50" t="s">
        <v>29</v>
      </c>
      <c r="C8" s="50" t="s">
        <v>56</v>
      </c>
      <c r="D8" s="50" t="s">
        <v>57</v>
      </c>
      <c r="E8" s="86" t="s">
        <v>97</v>
      </c>
    </row>
    <row r="9" spans="1:5" ht="71.25" x14ac:dyDescent="0.55000000000000004">
      <c r="A9" s="87"/>
      <c r="B9" s="201" t="s">
        <v>621</v>
      </c>
      <c r="C9" s="201" t="s">
        <v>622</v>
      </c>
      <c r="D9" s="201" t="s">
        <v>623</v>
      </c>
      <c r="E9" s="88"/>
    </row>
    <row r="10" spans="1:5" x14ac:dyDescent="0.55000000000000004">
      <c r="A10" s="89"/>
      <c r="B10" s="75"/>
      <c r="C10" s="75"/>
      <c r="D10" s="75"/>
      <c r="E10" s="75"/>
    </row>
    <row r="11" spans="1:5" x14ac:dyDescent="0.55000000000000004">
      <c r="A11" s="75"/>
      <c r="B11" s="75"/>
      <c r="C11" s="75"/>
      <c r="D11" s="75"/>
      <c r="E11" s="75"/>
    </row>
    <row r="12" spans="1:5" ht="15.75" x14ac:dyDescent="0.55000000000000004">
      <c r="A12" s="68" t="s">
        <v>72</v>
      </c>
      <c r="B12" s="69"/>
      <c r="C12" s="70"/>
      <c r="D12" s="75"/>
      <c r="E12" s="75"/>
    </row>
    <row r="13" spans="1:5" ht="45" x14ac:dyDescent="0.55000000000000004">
      <c r="A13" s="71" t="s">
        <v>184</v>
      </c>
      <c r="B13" s="71" t="s">
        <v>646</v>
      </c>
      <c r="C13" s="73"/>
      <c r="D13" s="75"/>
      <c r="E13" s="75"/>
    </row>
    <row r="14" spans="1:5" x14ac:dyDescent="0.55000000000000004">
      <c r="A14" s="72"/>
      <c r="B14" s="72"/>
      <c r="C14" s="75"/>
      <c r="D14" s="75"/>
      <c r="E14" s="75"/>
    </row>
    <row r="20" spans="1:2" x14ac:dyDescent="0.55000000000000004">
      <c r="A20" s="1"/>
      <c r="B20" s="1"/>
    </row>
    <row r="21" spans="1:2" x14ac:dyDescent="0.55000000000000004">
      <c r="A21" s="1"/>
      <c r="B21" s="1"/>
    </row>
  </sheetData>
  <mergeCells count="1">
    <mergeCell ref="B7:D7"/>
  </mergeCells>
  <hyperlinks>
    <hyperlink ref="C9" r:id="rId1" xr:uid="{1F6D76ED-0571-431F-B944-443982FA2C05}"/>
    <hyperlink ref="B9" r:id="rId2" xr:uid="{E7900B64-C0F4-4BEF-8430-A3D0BAECEEE5}"/>
    <hyperlink ref="D9" r:id="rId3" xr:uid="{213A7434-825F-4EA6-9B96-993FABCB90DA}"/>
  </hyperlinks>
  <pageMargins left="0.7" right="0.7" top="0.75" bottom="0.75" header="0.3" footer="0.3"/>
  <pageSetup paperSize="9" scale="94" orientation="landscape" horizontalDpi="4294967293"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43"/>
  <sheetViews>
    <sheetView zoomScale="85" zoomScaleNormal="85" workbookViewId="0">
      <selection activeCell="D2" sqref="D2"/>
    </sheetView>
  </sheetViews>
  <sheetFormatPr defaultColWidth="9.1328125" defaultRowHeight="14.25" x14ac:dyDescent="0.45"/>
  <cols>
    <col min="1" max="1" width="25.1328125" style="3" customWidth="1"/>
    <col min="2" max="2" width="16.59765625" style="3" customWidth="1"/>
    <col min="3" max="3" width="52.3984375" style="3" customWidth="1"/>
    <col min="4" max="4" width="23.3984375" style="3" customWidth="1"/>
    <col min="5" max="5" width="24" style="3" customWidth="1"/>
    <col min="6" max="16384" width="9.1328125" style="3"/>
  </cols>
  <sheetData>
    <row r="1" spans="1:5" ht="17.25" x14ac:dyDescent="0.6">
      <c r="A1" s="90" t="s">
        <v>180</v>
      </c>
    </row>
    <row r="2" spans="1:5" ht="15" x14ac:dyDescent="0.55000000000000004">
      <c r="A2" s="20" t="s">
        <v>181</v>
      </c>
    </row>
    <row r="3" spans="1:5" s="20" customFormat="1" ht="15" x14ac:dyDescent="0.55000000000000004"/>
    <row r="4" spans="1:5" ht="22.5" customHeight="1" x14ac:dyDescent="0.45">
      <c r="A4" s="91" t="s">
        <v>27</v>
      </c>
      <c r="B4" s="91" t="s">
        <v>28</v>
      </c>
      <c r="C4" s="48"/>
      <c r="D4" s="48"/>
      <c r="E4" s="48"/>
    </row>
    <row r="5" spans="1:5" ht="21.75" customHeight="1" x14ac:dyDescent="0.45">
      <c r="A5" s="16" t="s">
        <v>276</v>
      </c>
      <c r="B5" s="16" t="s">
        <v>9</v>
      </c>
      <c r="C5" s="48"/>
      <c r="D5" s="48"/>
      <c r="E5" s="48"/>
    </row>
    <row r="6" spans="1:5" s="140" customFormat="1" ht="45" x14ac:dyDescent="0.55000000000000004">
      <c r="A6" s="198" t="s">
        <v>36</v>
      </c>
      <c r="B6" s="197" t="s">
        <v>54</v>
      </c>
      <c r="C6" s="197" t="s">
        <v>37</v>
      </c>
      <c r="D6" s="197" t="s">
        <v>38</v>
      </c>
      <c r="E6" s="197" t="s">
        <v>194</v>
      </c>
    </row>
    <row r="7" spans="1:5" s="140" customFormat="1" ht="30" x14ac:dyDescent="0.45">
      <c r="A7" s="181" t="s">
        <v>39</v>
      </c>
      <c r="B7" s="141" t="s">
        <v>624</v>
      </c>
      <c r="C7" s="141" t="s">
        <v>625</v>
      </c>
      <c r="D7" s="141" t="s">
        <v>626</v>
      </c>
      <c r="E7" s="141" t="s">
        <v>627</v>
      </c>
    </row>
    <row r="8" spans="1:5" s="140" customFormat="1" ht="30" x14ac:dyDescent="0.45">
      <c r="A8" s="181" t="s">
        <v>40</v>
      </c>
      <c r="B8" s="141" t="s">
        <v>624</v>
      </c>
      <c r="C8" s="141" t="s">
        <v>628</v>
      </c>
      <c r="D8" s="141" t="s">
        <v>629</v>
      </c>
      <c r="E8" s="141" t="s">
        <v>627</v>
      </c>
    </row>
    <row r="9" spans="1:5" s="140" customFormat="1" ht="30" x14ac:dyDescent="0.45">
      <c r="A9" s="181" t="s">
        <v>41</v>
      </c>
      <c r="B9" s="141" t="s">
        <v>624</v>
      </c>
      <c r="C9" s="141" t="s">
        <v>630</v>
      </c>
      <c r="D9" s="141" t="s">
        <v>629</v>
      </c>
      <c r="E9" s="141" t="s">
        <v>627</v>
      </c>
    </row>
    <row r="10" spans="1:5" s="140" customFormat="1" ht="45" x14ac:dyDescent="0.45">
      <c r="A10" s="181" t="s">
        <v>42</v>
      </c>
      <c r="B10" s="141" t="s">
        <v>624</v>
      </c>
      <c r="C10" s="141" t="s">
        <v>631</v>
      </c>
      <c r="D10" s="141" t="s">
        <v>626</v>
      </c>
      <c r="E10" s="141" t="s">
        <v>627</v>
      </c>
    </row>
    <row r="11" spans="1:5" s="140" customFormat="1" ht="30" x14ac:dyDescent="0.45">
      <c r="A11" s="181" t="s">
        <v>43</v>
      </c>
      <c r="B11" s="141" t="s">
        <v>624</v>
      </c>
      <c r="C11" s="141" t="s">
        <v>632</v>
      </c>
      <c r="D11" s="141" t="s">
        <v>629</v>
      </c>
      <c r="E11" s="141" t="s">
        <v>627</v>
      </c>
    </row>
    <row r="12" spans="1:5" s="140" customFormat="1" ht="30" x14ac:dyDescent="0.45">
      <c r="A12" s="181" t="s">
        <v>44</v>
      </c>
      <c r="B12" s="141" t="s">
        <v>624</v>
      </c>
      <c r="C12" s="141" t="s">
        <v>633</v>
      </c>
      <c r="D12" s="141" t="s">
        <v>626</v>
      </c>
      <c r="E12" s="141" t="s">
        <v>627</v>
      </c>
    </row>
    <row r="13" spans="1:5" s="140" customFormat="1" ht="15" x14ac:dyDescent="0.45">
      <c r="A13" s="181" t="s">
        <v>45</v>
      </c>
      <c r="B13" s="199"/>
      <c r="C13" s="199"/>
      <c r="D13" s="199"/>
      <c r="E13" s="199"/>
    </row>
    <row r="14" spans="1:5" s="140" customFormat="1" ht="15" x14ac:dyDescent="0.55000000000000004">
      <c r="A14" s="198" t="s">
        <v>46</v>
      </c>
      <c r="B14" s="199"/>
      <c r="C14" s="199"/>
      <c r="D14" s="199"/>
      <c r="E14" s="199"/>
    </row>
    <row r="15" spans="1:5" s="140" customFormat="1" ht="30" x14ac:dyDescent="0.45">
      <c r="A15" s="181" t="s">
        <v>47</v>
      </c>
      <c r="B15" s="141" t="s">
        <v>624</v>
      </c>
      <c r="C15" s="141" t="s">
        <v>634</v>
      </c>
      <c r="D15" s="141" t="s">
        <v>626</v>
      </c>
      <c r="E15" s="141" t="s">
        <v>627</v>
      </c>
    </row>
    <row r="16" spans="1:5" s="140" customFormat="1" ht="30" x14ac:dyDescent="0.45">
      <c r="A16" s="181" t="s">
        <v>48</v>
      </c>
      <c r="B16" s="141" t="s">
        <v>624</v>
      </c>
      <c r="C16" s="141" t="s">
        <v>635</v>
      </c>
      <c r="D16" s="141" t="s">
        <v>626</v>
      </c>
      <c r="E16" s="141" t="s">
        <v>627</v>
      </c>
    </row>
    <row r="17" spans="1:5" s="140" customFormat="1" ht="45" x14ac:dyDescent="0.45">
      <c r="A17" s="181" t="s">
        <v>49</v>
      </c>
      <c r="B17" s="141" t="s">
        <v>624</v>
      </c>
      <c r="C17" s="141" t="s">
        <v>636</v>
      </c>
      <c r="D17" s="141" t="s">
        <v>626</v>
      </c>
      <c r="E17" s="141" t="s">
        <v>627</v>
      </c>
    </row>
    <row r="18" spans="1:5" s="140" customFormat="1" ht="30" x14ac:dyDescent="0.45">
      <c r="A18" s="181" t="s">
        <v>50</v>
      </c>
      <c r="B18" s="141" t="s">
        <v>624</v>
      </c>
      <c r="C18" s="141" t="s">
        <v>637</v>
      </c>
      <c r="D18" s="141" t="s">
        <v>626</v>
      </c>
      <c r="E18" s="141" t="s">
        <v>627</v>
      </c>
    </row>
    <row r="19" spans="1:5" s="140" customFormat="1" ht="45" x14ac:dyDescent="0.45">
      <c r="A19" s="181" t="s">
        <v>51</v>
      </c>
      <c r="B19" s="141" t="s">
        <v>624</v>
      </c>
      <c r="C19" s="141" t="s">
        <v>638</v>
      </c>
      <c r="D19" s="141" t="s">
        <v>626</v>
      </c>
      <c r="E19" s="141" t="s">
        <v>627</v>
      </c>
    </row>
    <row r="20" spans="1:5" s="140" customFormat="1" ht="15" x14ac:dyDescent="0.45">
      <c r="A20" s="195" t="s">
        <v>52</v>
      </c>
      <c r="B20" s="200"/>
      <c r="C20" s="200"/>
      <c r="D20" s="200"/>
      <c r="E20" s="200"/>
    </row>
    <row r="21" spans="1:5" s="140" customFormat="1" ht="15" x14ac:dyDescent="0.45">
      <c r="A21" s="205" t="s">
        <v>45</v>
      </c>
      <c r="B21" s="206"/>
      <c r="C21" s="206"/>
      <c r="D21" s="206"/>
      <c r="E21" s="206"/>
    </row>
    <row r="22" spans="1:5" s="194" customFormat="1" ht="15" x14ac:dyDescent="0.55000000000000004">
      <c r="A22" s="196"/>
      <c r="B22" s="202"/>
      <c r="C22" s="202"/>
      <c r="D22" s="202"/>
      <c r="E22" s="202"/>
    </row>
    <row r="23" spans="1:5" s="194" customFormat="1" ht="15" x14ac:dyDescent="0.45">
      <c r="A23" s="203"/>
      <c r="B23" s="204"/>
      <c r="C23" s="204"/>
      <c r="D23" s="204"/>
      <c r="E23" s="204"/>
    </row>
    <row r="24" spans="1:5" s="194" customFormat="1" ht="15" x14ac:dyDescent="0.45">
      <c r="A24" s="203"/>
      <c r="B24" s="204"/>
      <c r="C24" s="204"/>
      <c r="D24" s="204"/>
      <c r="E24" s="204"/>
    </row>
    <row r="25" spans="1:5" s="194" customFormat="1" ht="15" x14ac:dyDescent="0.45">
      <c r="A25" s="203"/>
      <c r="B25" s="204"/>
      <c r="C25" s="204"/>
      <c r="D25" s="204"/>
      <c r="E25" s="204"/>
    </row>
    <row r="26" spans="1:5" s="194" customFormat="1" ht="15" x14ac:dyDescent="0.45">
      <c r="A26" s="203"/>
      <c r="B26" s="204"/>
      <c r="C26" s="204"/>
      <c r="D26" s="204"/>
      <c r="E26" s="204"/>
    </row>
    <row r="27" spans="1:5" s="194" customFormat="1" ht="15" x14ac:dyDescent="0.45">
      <c r="A27" s="203"/>
      <c r="B27" s="204"/>
      <c r="C27" s="204"/>
      <c r="D27" s="204"/>
      <c r="E27" s="204"/>
    </row>
    <row r="28" spans="1:5" s="194" customFormat="1" ht="15" x14ac:dyDescent="0.45">
      <c r="A28" s="203"/>
      <c r="B28" s="204"/>
      <c r="C28" s="204"/>
      <c r="D28" s="204"/>
      <c r="E28" s="204"/>
    </row>
    <row r="29" spans="1:5" s="194" customFormat="1" ht="15" x14ac:dyDescent="0.45">
      <c r="A29" s="203"/>
      <c r="B29" s="204"/>
      <c r="C29" s="204"/>
      <c r="D29" s="204"/>
      <c r="E29" s="204"/>
    </row>
    <row r="30" spans="1:5" s="194" customFormat="1" ht="15" x14ac:dyDescent="0.55000000000000004">
      <c r="A30" s="196"/>
      <c r="B30" s="204"/>
      <c r="C30" s="204"/>
      <c r="D30" s="204"/>
      <c r="E30" s="204"/>
    </row>
    <row r="31" spans="1:5" s="194" customFormat="1" ht="15" x14ac:dyDescent="0.45">
      <c r="A31" s="203"/>
      <c r="B31" s="204"/>
      <c r="C31" s="204"/>
      <c r="D31" s="204"/>
      <c r="E31" s="204"/>
    </row>
    <row r="32" spans="1:5" s="194" customFormat="1" ht="15" x14ac:dyDescent="0.45">
      <c r="A32" s="203"/>
      <c r="B32" s="204"/>
      <c r="C32" s="204"/>
      <c r="D32" s="204"/>
      <c r="E32" s="204"/>
    </row>
    <row r="33" spans="1:5" s="194" customFormat="1" ht="15" x14ac:dyDescent="0.45">
      <c r="A33" s="203"/>
      <c r="B33" s="204"/>
      <c r="C33" s="204"/>
      <c r="D33" s="204"/>
      <c r="E33" s="204"/>
    </row>
    <row r="34" spans="1:5" s="194" customFormat="1" ht="15" x14ac:dyDescent="0.45">
      <c r="A34" s="203"/>
      <c r="B34" s="204"/>
      <c r="C34" s="204"/>
      <c r="D34" s="204"/>
      <c r="E34" s="204"/>
    </row>
    <row r="35" spans="1:5" s="194" customFormat="1" ht="15" x14ac:dyDescent="0.45">
      <c r="A35" s="203"/>
      <c r="B35" s="204"/>
      <c r="C35" s="204"/>
      <c r="D35" s="204"/>
      <c r="E35" s="204"/>
    </row>
    <row r="36" spans="1:5" s="194" customFormat="1" ht="15" x14ac:dyDescent="0.45">
      <c r="A36" s="203"/>
      <c r="B36" s="204"/>
      <c r="C36" s="204"/>
      <c r="D36" s="204"/>
      <c r="E36" s="204"/>
    </row>
    <row r="37" spans="1:5" s="194" customFormat="1" ht="15" x14ac:dyDescent="0.45">
      <c r="A37" s="203"/>
      <c r="B37" s="204"/>
      <c r="C37" s="204"/>
      <c r="D37" s="204"/>
      <c r="E37" s="204"/>
    </row>
    <row r="38" spans="1:5" ht="15" x14ac:dyDescent="0.45">
      <c r="A38" s="74" t="s">
        <v>55</v>
      </c>
      <c r="B38" s="92"/>
      <c r="C38" s="92"/>
      <c r="D38" s="92"/>
      <c r="E38" s="92"/>
    </row>
    <row r="39" spans="1:5" ht="15" x14ac:dyDescent="0.45">
      <c r="A39" s="74" t="s">
        <v>53</v>
      </c>
      <c r="B39" s="92"/>
      <c r="C39" s="92"/>
      <c r="D39" s="92"/>
      <c r="E39" s="92"/>
    </row>
    <row r="40" spans="1:5" ht="15" x14ac:dyDescent="0.45">
      <c r="A40" s="48"/>
      <c r="B40" s="92"/>
      <c r="C40" s="92"/>
      <c r="D40" s="92"/>
      <c r="E40" s="92"/>
    </row>
    <row r="42" spans="1:5" ht="15.75" x14ac:dyDescent="0.45">
      <c r="A42" s="44"/>
      <c r="B42" s="41"/>
      <c r="C42" s="42"/>
    </row>
    <row r="43" spans="1:5" ht="15.75" x14ac:dyDescent="0.55000000000000004">
      <c r="A43" s="43"/>
      <c r="B43" s="43"/>
      <c r="C43" s="32"/>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10"/>
  <sheetViews>
    <sheetView zoomScale="85" zoomScaleNormal="85" workbookViewId="0">
      <selection activeCell="C1" sqref="C1"/>
    </sheetView>
  </sheetViews>
  <sheetFormatPr defaultColWidth="9.1328125" defaultRowHeight="15" x14ac:dyDescent="0.55000000000000004"/>
  <cols>
    <col min="1" max="1" width="27.59765625" style="8" customWidth="1"/>
    <col min="2" max="2" width="26.1328125" style="8" customWidth="1"/>
    <col min="3" max="3" width="43.73046875" style="8" customWidth="1"/>
    <col min="4" max="4" width="24.86328125" style="8" customWidth="1"/>
    <col min="5" max="5" width="18.3984375" style="8" customWidth="1"/>
    <col min="6" max="6" width="17.59765625" style="8" customWidth="1"/>
    <col min="7" max="16384" width="9.1328125" style="8"/>
  </cols>
  <sheetData>
    <row r="1" spans="1:6" s="22" customFormat="1" x14ac:dyDescent="0.55000000000000004">
      <c r="A1" s="20" t="s">
        <v>68</v>
      </c>
    </row>
    <row r="2" spans="1:6" ht="17.25" x14ac:dyDescent="0.6">
      <c r="A2" s="90" t="s">
        <v>161</v>
      </c>
    </row>
    <row r="3" spans="1:6" x14ac:dyDescent="0.55000000000000004">
      <c r="A3" s="20" t="s">
        <v>98</v>
      </c>
    </row>
    <row r="4" spans="1:6" s="21" customFormat="1" ht="15.75" x14ac:dyDescent="0.55000000000000004">
      <c r="A4" s="20" t="s">
        <v>99</v>
      </c>
    </row>
    <row r="5" spans="1:6" ht="15" customHeight="1" x14ac:dyDescent="0.55000000000000004">
      <c r="A5" s="60" t="s">
        <v>27</v>
      </c>
      <c r="B5" s="60" t="s">
        <v>28</v>
      </c>
      <c r="C5" s="75"/>
      <c r="D5" s="75"/>
    </row>
    <row r="6" spans="1:6" ht="20.45" customHeight="1" x14ac:dyDescent="0.55000000000000004">
      <c r="A6" s="77" t="s">
        <v>276</v>
      </c>
      <c r="B6" s="77" t="s">
        <v>9</v>
      </c>
      <c r="C6" s="75"/>
      <c r="D6" s="75"/>
      <c r="F6" s="13"/>
    </row>
    <row r="7" spans="1:6" ht="30" x14ac:dyDescent="0.55000000000000004">
      <c r="A7" s="93" t="s">
        <v>244</v>
      </c>
      <c r="B7" s="50" t="s">
        <v>25</v>
      </c>
      <c r="C7" s="50" t="s">
        <v>58</v>
      </c>
      <c r="D7" s="50" t="s">
        <v>204</v>
      </c>
    </row>
    <row r="8" spans="1:6" x14ac:dyDescent="0.55000000000000004">
      <c r="A8" s="94" t="s">
        <v>639</v>
      </c>
      <c r="B8" s="77" t="s">
        <v>640</v>
      </c>
      <c r="C8" s="77">
        <v>6580</v>
      </c>
      <c r="D8" s="77"/>
    </row>
    <row r="9" spans="1:6" x14ac:dyDescent="0.55000000000000004">
      <c r="A9" s="94"/>
      <c r="B9" s="77"/>
      <c r="C9" s="77"/>
      <c r="D9" s="77"/>
    </row>
    <row r="10" spans="1:6" x14ac:dyDescent="0.55000000000000004">
      <c r="A10" s="95" t="s">
        <v>61</v>
      </c>
      <c r="B10" s="50" t="s">
        <v>59</v>
      </c>
      <c r="C10" s="50" t="s">
        <v>60</v>
      </c>
      <c r="D10" s="50"/>
    </row>
    <row r="11" spans="1:6" x14ac:dyDescent="0.55000000000000004">
      <c r="A11" s="96" t="s">
        <v>88</v>
      </c>
      <c r="B11" s="210">
        <v>0.53820000000000001</v>
      </c>
      <c r="C11" s="257" t="s">
        <v>641</v>
      </c>
      <c r="D11" s="97"/>
    </row>
    <row r="12" spans="1:6" ht="30" x14ac:dyDescent="0.55000000000000004">
      <c r="A12" s="96" t="s">
        <v>89</v>
      </c>
      <c r="B12" s="210">
        <v>9.0999999999999998E-2</v>
      </c>
      <c r="C12" s="258"/>
      <c r="D12" s="97"/>
    </row>
    <row r="13" spans="1:6" x14ac:dyDescent="0.55000000000000004">
      <c r="A13" s="96" t="s">
        <v>90</v>
      </c>
      <c r="B13" s="210">
        <v>0.2752</v>
      </c>
      <c r="C13" s="258"/>
      <c r="D13" s="97"/>
    </row>
    <row r="14" spans="1:6" x14ac:dyDescent="0.55000000000000004">
      <c r="A14" s="96" t="s">
        <v>91</v>
      </c>
      <c r="B14" s="210">
        <v>2.8500000000000001E-2</v>
      </c>
      <c r="C14" s="258"/>
      <c r="D14" s="97"/>
    </row>
    <row r="15" spans="1:6" x14ac:dyDescent="0.55000000000000004">
      <c r="A15" s="96" t="s">
        <v>92</v>
      </c>
      <c r="B15" s="210">
        <v>6.7100000000000007E-2</v>
      </c>
      <c r="C15" s="258"/>
      <c r="D15" s="97"/>
    </row>
    <row r="16" spans="1:6" x14ac:dyDescent="0.55000000000000004">
      <c r="A16" s="95" t="s">
        <v>100</v>
      </c>
      <c r="B16" s="50" t="s">
        <v>62</v>
      </c>
      <c r="C16" s="258"/>
      <c r="D16" s="97"/>
    </row>
    <row r="17" spans="1:4" x14ac:dyDescent="0.55000000000000004">
      <c r="A17" s="79" t="s">
        <v>101</v>
      </c>
      <c r="B17" s="207">
        <v>4.6325690052780814E-4</v>
      </c>
      <c r="C17" s="258"/>
      <c r="D17" s="97"/>
    </row>
    <row r="18" spans="1:4" x14ac:dyDescent="0.55000000000000004">
      <c r="A18" s="79" t="s">
        <v>102</v>
      </c>
      <c r="B18" s="207">
        <v>0</v>
      </c>
      <c r="C18" s="258"/>
      <c r="D18" s="97"/>
    </row>
    <row r="19" spans="1:4" x14ac:dyDescent="0.55000000000000004">
      <c r="A19" s="79" t="s">
        <v>103</v>
      </c>
      <c r="B19" s="207">
        <v>7.0337589007398804E-5</v>
      </c>
      <c r="C19" s="258"/>
      <c r="D19" s="97"/>
    </row>
    <row r="20" spans="1:4" x14ac:dyDescent="0.55000000000000004">
      <c r="A20" s="79" t="s">
        <v>104</v>
      </c>
      <c r="B20" s="207">
        <v>5.127594803729393E-3</v>
      </c>
      <c r="C20" s="258"/>
      <c r="D20" s="97"/>
    </row>
    <row r="21" spans="1:4" x14ac:dyDescent="0.55000000000000004">
      <c r="A21" s="79" t="s">
        <v>105</v>
      </c>
      <c r="B21" s="207">
        <v>7.986743900061169E-4</v>
      </c>
      <c r="C21" s="258"/>
      <c r="D21" s="97"/>
    </row>
    <row r="22" spans="1:4" x14ac:dyDescent="0.55000000000000004">
      <c r="A22" s="79" t="s">
        <v>106</v>
      </c>
      <c r="B22" s="207">
        <v>2.3453698526129801E-4</v>
      </c>
      <c r="C22" s="258"/>
      <c r="D22" s="97"/>
    </row>
    <row r="23" spans="1:4" x14ac:dyDescent="0.55000000000000004">
      <c r="A23" s="79" t="s">
        <v>107</v>
      </c>
      <c r="B23" s="207">
        <v>1.5693937372232233E-2</v>
      </c>
      <c r="C23" s="258"/>
      <c r="D23" s="97"/>
    </row>
    <row r="24" spans="1:4" x14ac:dyDescent="0.55000000000000004">
      <c r="A24" s="79" t="s">
        <v>108</v>
      </c>
      <c r="B24" s="207">
        <v>2.6613257477381484E-4</v>
      </c>
      <c r="C24" s="258"/>
      <c r="D24" s="97"/>
    </row>
    <row r="25" spans="1:4" x14ac:dyDescent="0.55000000000000004">
      <c r="A25" s="79" t="s">
        <v>109</v>
      </c>
      <c r="B25" s="207">
        <v>2.3543533115166606E-3</v>
      </c>
      <c r="C25" s="258"/>
      <c r="D25" s="97"/>
    </row>
    <row r="26" spans="1:4" x14ac:dyDescent="0.55000000000000004">
      <c r="A26" s="79" t="s">
        <v>110</v>
      </c>
      <c r="B26" s="207">
        <v>5.003556988712821E-3</v>
      </c>
      <c r="C26" s="258"/>
      <c r="D26" s="97"/>
    </row>
    <row r="27" spans="1:4" x14ac:dyDescent="0.55000000000000004">
      <c r="A27" s="79" t="s">
        <v>209</v>
      </c>
      <c r="B27" s="207">
        <v>0</v>
      </c>
      <c r="C27" s="258"/>
      <c r="D27" s="97"/>
    </row>
    <row r="28" spans="1:4" x14ac:dyDescent="0.55000000000000004">
      <c r="A28" s="79" t="s">
        <v>111</v>
      </c>
      <c r="B28" s="207">
        <v>3.4977999587479749E-3</v>
      </c>
      <c r="C28" s="258"/>
      <c r="D28" s="97"/>
    </row>
    <row r="29" spans="1:4" x14ac:dyDescent="0.55000000000000004">
      <c r="A29" s="79" t="s">
        <v>112</v>
      </c>
      <c r="B29" s="207">
        <v>1.08883183651018E-2</v>
      </c>
      <c r="C29" s="258"/>
      <c r="D29" s="97"/>
    </row>
    <row r="30" spans="1:4" x14ac:dyDescent="0.55000000000000004">
      <c r="A30" s="79" t="s">
        <v>113</v>
      </c>
      <c r="B30" s="207">
        <v>8.4778486245346528E-4</v>
      </c>
      <c r="C30" s="258"/>
      <c r="D30" s="97"/>
    </row>
    <row r="31" spans="1:4" x14ac:dyDescent="0.55000000000000004">
      <c r="A31" s="79" t="s">
        <v>114</v>
      </c>
      <c r="B31" s="207">
        <v>1.302474553158341E-2</v>
      </c>
      <c r="C31" s="258"/>
      <c r="D31" s="97"/>
    </row>
    <row r="32" spans="1:4" x14ac:dyDescent="0.55000000000000004">
      <c r="A32" s="79" t="s">
        <v>115</v>
      </c>
      <c r="B32" s="207">
        <v>4.7218171000176001E-2</v>
      </c>
      <c r="C32" s="258"/>
      <c r="D32" s="97"/>
    </row>
    <row r="33" spans="1:4" x14ac:dyDescent="0.55000000000000004">
      <c r="A33" s="79" t="s">
        <v>116</v>
      </c>
      <c r="B33" s="207">
        <v>2.1101276702219641E-4</v>
      </c>
      <c r="C33" s="258"/>
      <c r="D33" s="97"/>
    </row>
    <row r="34" spans="1:4" x14ac:dyDescent="0.55000000000000004">
      <c r="A34" s="79" t="s">
        <v>117</v>
      </c>
      <c r="B34" s="207">
        <v>3.7745879296301035E-2</v>
      </c>
      <c r="C34" s="258"/>
      <c r="D34" s="97"/>
    </row>
    <row r="35" spans="1:4" x14ac:dyDescent="0.55000000000000004">
      <c r="A35" s="79" t="s">
        <v>118</v>
      </c>
      <c r="B35" s="207">
        <v>2.1210431491834707E-2</v>
      </c>
      <c r="C35" s="258"/>
      <c r="D35" s="97"/>
    </row>
    <row r="36" spans="1:4" x14ac:dyDescent="0.55000000000000004">
      <c r="A36" s="79" t="s">
        <v>119</v>
      </c>
      <c r="B36" s="207">
        <v>1.633401293445163E-3</v>
      </c>
      <c r="C36" s="258"/>
      <c r="D36" s="97"/>
    </row>
    <row r="37" spans="1:4" x14ac:dyDescent="0.55000000000000004">
      <c r="A37" s="79" t="s">
        <v>120</v>
      </c>
      <c r="B37" s="207">
        <v>1.662100545263561E-3</v>
      </c>
      <c r="C37" s="258"/>
      <c r="D37" s="97"/>
    </row>
    <row r="38" spans="1:4" x14ac:dyDescent="0.55000000000000004">
      <c r="A38" s="79" t="s">
        <v>121</v>
      </c>
      <c r="B38" s="207">
        <v>1.2252496553286094E-2</v>
      </c>
      <c r="C38" s="258"/>
      <c r="D38" s="97"/>
    </row>
    <row r="39" spans="1:4" x14ac:dyDescent="0.55000000000000004">
      <c r="A39" s="79" t="s">
        <v>122</v>
      </c>
      <c r="B39" s="207">
        <v>7.7056363449260881E-2</v>
      </c>
      <c r="C39" s="258"/>
      <c r="D39" s="97"/>
    </row>
    <row r="40" spans="1:4" x14ac:dyDescent="0.55000000000000004">
      <c r="A40" s="79" t="s">
        <v>123</v>
      </c>
      <c r="B40" s="207">
        <v>1.1474557156972657E-3</v>
      </c>
      <c r="C40" s="258"/>
      <c r="D40" s="97"/>
    </row>
    <row r="41" spans="1:4" x14ac:dyDescent="0.55000000000000004">
      <c r="A41" s="79" t="s">
        <v>124</v>
      </c>
      <c r="B41" s="207">
        <v>0</v>
      </c>
      <c r="C41" s="258"/>
      <c r="D41" s="97"/>
    </row>
    <row r="42" spans="1:4" x14ac:dyDescent="0.55000000000000004">
      <c r="A42" s="79" t="s">
        <v>125</v>
      </c>
      <c r="B42" s="207">
        <v>1.0217886334389927E-3</v>
      </c>
      <c r="C42" s="258"/>
      <c r="D42" s="97"/>
    </row>
    <row r="43" spans="1:4" x14ac:dyDescent="0.55000000000000004">
      <c r="A43" s="79" t="s">
        <v>126</v>
      </c>
      <c r="B43" s="207">
        <v>2.0304250318159502E-3</v>
      </c>
      <c r="C43" s="258"/>
      <c r="D43" s="97"/>
    </row>
    <row r="44" spans="1:4" x14ac:dyDescent="0.55000000000000004">
      <c r="A44" s="79" t="s">
        <v>127</v>
      </c>
      <c r="B44" s="207">
        <v>2.9061049233918409E-3</v>
      </c>
      <c r="C44" s="258"/>
      <c r="D44" s="97"/>
    </row>
    <row r="45" spans="1:4" x14ac:dyDescent="0.55000000000000004">
      <c r="A45" s="79" t="s">
        <v>128</v>
      </c>
      <c r="B45" s="207">
        <v>2.6135810041985537E-4</v>
      </c>
      <c r="C45" s="258"/>
      <c r="D45" s="97"/>
    </row>
    <row r="46" spans="1:4" x14ac:dyDescent="0.55000000000000004">
      <c r="A46" s="79" t="s">
        <v>129</v>
      </c>
      <c r="B46" s="207">
        <v>1.2238026400089347E-4</v>
      </c>
      <c r="C46" s="258"/>
      <c r="D46" s="97"/>
    </row>
    <row r="47" spans="1:4" x14ac:dyDescent="0.55000000000000004">
      <c r="A47" s="79" t="s">
        <v>130</v>
      </c>
      <c r="B47" s="207">
        <v>7.2952241119997533E-5</v>
      </c>
      <c r="C47" s="258"/>
      <c r="D47" s="97"/>
    </row>
    <row r="48" spans="1:4" x14ac:dyDescent="0.55000000000000004">
      <c r="A48" s="79" t="s">
        <v>131</v>
      </c>
      <c r="B48" s="207">
        <v>4.4320277690864385E-2</v>
      </c>
      <c r="C48" s="258"/>
      <c r="D48" s="97"/>
    </row>
    <row r="49" spans="1:4" x14ac:dyDescent="0.55000000000000004">
      <c r="A49" s="79" t="s">
        <v>132</v>
      </c>
      <c r="B49" s="207">
        <v>1.8249431026780334E-4</v>
      </c>
      <c r="C49" s="258"/>
      <c r="D49" s="97"/>
    </row>
    <row r="50" spans="1:4" x14ac:dyDescent="0.55000000000000004">
      <c r="A50" s="79" t="s">
        <v>133</v>
      </c>
      <c r="B50" s="207">
        <v>1.9472172537794003E-2</v>
      </c>
      <c r="C50" s="258"/>
      <c r="D50" s="97"/>
    </row>
    <row r="51" spans="1:4" x14ac:dyDescent="0.55000000000000004">
      <c r="A51" s="79" t="s">
        <v>134</v>
      </c>
      <c r="B51" s="207">
        <v>1.3294663279636385E-2</v>
      </c>
      <c r="C51" s="258"/>
      <c r="D51" s="97"/>
    </row>
    <row r="52" spans="1:4" x14ac:dyDescent="0.55000000000000004">
      <c r="A52" s="79" t="s">
        <v>135</v>
      </c>
      <c r="B52" s="207">
        <v>1.2882812416526257E-2</v>
      </c>
      <c r="C52" s="258"/>
      <c r="D52" s="97"/>
    </row>
    <row r="53" spans="1:4" x14ac:dyDescent="0.55000000000000004">
      <c r="A53" s="79" t="s">
        <v>136</v>
      </c>
      <c r="B53" s="207">
        <v>4.8485298643118138E-3</v>
      </c>
      <c r="C53" s="258"/>
      <c r="D53" s="97"/>
    </row>
    <row r="54" spans="1:4" x14ac:dyDescent="0.55000000000000004">
      <c r="A54" s="79" t="s">
        <v>137</v>
      </c>
      <c r="B54" s="207">
        <v>1.1067556612498733E-2</v>
      </c>
      <c r="C54" s="258"/>
      <c r="D54" s="97"/>
    </row>
    <row r="55" spans="1:4" x14ac:dyDescent="0.55000000000000004">
      <c r="A55" s="79" t="s">
        <v>138</v>
      </c>
      <c r="B55" s="207">
        <v>0</v>
      </c>
      <c r="C55" s="258"/>
      <c r="D55" s="97"/>
    </row>
    <row r="56" spans="1:4" x14ac:dyDescent="0.55000000000000004">
      <c r="A56" s="79" t="s">
        <v>139</v>
      </c>
      <c r="B56" s="207">
        <v>2.6064262163841029E-4</v>
      </c>
      <c r="C56" s="258"/>
      <c r="D56" s="97"/>
    </row>
    <row r="57" spans="1:4" x14ac:dyDescent="0.55000000000000004">
      <c r="A57" s="79" t="s">
        <v>140</v>
      </c>
      <c r="B57" s="207">
        <v>4.4601223292901947E-4</v>
      </c>
      <c r="C57" s="258"/>
      <c r="D57" s="97"/>
    </row>
    <row r="58" spans="1:4" x14ac:dyDescent="0.55000000000000004">
      <c r="A58" s="79" t="s">
        <v>141</v>
      </c>
      <c r="B58" s="207">
        <v>1.1153464791386217E-3</v>
      </c>
      <c r="C58" s="258"/>
      <c r="D58" s="97"/>
    </row>
    <row r="59" spans="1:4" x14ac:dyDescent="0.55000000000000004">
      <c r="A59" s="79" t="s">
        <v>142</v>
      </c>
      <c r="B59" s="207">
        <v>5.1462915602778284E-2</v>
      </c>
      <c r="C59" s="258"/>
      <c r="D59" s="97"/>
    </row>
    <row r="60" spans="1:4" x14ac:dyDescent="0.55000000000000004">
      <c r="A60" s="79" t="s">
        <v>143</v>
      </c>
      <c r="B60" s="207">
        <v>1.4546026250830313E-2</v>
      </c>
      <c r="C60" s="258"/>
      <c r="D60" s="97"/>
    </row>
    <row r="61" spans="1:4" x14ac:dyDescent="0.55000000000000004">
      <c r="A61" s="79" t="s">
        <v>144</v>
      </c>
      <c r="B61" s="207">
        <v>2.7897522363678215E-3</v>
      </c>
      <c r="C61" s="258"/>
      <c r="D61" s="97"/>
    </row>
    <row r="62" spans="1:4" x14ac:dyDescent="0.55000000000000004">
      <c r="A62" s="79" t="s">
        <v>145</v>
      </c>
      <c r="B62" s="207">
        <v>6.1510454261484342E-3</v>
      </c>
      <c r="C62" s="258"/>
      <c r="D62" s="97"/>
    </row>
    <row r="63" spans="1:4" x14ac:dyDescent="0.55000000000000004">
      <c r="A63" s="79" t="s">
        <v>146</v>
      </c>
      <c r="B63" s="207">
        <v>1.639547908187123E-3</v>
      </c>
      <c r="C63" s="258"/>
      <c r="D63" s="97"/>
    </row>
    <row r="64" spans="1:4" x14ac:dyDescent="0.55000000000000004">
      <c r="A64" s="79" t="s">
        <v>147</v>
      </c>
      <c r="B64" s="207">
        <v>0.19485119493782141</v>
      </c>
      <c r="C64" s="258"/>
      <c r="D64" s="97"/>
    </row>
    <row r="65" spans="1:5" x14ac:dyDescent="0.55000000000000004">
      <c r="A65" s="79" t="s">
        <v>148</v>
      </c>
      <c r="B65" s="207">
        <v>0</v>
      </c>
      <c r="C65" s="258"/>
      <c r="D65" s="97"/>
    </row>
    <row r="66" spans="1:5" x14ac:dyDescent="0.55000000000000004">
      <c r="A66" s="98" t="s">
        <v>149</v>
      </c>
      <c r="B66" s="208">
        <v>0.64319999999999999</v>
      </c>
      <c r="C66" s="258"/>
      <c r="D66" s="97"/>
    </row>
    <row r="67" spans="1:5" x14ac:dyDescent="0.55000000000000004">
      <c r="A67" s="79" t="s">
        <v>150</v>
      </c>
      <c r="B67" s="207">
        <v>8.1521388638412989E-2</v>
      </c>
      <c r="C67" s="258"/>
      <c r="D67" s="97"/>
    </row>
    <row r="68" spans="1:5" x14ac:dyDescent="0.55000000000000004">
      <c r="A68" s="79" t="s">
        <v>151</v>
      </c>
      <c r="B68" s="207">
        <v>0.24620643823264202</v>
      </c>
      <c r="C68" s="258"/>
      <c r="D68" s="97"/>
      <c r="E68" s="209"/>
    </row>
    <row r="69" spans="1:5" x14ac:dyDescent="0.55000000000000004">
      <c r="A69" s="79" t="s">
        <v>152</v>
      </c>
      <c r="B69" s="207">
        <v>7.5417132551848509E-3</v>
      </c>
      <c r="C69" s="258"/>
      <c r="D69" s="97"/>
    </row>
    <row r="70" spans="1:5" x14ac:dyDescent="0.55000000000000004">
      <c r="A70" s="79" t="s">
        <v>153</v>
      </c>
      <c r="B70" s="207">
        <v>3.4000000000000002E-4</v>
      </c>
      <c r="C70" s="258"/>
      <c r="D70" s="97"/>
    </row>
    <row r="71" spans="1:5" x14ac:dyDescent="0.55000000000000004">
      <c r="A71" s="79" t="s">
        <v>154</v>
      </c>
      <c r="B71" s="207">
        <v>6.5829936880072134E-3</v>
      </c>
      <c r="C71" s="258"/>
      <c r="D71" s="97"/>
    </row>
    <row r="72" spans="1:5" x14ac:dyDescent="0.55000000000000004">
      <c r="A72" s="79" t="s">
        <v>155</v>
      </c>
      <c r="B72" s="207">
        <v>1.4596753832281335E-2</v>
      </c>
      <c r="C72" s="259"/>
      <c r="D72" s="97"/>
    </row>
    <row r="73" spans="1:5" x14ac:dyDescent="0.55000000000000004">
      <c r="A73" s="74" t="s">
        <v>156</v>
      </c>
      <c r="B73" s="75"/>
      <c r="C73" s="75"/>
      <c r="D73" s="75"/>
    </row>
    <row r="74" spans="1:5" x14ac:dyDescent="0.55000000000000004">
      <c r="A74" s="74" t="s">
        <v>157</v>
      </c>
      <c r="B74" s="75"/>
      <c r="C74" s="75"/>
      <c r="D74" s="75"/>
    </row>
    <row r="75" spans="1:5" x14ac:dyDescent="0.55000000000000004">
      <c r="A75" s="74" t="s">
        <v>63</v>
      </c>
      <c r="B75" s="75"/>
      <c r="C75" s="75"/>
      <c r="D75" s="75"/>
    </row>
    <row r="76" spans="1:5" x14ac:dyDescent="0.55000000000000004">
      <c r="A76" s="74" t="s">
        <v>64</v>
      </c>
      <c r="B76" s="75"/>
      <c r="C76" s="75"/>
      <c r="D76" s="75"/>
    </row>
    <row r="77" spans="1:5" x14ac:dyDescent="0.55000000000000004">
      <c r="A77" s="99" t="s">
        <v>158</v>
      </c>
      <c r="B77" s="75"/>
      <c r="C77" s="75"/>
      <c r="D77" s="75"/>
    </row>
    <row r="78" spans="1:5" x14ac:dyDescent="0.55000000000000004">
      <c r="A78" s="99" t="s">
        <v>159</v>
      </c>
      <c r="B78" s="75"/>
      <c r="C78" s="75"/>
      <c r="D78" s="75"/>
    </row>
    <row r="79" spans="1:5" x14ac:dyDescent="0.55000000000000004">
      <c r="A79" s="12"/>
    </row>
    <row r="81" spans="1:5" ht="17.25" x14ac:dyDescent="0.6">
      <c r="A81" s="90" t="s">
        <v>162</v>
      </c>
      <c r="B81" s="36"/>
      <c r="C81" s="36"/>
      <c r="D81" s="36"/>
      <c r="E81" s="36"/>
    </row>
    <row r="82" spans="1:5" s="21" customFormat="1" ht="15.75" x14ac:dyDescent="0.55000000000000004">
      <c r="A82" s="20" t="s">
        <v>195</v>
      </c>
    </row>
    <row r="83" spans="1:5" s="21" customFormat="1" ht="15.75" x14ac:dyDescent="0.55000000000000004">
      <c r="A83" s="20" t="s">
        <v>166</v>
      </c>
    </row>
    <row r="84" spans="1:5" s="21" customFormat="1" ht="15.75" x14ac:dyDescent="0.55000000000000004">
      <c r="A84" s="20"/>
    </row>
    <row r="85" spans="1:5" s="21" customFormat="1" ht="15.75" x14ac:dyDescent="0.55000000000000004">
      <c r="A85" s="20"/>
    </row>
    <row r="86" spans="1:5" s="21" customFormat="1" ht="15.75" x14ac:dyDescent="0.55000000000000004">
      <c r="A86" s="20"/>
    </row>
    <row r="87" spans="1:5" s="21" customFormat="1" ht="15.75" x14ac:dyDescent="0.55000000000000004">
      <c r="A87" s="20"/>
    </row>
    <row r="88" spans="1:5" s="21" customFormat="1" ht="15.75" x14ac:dyDescent="0.55000000000000004">
      <c r="A88" s="20"/>
    </row>
    <row r="89" spans="1:5" s="21" customFormat="1" ht="15.75" x14ac:dyDescent="0.55000000000000004">
      <c r="A89" s="20"/>
    </row>
    <row r="90" spans="1:5" s="21" customFormat="1" ht="15.75" x14ac:dyDescent="0.55000000000000004">
      <c r="A90" s="20"/>
    </row>
    <row r="91" spans="1:5" s="21" customFormat="1" ht="15.75" x14ac:dyDescent="0.55000000000000004">
      <c r="A91" s="20"/>
    </row>
    <row r="92" spans="1:5" s="21" customFormat="1" ht="15.75" x14ac:dyDescent="0.55000000000000004">
      <c r="A92" s="20"/>
    </row>
    <row r="93" spans="1:5" s="21" customFormat="1" ht="15.75" x14ac:dyDescent="0.55000000000000004">
      <c r="A93" s="20"/>
    </row>
    <row r="94" spans="1:5" s="21" customFormat="1" ht="15.75" x14ac:dyDescent="0.55000000000000004">
      <c r="A94" s="20"/>
    </row>
    <row r="95" spans="1:5" s="21" customFormat="1" ht="15.75" x14ac:dyDescent="0.55000000000000004">
      <c r="A95" s="20"/>
    </row>
    <row r="96" spans="1:5" s="21" customFormat="1" ht="15.75" x14ac:dyDescent="0.55000000000000004">
      <c r="A96" s="20"/>
    </row>
    <row r="97" spans="1:6" s="21" customFormat="1" ht="15.75" x14ac:dyDescent="0.55000000000000004">
      <c r="A97" s="20"/>
    </row>
    <row r="98" spans="1:6" s="21" customFormat="1" ht="15.75" x14ac:dyDescent="0.55000000000000004">
      <c r="A98" s="20"/>
    </row>
    <row r="99" spans="1:6" s="21" customFormat="1" ht="15.75" x14ac:dyDescent="0.55000000000000004">
      <c r="A99" s="20"/>
    </row>
    <row r="100" spans="1:6" s="21" customFormat="1" ht="15.75" x14ac:dyDescent="0.55000000000000004">
      <c r="A100" s="20"/>
    </row>
    <row r="101" spans="1:6" s="21" customFormat="1" ht="15.75" x14ac:dyDescent="0.55000000000000004">
      <c r="A101" s="20"/>
    </row>
    <row r="102" spans="1:6" s="21" customFormat="1" ht="15.75" x14ac:dyDescent="0.55000000000000004">
      <c r="A102" s="20"/>
    </row>
    <row r="103" spans="1:6" s="21" customFormat="1" ht="15.75" x14ac:dyDescent="0.55000000000000004">
      <c r="A103" s="20"/>
    </row>
    <row r="104" spans="1:6" s="21" customFormat="1" ht="15.75" x14ac:dyDescent="0.55000000000000004">
      <c r="A104" s="20"/>
    </row>
    <row r="105" spans="1:6" s="21" customFormat="1" ht="15.75" x14ac:dyDescent="0.55000000000000004">
      <c r="A105" s="20"/>
    </row>
    <row r="106" spans="1:6" ht="15.75" x14ac:dyDescent="0.55000000000000004">
      <c r="A106" s="74"/>
      <c r="B106" s="73"/>
      <c r="C106" s="73"/>
      <c r="D106" s="73"/>
      <c r="E106" s="73"/>
      <c r="F106" s="75"/>
    </row>
    <row r="107" spans="1:6" ht="15.75" x14ac:dyDescent="0.55000000000000004">
      <c r="A107" s="73"/>
      <c r="B107" s="73"/>
      <c r="C107" s="73"/>
      <c r="D107" s="73"/>
      <c r="E107" s="73"/>
      <c r="F107" s="75"/>
    </row>
    <row r="108" spans="1:6" ht="15.75" x14ac:dyDescent="0.55000000000000004">
      <c r="A108" s="68" t="s">
        <v>72</v>
      </c>
      <c r="B108" s="69"/>
      <c r="C108" s="70"/>
      <c r="D108" s="75"/>
      <c r="E108" s="75"/>
      <c r="F108" s="75"/>
    </row>
    <row r="109" spans="1:6" ht="60" x14ac:dyDescent="0.55000000000000004">
      <c r="A109" s="71" t="s">
        <v>185</v>
      </c>
      <c r="B109" s="71" t="s">
        <v>648</v>
      </c>
      <c r="C109" s="56"/>
      <c r="D109" s="75"/>
      <c r="E109" s="75"/>
      <c r="F109" s="75"/>
    </row>
    <row r="110" spans="1:6" ht="60" x14ac:dyDescent="0.55000000000000004">
      <c r="A110" s="54" t="s">
        <v>160</v>
      </c>
      <c r="B110" s="71" t="s">
        <v>647</v>
      </c>
      <c r="C110" s="54"/>
      <c r="D110" s="75"/>
      <c r="E110" s="75"/>
      <c r="F110" s="75"/>
    </row>
  </sheetData>
  <mergeCells count="1">
    <mergeCell ref="C11:C72"/>
  </mergeCells>
  <pageMargins left="0.7" right="0.7" top="0.75" bottom="0.75" header="0.3" footer="0.3"/>
  <pageSetup paperSize="9" scale="74"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74"/>
  <sheetViews>
    <sheetView zoomScaleNormal="100" workbookViewId="0">
      <selection activeCell="E2" sqref="E2"/>
    </sheetView>
  </sheetViews>
  <sheetFormatPr defaultColWidth="8.86328125" defaultRowHeight="15.75" x14ac:dyDescent="0.55000000000000004"/>
  <cols>
    <col min="1" max="1" width="19.86328125" style="21" customWidth="1"/>
    <col min="2" max="2" width="11.86328125" style="21" customWidth="1"/>
    <col min="3" max="3" width="14.1328125" style="21" customWidth="1"/>
    <col min="4" max="5" width="14.86328125" style="21" customWidth="1"/>
    <col min="6" max="6" width="17" style="21" customWidth="1"/>
    <col min="7" max="16384" width="8.86328125" style="21"/>
  </cols>
  <sheetData>
    <row r="1" spans="1:6" x14ac:dyDescent="0.55000000000000004">
      <c r="A1" s="20" t="s">
        <v>163</v>
      </c>
    </row>
    <row r="2" spans="1:6" ht="17.25" x14ac:dyDescent="0.6">
      <c r="A2" s="2" t="s">
        <v>164</v>
      </c>
    </row>
    <row r="3" spans="1:6" s="38" customFormat="1" x14ac:dyDescent="0.55000000000000004">
      <c r="A3" s="24" t="s">
        <v>165</v>
      </c>
      <c r="B3" s="24"/>
      <c r="C3" s="24"/>
      <c r="D3" s="21"/>
      <c r="E3" s="21"/>
      <c r="F3" s="21"/>
    </row>
    <row r="4" spans="1:6" ht="30" customHeight="1" x14ac:dyDescent="0.55000000000000004">
      <c r="A4" s="18" t="s">
        <v>27</v>
      </c>
      <c r="B4" s="18" t="s">
        <v>28</v>
      </c>
      <c r="C4" s="18" t="s">
        <v>65</v>
      </c>
    </row>
    <row r="5" spans="1:6" ht="30" x14ac:dyDescent="0.55000000000000004">
      <c r="A5" s="17" t="s">
        <v>276</v>
      </c>
      <c r="B5" s="17" t="s">
        <v>9</v>
      </c>
      <c r="C5" s="16" t="s">
        <v>33</v>
      </c>
    </row>
    <row r="35" spans="1:7" x14ac:dyDescent="0.55000000000000004">
      <c r="A35" s="24" t="s">
        <v>186</v>
      </c>
      <c r="B35" s="24"/>
      <c r="C35" s="24"/>
    </row>
    <row r="36" spans="1:7" x14ac:dyDescent="0.55000000000000004">
      <c r="A36" s="18" t="s">
        <v>27</v>
      </c>
      <c r="B36" s="18" t="s">
        <v>28</v>
      </c>
      <c r="C36" s="18" t="s">
        <v>65</v>
      </c>
    </row>
    <row r="37" spans="1:7" ht="30" x14ac:dyDescent="0.55000000000000004">
      <c r="A37" s="15" t="s">
        <v>276</v>
      </c>
      <c r="B37" s="15" t="s">
        <v>9</v>
      </c>
      <c r="C37" s="16" t="s">
        <v>33</v>
      </c>
    </row>
    <row r="39" spans="1:7" x14ac:dyDescent="0.55000000000000004">
      <c r="B39" s="6"/>
      <c r="C39" s="6"/>
      <c r="D39" s="6"/>
      <c r="E39" s="4"/>
      <c r="F39" s="4"/>
      <c r="G39" s="4"/>
    </row>
    <row r="40" spans="1:7" x14ac:dyDescent="0.55000000000000004">
      <c r="A40" s="4"/>
      <c r="B40" s="4"/>
      <c r="C40" s="4"/>
      <c r="D40" s="4"/>
      <c r="E40" s="4"/>
      <c r="F40" s="4"/>
      <c r="G40" s="4"/>
    </row>
    <row r="41" spans="1:7" s="38" customFormat="1" x14ac:dyDescent="0.55000000000000004">
      <c r="D41" s="21"/>
      <c r="E41" s="21"/>
      <c r="F41" s="21"/>
    </row>
    <row r="42" spans="1:7" x14ac:dyDescent="0.55000000000000004">
      <c r="G42" s="4"/>
    </row>
    <row r="43" spans="1:7" ht="19.7" customHeight="1" x14ac:dyDescent="0.55000000000000004">
      <c r="G43" s="4"/>
    </row>
    <row r="44" spans="1:7" x14ac:dyDescent="0.55000000000000004">
      <c r="A44" s="39"/>
      <c r="B44" s="39"/>
      <c r="C44" s="40"/>
      <c r="G44" s="4"/>
    </row>
    <row r="45" spans="1:7" x14ac:dyDescent="0.55000000000000004">
      <c r="A45" s="39"/>
      <c r="B45" s="39"/>
      <c r="C45" s="40"/>
      <c r="G45" s="4"/>
    </row>
    <row r="46" spans="1:7" x14ac:dyDescent="0.55000000000000004">
      <c r="A46" s="39"/>
      <c r="B46" s="39"/>
      <c r="C46" s="40"/>
      <c r="G46" s="4"/>
    </row>
    <row r="47" spans="1:7" x14ac:dyDescent="0.55000000000000004">
      <c r="A47" s="39"/>
      <c r="B47" s="39"/>
      <c r="C47" s="40"/>
      <c r="G47" s="4"/>
    </row>
    <row r="48" spans="1:7" x14ac:dyDescent="0.55000000000000004">
      <c r="A48" s="39"/>
      <c r="B48" s="39"/>
      <c r="C48" s="40"/>
      <c r="G48" s="4"/>
    </row>
    <row r="49" spans="1:7" x14ac:dyDescent="0.55000000000000004">
      <c r="A49" s="39"/>
      <c r="B49" s="39"/>
      <c r="C49" s="40"/>
      <c r="G49" s="4"/>
    </row>
    <row r="50" spans="1:7" x14ac:dyDescent="0.55000000000000004">
      <c r="A50" s="39"/>
      <c r="B50" s="39"/>
      <c r="C50" s="40"/>
      <c r="G50" s="4"/>
    </row>
    <row r="51" spans="1:7" x14ac:dyDescent="0.55000000000000004">
      <c r="A51" s="39"/>
      <c r="B51" s="39"/>
      <c r="C51" s="40"/>
      <c r="G51" s="4"/>
    </row>
    <row r="52" spans="1:7" x14ac:dyDescent="0.55000000000000004">
      <c r="A52" s="39"/>
      <c r="B52" s="39"/>
      <c r="C52" s="40"/>
      <c r="G52" s="4"/>
    </row>
    <row r="53" spans="1:7" x14ac:dyDescent="0.55000000000000004">
      <c r="A53" s="39"/>
      <c r="B53" s="39"/>
      <c r="C53" s="40"/>
      <c r="G53" s="4"/>
    </row>
    <row r="54" spans="1:7" x14ac:dyDescent="0.55000000000000004">
      <c r="A54" s="39"/>
      <c r="B54" s="39"/>
      <c r="C54" s="40"/>
      <c r="G54" s="4"/>
    </row>
    <row r="55" spans="1:7" x14ac:dyDescent="0.55000000000000004">
      <c r="A55" s="39"/>
      <c r="B55" s="39"/>
      <c r="C55" s="40"/>
      <c r="G55" s="4"/>
    </row>
    <row r="56" spans="1:7" x14ac:dyDescent="0.55000000000000004">
      <c r="A56" s="39"/>
      <c r="B56" s="39"/>
      <c r="C56" s="40"/>
      <c r="G56" s="4"/>
    </row>
    <row r="57" spans="1:7" x14ac:dyDescent="0.55000000000000004">
      <c r="A57" s="39"/>
      <c r="B57" s="39"/>
      <c r="C57" s="40"/>
      <c r="G57" s="4"/>
    </row>
    <row r="58" spans="1:7" x14ac:dyDescent="0.55000000000000004">
      <c r="A58" s="39"/>
      <c r="B58" s="39"/>
      <c r="C58" s="40"/>
      <c r="G58" s="4"/>
    </row>
    <row r="59" spans="1:7" x14ac:dyDescent="0.55000000000000004">
      <c r="A59" s="39"/>
      <c r="B59" s="39"/>
      <c r="C59" s="40"/>
      <c r="G59" s="4"/>
    </row>
    <row r="60" spans="1:7" x14ac:dyDescent="0.55000000000000004">
      <c r="A60" s="39"/>
      <c r="B60" s="39"/>
      <c r="C60" s="40"/>
      <c r="G60" s="4"/>
    </row>
    <row r="61" spans="1:7" x14ac:dyDescent="0.55000000000000004">
      <c r="A61" s="39"/>
      <c r="B61" s="39"/>
      <c r="C61" s="40"/>
      <c r="G61" s="4"/>
    </row>
    <row r="62" spans="1:7" x14ac:dyDescent="0.55000000000000004">
      <c r="A62" s="39"/>
      <c r="B62" s="39"/>
      <c r="C62" s="40"/>
      <c r="G62" s="4"/>
    </row>
    <row r="63" spans="1:7" x14ac:dyDescent="0.55000000000000004">
      <c r="A63" s="39"/>
      <c r="B63" s="39"/>
      <c r="C63" s="40"/>
      <c r="G63" s="4"/>
    </row>
    <row r="64" spans="1:7" x14ac:dyDescent="0.55000000000000004">
      <c r="A64" s="39"/>
      <c r="B64" s="39"/>
      <c r="C64" s="40"/>
      <c r="G64" s="4"/>
    </row>
    <row r="70" spans="1:7" x14ac:dyDescent="0.55000000000000004">
      <c r="A70" s="5"/>
      <c r="B70" s="8"/>
      <c r="C70" s="8"/>
      <c r="D70" s="8"/>
      <c r="E70" s="8"/>
      <c r="F70" s="8"/>
      <c r="G70" s="4"/>
    </row>
    <row r="71" spans="1:7" x14ac:dyDescent="0.55000000000000004">
      <c r="A71" s="4"/>
      <c r="B71" s="4"/>
      <c r="C71" s="4"/>
      <c r="D71" s="4"/>
      <c r="E71" s="4"/>
      <c r="F71" s="4"/>
      <c r="G71" s="4"/>
    </row>
    <row r="72" spans="1:7" x14ac:dyDescent="0.55000000000000004">
      <c r="A72" s="7"/>
      <c r="B72" s="36"/>
      <c r="C72" s="36"/>
      <c r="D72" s="36"/>
      <c r="E72" s="36"/>
      <c r="F72" s="36"/>
      <c r="G72" s="4"/>
    </row>
    <row r="73" spans="1:7" x14ac:dyDescent="0.55000000000000004">
      <c r="B73" s="36"/>
      <c r="C73" s="36"/>
      <c r="D73" s="36"/>
      <c r="E73" s="36"/>
      <c r="F73" s="36"/>
      <c r="G73" s="4"/>
    </row>
    <row r="74" spans="1:7" x14ac:dyDescent="0.55000000000000004">
      <c r="B74" s="4"/>
      <c r="C74" s="4"/>
      <c r="D74" s="4"/>
      <c r="E74" s="4"/>
      <c r="F74" s="4"/>
      <c r="G74" s="4"/>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Themes</vt:lpstr>
      <vt:lpstr>Comments</vt:lpstr>
      <vt:lpstr>1(Data)</vt:lpstr>
      <vt:lpstr>2(Products)</vt:lpstr>
      <vt:lpstr>3(Data providers)</vt:lpstr>
      <vt:lpstr>4(Web services)</vt:lpstr>
      <vt:lpstr>5(QA-QC)</vt:lpstr>
      <vt:lpstr>6(User stats)&amp;7(Use case stats)</vt:lpstr>
      <vt:lpstr>8(Analytics)</vt:lpstr>
      <vt:lpstr>9(User friendliness)</vt:lpstr>
      <vt:lpstr>10-11-12(User stats)</vt:lpstr>
      <vt:lpstr>'1(Data)'!_ftn3</vt:lpstr>
      <vt:lpstr>'1(Data)'!_ftn6</vt:lpstr>
      <vt:lpstr>'1(Data)'!_ftnref1</vt:lpstr>
      <vt:lpstr>'1(Data)'!_ftnref2</vt:lpstr>
      <vt:lpstr>'1(Data)'!_ftnref3</vt:lpstr>
      <vt:lpstr>'1(Data)'!_ftnref4</vt:lpstr>
      <vt:lpstr>'1(Data)'!_ftnref5</vt:lpstr>
      <vt:lpstr>'1(Data)'!_Toc509591800</vt:lpstr>
      <vt:lpstr>'3(Data providers)'!_Toc509591802</vt:lpstr>
      <vt:lpstr>'5(QA-QC)'!_Toc509591804</vt:lpstr>
      <vt:lpstr>'4(Web services)'!_Toc509591811</vt:lpstr>
      <vt:lpstr>'6(User stats)&amp;7(Use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2019-08-28T08:45:26Z</cp:lastPrinted>
  <dcterms:created xsi:type="dcterms:W3CDTF">2018-04-24T06:01:14Z</dcterms:created>
  <dcterms:modified xsi:type="dcterms:W3CDTF">2022-08-02T09:53:15Z</dcterms:modified>
</cp:coreProperties>
</file>