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EMODnet Secretariat\3. WP3 - Monitoring\EMODnet Progress Reporting (Task 3.1 &amp; 3.2 &amp; 3.3)\Phase IV\Quarterly reports\2022 07\Portals\Biology\"/>
    </mc:Choice>
  </mc:AlternateContent>
  <bookViews>
    <workbookView xWindow="0" yWindow="0" windowWidth="22750" windowHeight="8520" tabRatio="773" firstSheet="2" activeTab="9"/>
  </bookViews>
  <sheets>
    <sheet name="Themes" sheetId="23" r:id="rId1"/>
    <sheet name="Comments" sheetId="32" r:id="rId2"/>
    <sheet name="1(Data)" sheetId="33" r:id="rId3"/>
    <sheet name="2(Products)" sheetId="24" r:id="rId4"/>
    <sheet name="3(Data providers)" sheetId="3" r:id="rId5"/>
    <sheet name="4(Web services)" sheetId="11" r:id="rId6"/>
    <sheet name="5(User stats)&amp;6(Use case stats)" sheetId="13" r:id="rId7"/>
    <sheet name="7(Analytics)" sheetId="28" r:id="rId8"/>
    <sheet name="8(User friendliness)" sheetId="26" r:id="rId9"/>
    <sheet name="9-10-11(User stats)" sheetId="27" r:id="rId10"/>
  </sheets>
  <definedNames>
    <definedName name="_ftn1" localSheetId="2">'1(Data)'!#REF!</definedName>
    <definedName name="_ftn2" localSheetId="2">'1(Data)'!#REF!</definedName>
    <definedName name="_ftn3" localSheetId="2">'1(Data)'!$A$32</definedName>
    <definedName name="_ftn4" localSheetId="2">'1(Data)'!#REF!</definedName>
    <definedName name="_ftn5" localSheetId="2">'1(Data)'!#REF!</definedName>
    <definedName name="_ftn6" localSheetId="2">'1(Data)'!$A$36</definedName>
    <definedName name="_ftnref1" localSheetId="2">'1(Data)'!$A$5</definedName>
    <definedName name="_ftnref2" localSheetId="2">'1(Data)'!$B$5</definedName>
    <definedName name="_ftnref3" localSheetId="2">'1(Data)'!$C$5</definedName>
    <definedName name="_ftnref4" localSheetId="2">'1(Data)'!$R$5</definedName>
    <definedName name="_ftnref5" localSheetId="2">'1(Data)'!$S$5</definedName>
    <definedName name="_ftnref6" localSheetId="2">'1(Data)'!$A$8</definedName>
    <definedName name="_Toc509591800" localSheetId="2">'1(Data)'!$A$1</definedName>
    <definedName name="_Toc509591802" localSheetId="4">'3(Data providers)'!$A$1</definedName>
    <definedName name="_Toc509591811" localSheetId="5">'4(Web services)'!$A$1</definedName>
    <definedName name="_Toc509591813" localSheetId="6">'5(User stats)&amp;6(Use case stats)'!$A$2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32" l="1"/>
  <c r="B5" i="32"/>
  <c r="B4" i="32"/>
  <c r="B66" i="13" l="1"/>
  <c r="G47" i="33"/>
  <c r="D10" i="33"/>
  <c r="D11" i="33"/>
  <c r="D12" i="33"/>
  <c r="D13" i="33"/>
  <c r="D14" i="33"/>
  <c r="D15" i="33"/>
  <c r="D16" i="33"/>
  <c r="D17" i="33"/>
  <c r="D9" i="33"/>
  <c r="B13" i="32" l="1"/>
  <c r="A13" i="32"/>
  <c r="A15" i="32" l="1"/>
  <c r="A16" i="32"/>
  <c r="A14" i="32"/>
  <c r="A11" i="32" l="1"/>
  <c r="A12" i="32"/>
  <c r="A10" i="32"/>
  <c r="B10" i="32"/>
  <c r="A9" i="32"/>
  <c r="A8" i="32"/>
  <c r="A7" i="32"/>
  <c r="B16" i="32" l="1"/>
  <c r="B15" i="32"/>
  <c r="B14" i="32"/>
  <c r="B11" i="32"/>
  <c r="B9" i="32"/>
  <c r="B8" i="32"/>
  <c r="B7" i="32"/>
</calcChain>
</file>

<file path=xl/sharedStrings.xml><?xml version="1.0" encoding="utf-8"?>
<sst xmlns="http://schemas.openxmlformats.org/spreadsheetml/2006/main" count="641" uniqueCount="368">
  <si>
    <t>Theme</t>
  </si>
  <si>
    <t>Sub-themes</t>
  </si>
  <si>
    <t>Bathymetry</t>
  </si>
  <si>
    <t>Geology</t>
  </si>
  <si>
    <t>Seabed habitats</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</si>
  <si>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</si>
  <si>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</si>
  <si>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</si>
  <si>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</si>
  <si>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</si>
  <si>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</si>
  <si>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</si>
  <si>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</si>
  <si>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Number of CDIs = Number of datasets</t>
  </si>
  <si>
    <t>No</t>
  </si>
  <si>
    <t>Datasets</t>
  </si>
  <si>
    <t>Count records (1 record = 1 data file), including the data needed to build data products.</t>
  </si>
  <si>
    <t>Records</t>
  </si>
  <si>
    <t>Number of data records, meaning the total number of lines of all data sets</t>
  </si>
  <si>
    <t xml:space="preserve">if one platform measures x parameters (=themes), then it is counted x times in the break down table. </t>
  </si>
  <si>
    <t>Platforms</t>
  </si>
  <si>
    <t>Yes, one CDI can cover several themes</t>
  </si>
  <si>
    <t>Country</t>
  </si>
  <si>
    <t>Organisation name</t>
  </si>
  <si>
    <t xml:space="preserve">[1] The human activities datasets are composed by objects and related tables that store records (relational databases). </t>
  </si>
  <si>
    <t>Means of information collection</t>
  </si>
  <si>
    <t>Acidity, Antifoulants, Chlorophyll, Dissolved gasses, Fertilizers, Hydrocarbons, Heavy metals, Organic Matter, Marine litter, Polychlorinated biphenyls, Pesticides and biocides, Radionuclides, Silicates</t>
  </si>
  <si>
    <t>Reporting date</t>
  </si>
  <si>
    <t>Portal name</t>
  </si>
  <si>
    <t>WMS</t>
  </si>
  <si>
    <t>Yes</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</si>
  <si>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</si>
  <si>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</si>
  <si>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</si>
  <si>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WCS</t>
  </si>
  <si>
    <t>WFS</t>
  </si>
  <si>
    <t>Volume unit [1]</t>
  </si>
  <si>
    <t>Number of users giving information [2]</t>
  </si>
  <si>
    <t>Organisation type</t>
  </si>
  <si>
    <t>% of users [3]</t>
  </si>
  <si>
    <t>Main use cases and application areas [4]</t>
  </si>
  <si>
    <t>[3] Percentage of users which belong to this organisation type.</t>
  </si>
  <si>
    <t>[4] Compile a bullet-point list of use cases from user form or oral feedback. A few words per use-case suffice. These use cases can be repeated in each interface table.</t>
  </si>
  <si>
    <t>% of users [6]</t>
  </si>
  <si>
    <t>Matomo</t>
  </si>
  <si>
    <t>Analytics tool</t>
  </si>
  <si>
    <t>If not supplied upon approaching: reason why? (reply from organisation)</t>
  </si>
  <si>
    <t>Please highlight newly added data within this reporting period.</t>
  </si>
  <si>
    <t>Trend on data</t>
  </si>
  <si>
    <t>Name of sub-theme/ interface</t>
  </si>
  <si>
    <t>Trend on data products</t>
  </si>
  <si>
    <t>[1] Which portal interfaces are concerned by the table statistics: e.g. map viewer, data download service? Some interfaces like web-services are not well suited for user information gathering and can be reported in a separate table.</t>
  </si>
  <si>
    <t>Asia</t>
  </si>
  <si>
    <t>[6] Percentage of users belonging to this region.</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</si>
  <si>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</si>
  <si>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</si>
  <si>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</si>
  <si>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</si>
  <si>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</si>
  <si>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Albania</t>
  </si>
  <si>
    <t>Andorra</t>
  </si>
  <si>
    <t>Austria</t>
  </si>
  <si>
    <t>Belarus</t>
  </si>
  <si>
    <t>Belgium</t>
  </si>
  <si>
    <t>Bosnia and Herzegovina</t>
  </si>
  <si>
    <t>Bulgaria</t>
  </si>
  <si>
    <t>Croatia</t>
  </si>
  <si>
    <t>Czech Republic (Czechia)</t>
  </si>
  <si>
    <t>Denmark</t>
  </si>
  <si>
    <t>Estonia</t>
  </si>
  <si>
    <t>Finland</t>
  </si>
  <si>
    <t>France</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</si>
  <si>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</si>
  <si>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</si>
  <si>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</si>
  <si>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</si>
  <si>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</si>
  <si>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</si>
  <si>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</si>
  <si>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</si>
  <si>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</si>
  <si>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</si>
  <si>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</si>
  <si>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</si>
  <si>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</si>
  <si>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</si>
  <si>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</si>
  <si>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</si>
  <si>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</si>
  <si>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</si>
  <si>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</si>
  <si>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</si>
  <si>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</si>
  <si>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</si>
  <si>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</si>
  <si>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</si>
  <si>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</si>
  <si>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</si>
  <si>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</si>
  <si>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</si>
  <si>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Ukraine</t>
  </si>
  <si>
    <t>United Kingdom</t>
  </si>
  <si>
    <t>Organisation type [1]</t>
  </si>
  <si>
    <t xml:space="preserve">[1] The organisation types are: </t>
  </si>
  <si>
    <t>Comments on the progress indicators in the excel template</t>
  </si>
  <si>
    <t>Progress indicator</t>
  </si>
  <si>
    <t xml:space="preserve">Comment </t>
  </si>
  <si>
    <t>Add any other interfaces as required/available</t>
  </si>
  <si>
    <t>Indicator 5: Statistics on information volunteered through download forms</t>
  </si>
  <si>
    <t>Number of WFS requests 
(previous quarter)</t>
  </si>
  <si>
    <t>Explanation of the trends and statistics</t>
  </si>
  <si>
    <t>Others</t>
  </si>
  <si>
    <t>Copy-paste screenshots of the graphs of the information from dashboard</t>
  </si>
  <si>
    <t>Copy-paste screenshot of the graphs of the information from dashboard</t>
  </si>
  <si>
    <t>[2] Relevant when the user form is optional.</t>
  </si>
  <si>
    <t>Were there any changes compared to the previous quarter?</t>
  </si>
  <si>
    <t>List all organisations that have supplied data voluntarily or upon request/approach witin this quarter</t>
  </si>
  <si>
    <t>Refer to the guidance provided by the EMODnet Secretariat ("EMODnet Use Cases: Guidance and Procedures")</t>
  </si>
  <si>
    <t>5) Statistics on information volunteered through download forms</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</si>
  <si>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</si>
  <si>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</si>
  <si>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</si>
  <si>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Approached or volunteered?</t>
  </si>
  <si>
    <t>The purpose of this indicator is to gauge the extent of the dedicated community</t>
  </si>
  <si>
    <t>Data derived from the portal's download form(s)</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</si>
  <si>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</si>
  <si>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</si>
  <si>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</si>
  <si>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</si>
  <si>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</si>
  <si>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</si>
  <si>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Number of WMS requests 
(previous quarter)</t>
  </si>
  <si>
    <t>Business and Private company</t>
  </si>
  <si>
    <t>Number of Map visualisations (previous quarter)</t>
  </si>
  <si>
    <t>North America</t>
  </si>
  <si>
    <t>South America</t>
  </si>
  <si>
    <t>Africa</t>
  </si>
  <si>
    <t>Central America</t>
  </si>
  <si>
    <t>Oceania</t>
  </si>
  <si>
    <t>[1] Total number of (external) data products.</t>
  </si>
  <si>
    <t>Is the product built internally or externally?</t>
  </si>
  <si>
    <t>Armenia</t>
  </si>
  <si>
    <t>Azerbaijan</t>
  </si>
  <si>
    <t>Georgia</t>
  </si>
  <si>
    <t>Turkey</t>
  </si>
  <si>
    <t>Vatican City</t>
  </si>
  <si>
    <t>Countries and regions [5]</t>
  </si>
  <si>
    <t>[5] Distribution of users per region. European countries taken from https://europa.eu/european-union/about-eu/countries_en</t>
  </si>
  <si>
    <t>Sum European countries</t>
  </si>
  <si>
    <t>Indicator 6: Published use cases</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</si>
  <si>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</si>
  <si>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</si>
  <si>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</si>
  <si>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</si>
  <si>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</si>
  <si>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</si>
  <si>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4: Online 'Web' interfaces to access or view data</t>
  </si>
  <si>
    <t>6) Published use cases</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</si>
  <si>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</si>
  <si>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</si>
  <si>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</si>
  <si>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</si>
  <si>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</si>
  <si>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</si>
  <si>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9) Visibility &amp; analytics for web pages</t>
  </si>
  <si>
    <t>10) Visibility &amp; analytics for web sections</t>
  </si>
  <si>
    <t>11) Average visit duration for web pages</t>
  </si>
  <si>
    <t>Indicator 9: Visibility &amp; Analytics for web pages</t>
  </si>
  <si>
    <t>Indicator 10: Visibility &amp; Analytics for web sections</t>
  </si>
  <si>
    <t>Indicator 11: Average visit duration for web pages</t>
  </si>
  <si>
    <t xml:space="preserve">Indicator 7: Portal &amp; Social Media visibility </t>
  </si>
  <si>
    <t>7.1 Visibility &amp; Analytics (Portal overview)</t>
  </si>
  <si>
    <t>7.2 SEO assessment - Acquisitions</t>
  </si>
  <si>
    <t>1A) Volume and coverage of available data</t>
  </si>
  <si>
    <t>[4] Decimal definition 1 GB = 1000^3 bytes</t>
  </si>
  <si>
    <t>Total number of products per sub-theme</t>
  </si>
  <si>
    <t>Total number of products per sub-theme (previous quarter)</t>
  </si>
  <si>
    <t>Explanation of trend value in the narrative.</t>
  </si>
  <si>
    <t>[3] Trend is calculated from the figures at the end of the last quarter as compared with the figures at this stage.</t>
  </si>
  <si>
    <t>Total number of users for quarterly period</t>
  </si>
  <si>
    <t xml:space="preserve">Cyprus </t>
  </si>
  <si>
    <t>Total number of users since start of Phase III (optional)</t>
  </si>
  <si>
    <t>[3] Decimal definition 1 GB = 1000^3 bytes.</t>
  </si>
  <si>
    <t>[4] Trend compares the result with previous period.</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</si>
  <si>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</si>
  <si>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</si>
  <si>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Web service Trends</t>
  </si>
  <si>
    <t>Sub-theme/ interface name</t>
  </si>
  <si>
    <t>[4] Decimal definition 1 GB = 1000^3 bytes.</t>
  </si>
  <si>
    <t>Added this quarter (% or number)</t>
  </si>
  <si>
    <t>3) Organisations supplying/ approached to supply data and data products</t>
  </si>
  <si>
    <t xml:space="preserve">[1] Indicate the volume unit of measurement: “records”, "CDI", “data sets”, or “platforms”. </t>
  </si>
  <si>
    <t>Under what license was the data provided?</t>
  </si>
  <si>
    <t>Was the data provided as a digital file or a web service?</t>
  </si>
  <si>
    <r>
      <t xml:space="preserve">Sub-theme </t>
    </r>
    <r>
      <rPr>
        <sz val="10"/>
        <rFont val="Open Sans"/>
        <family val="2"/>
      </rPr>
      <t>[2]</t>
    </r>
  </si>
  <si>
    <r>
      <t xml:space="preserve">Sea-basins </t>
    </r>
    <r>
      <rPr>
        <sz val="12"/>
        <rFont val="Open Sans"/>
        <family val="2"/>
      </rPr>
      <t>[5]</t>
    </r>
  </si>
  <si>
    <r>
      <t xml:space="preserve">Total data volume per sub-theme 
(refer to </t>
    </r>
    <r>
      <rPr>
        <sz val="10"/>
        <rFont val="Open Sans"/>
        <family val="2"/>
      </rPr>
      <t>[1])</t>
    </r>
  </si>
  <si>
    <t>Total data volume per sub-theme (previous quarter)</t>
  </si>
  <si>
    <r>
      <t xml:space="preserve">Trend in total data volume (%) </t>
    </r>
    <r>
      <rPr>
        <sz val="10"/>
        <rFont val="Open Sans"/>
        <family val="2"/>
      </rPr>
      <t>[3]</t>
    </r>
  </si>
  <si>
    <r>
      <t xml:space="preserve">Total data Volume in GigaBytes </t>
    </r>
    <r>
      <rPr>
        <sz val="10"/>
        <rFont val="Open Sans"/>
        <family val="2"/>
      </rPr>
      <t>[4]</t>
    </r>
  </si>
  <si>
    <r>
      <t>Manual download unit</t>
    </r>
    <r>
      <rPr>
        <sz val="10"/>
        <rFont val="Open Sans"/>
        <family val="2"/>
      </rPr>
      <t xml:space="preserve"> [1]</t>
    </r>
  </si>
  <si>
    <r>
      <t xml:space="preserve">Unit and Total Volume </t>
    </r>
    <r>
      <rPr>
        <b/>
        <sz val="10"/>
        <rFont val="Open Sans"/>
        <family val="2"/>
      </rPr>
      <t>available</t>
    </r>
    <r>
      <rPr>
        <sz val="10"/>
        <rFont val="Open Sans"/>
        <family val="2"/>
      </rPr>
      <t xml:space="preserve"> for download [2]</t>
    </r>
  </si>
  <si>
    <r>
      <t xml:space="preserve">Total Volume </t>
    </r>
    <r>
      <rPr>
        <b/>
        <sz val="10"/>
        <rFont val="Open Sans"/>
        <family val="2"/>
      </rPr>
      <t>downloaded</t>
    </r>
    <r>
      <rPr>
        <sz val="10"/>
        <rFont val="Open Sans"/>
        <family val="2"/>
      </rPr>
      <t xml:space="preserve"> in GigaBytes [3]</t>
    </r>
  </si>
  <si>
    <r>
      <t xml:space="preserve">Number of </t>
    </r>
    <r>
      <rPr>
        <b/>
        <sz val="10"/>
        <rFont val="Open Sans"/>
        <family val="2"/>
      </rPr>
      <t>manual</t>
    </r>
    <r>
      <rPr>
        <sz val="10"/>
        <rFont val="Open Sans"/>
        <family val="2"/>
      </rPr>
      <t xml:space="preserve"> </t>
    </r>
    <r>
      <rPr>
        <b/>
        <sz val="10"/>
        <rFont val="Open Sans"/>
        <family val="2"/>
      </rPr>
      <t>downloads</t>
    </r>
    <r>
      <rPr>
        <sz val="10"/>
        <rFont val="Open Sans"/>
        <family val="2"/>
      </rPr>
      <t xml:space="preserve"> 
(</t>
    </r>
    <r>
      <rPr>
        <b/>
        <sz val="10"/>
        <rFont val="Open Sans"/>
        <family val="2"/>
      </rPr>
      <t>this quarter</t>
    </r>
    <r>
      <rPr>
        <sz val="10"/>
        <rFont val="Open Sans"/>
        <family val="2"/>
      </rPr>
      <t>)</t>
    </r>
  </si>
  <si>
    <r>
      <t xml:space="preserve">Number of </t>
    </r>
    <r>
      <rPr>
        <b/>
        <sz val="10"/>
        <rFont val="Open Sans"/>
        <family val="2"/>
      </rPr>
      <t>manual</t>
    </r>
    <r>
      <rPr>
        <sz val="10"/>
        <rFont val="Open Sans"/>
        <family val="2"/>
      </rPr>
      <t xml:space="preserve"> </t>
    </r>
    <r>
      <rPr>
        <b/>
        <sz val="10"/>
        <rFont val="Open Sans"/>
        <family val="2"/>
      </rPr>
      <t xml:space="preserve">downloads
</t>
    </r>
    <r>
      <rPr>
        <sz val="10"/>
        <rFont val="Open Sans"/>
        <family val="2"/>
      </rPr>
      <t>(</t>
    </r>
    <r>
      <rPr>
        <b/>
        <sz val="10"/>
        <rFont val="Open Sans"/>
        <family val="2"/>
      </rPr>
      <t>previous quarter</t>
    </r>
    <r>
      <rPr>
        <sz val="10"/>
        <rFont val="Open Sans"/>
        <family val="2"/>
      </rPr>
      <t>)</t>
    </r>
  </si>
  <si>
    <r>
      <t xml:space="preserve">Trend number of downloads (%) </t>
    </r>
    <r>
      <rPr>
        <sz val="10"/>
        <rFont val="Open Sans"/>
        <family val="2"/>
      </rPr>
      <t>[4]</t>
    </r>
  </si>
  <si>
    <r>
      <t xml:space="preserve">Number of </t>
    </r>
    <r>
      <rPr>
        <b/>
        <sz val="10"/>
        <rFont val="Open Sans"/>
        <family val="2"/>
      </rPr>
      <t>Map</t>
    </r>
    <r>
      <rPr>
        <sz val="10"/>
        <rFont val="Open Sans"/>
        <family val="2"/>
      </rPr>
      <t xml:space="preserve"> </t>
    </r>
    <r>
      <rPr>
        <b/>
        <sz val="10"/>
        <rFont val="Open Sans"/>
        <family val="2"/>
      </rPr>
      <t>visualisations</t>
    </r>
    <r>
      <rPr>
        <sz val="10"/>
        <rFont val="Open Sans"/>
        <family val="2"/>
      </rPr>
      <t xml:space="preserve"> (this quarter)</t>
    </r>
  </si>
  <si>
    <r>
      <t xml:space="preserve">Trend number of map visualisations (%) </t>
    </r>
    <r>
      <rPr>
        <sz val="10"/>
        <rFont val="Open Sans"/>
        <family val="2"/>
      </rPr>
      <t>[4]</t>
    </r>
  </si>
  <si>
    <r>
      <t xml:space="preserve">Number of </t>
    </r>
    <r>
      <rPr>
        <b/>
        <sz val="10"/>
        <rFont val="Open Sans"/>
        <family val="2"/>
      </rPr>
      <t>WMS</t>
    </r>
    <r>
      <rPr>
        <sz val="10"/>
        <rFont val="Open Sans"/>
        <family val="2"/>
      </rPr>
      <t xml:space="preserve"> requests (this quarter)</t>
    </r>
  </si>
  <si>
    <r>
      <t xml:space="preserve">Trend number of WMS requests (%) </t>
    </r>
    <r>
      <rPr>
        <sz val="10"/>
        <rFont val="Open Sans"/>
        <family val="2"/>
      </rPr>
      <t>[4]</t>
    </r>
  </si>
  <si>
    <r>
      <t xml:space="preserve">Number of </t>
    </r>
    <r>
      <rPr>
        <b/>
        <sz val="10"/>
        <rFont val="Open Sans"/>
        <family val="2"/>
      </rPr>
      <t>WFS</t>
    </r>
    <r>
      <rPr>
        <sz val="10"/>
        <rFont val="Open Sans"/>
        <family val="2"/>
      </rPr>
      <t xml:space="preserve"> requests 
(this quarter)</t>
    </r>
  </si>
  <si>
    <r>
      <t xml:space="preserve">Trend number of WFS requests (%) </t>
    </r>
    <r>
      <rPr>
        <sz val="10"/>
        <rFont val="Open Sans"/>
        <family val="2"/>
      </rPr>
      <t>[4]</t>
    </r>
  </si>
  <si>
    <r>
      <t xml:space="preserve">Total number of </t>
    </r>
    <r>
      <rPr>
        <b/>
        <i/>
        <u/>
        <sz val="10"/>
        <rFont val="Open Sans"/>
        <family val="2"/>
      </rPr>
      <t>built</t>
    </r>
    <r>
      <rPr>
        <b/>
        <i/>
        <sz val="10"/>
        <rFont val="Open Sans"/>
        <family val="2"/>
      </rPr>
      <t xml:space="preserve"> data products in portal </t>
    </r>
    <r>
      <rPr>
        <sz val="10"/>
        <rFont val="Open Sans"/>
        <family val="2"/>
      </rPr>
      <t>[1]</t>
    </r>
  </si>
  <si>
    <r>
      <t xml:space="preserve">Total number of </t>
    </r>
    <r>
      <rPr>
        <b/>
        <i/>
        <u/>
        <sz val="10"/>
        <rFont val="Open Sans"/>
        <family val="2"/>
      </rPr>
      <t>external</t>
    </r>
    <r>
      <rPr>
        <b/>
        <i/>
        <sz val="10"/>
        <rFont val="Open Sans"/>
        <family val="2"/>
      </rPr>
      <t xml:space="preserve"> data products in portal </t>
    </r>
    <r>
      <rPr>
        <sz val="10"/>
        <rFont val="Open Sans"/>
        <family val="2"/>
      </rPr>
      <t>[1]</t>
    </r>
  </si>
  <si>
    <r>
      <t xml:space="preserve">Trend in total number of products (%) </t>
    </r>
    <r>
      <rPr>
        <sz val="10"/>
        <rFont val="Open Sans"/>
        <family val="2"/>
      </rPr>
      <t>[3]</t>
    </r>
  </si>
  <si>
    <r>
      <t xml:space="preserve">Total data product Volume in GigaBytes </t>
    </r>
    <r>
      <rPr>
        <sz val="10"/>
        <rFont val="Open Sans"/>
        <family val="2"/>
      </rPr>
      <t>[4]</t>
    </r>
  </si>
  <si>
    <r>
      <t xml:space="preserve">Number of manual </t>
    </r>
    <r>
      <rPr>
        <b/>
        <sz val="10"/>
        <rFont val="Open Sans"/>
        <family val="2"/>
      </rPr>
      <t>downloads</t>
    </r>
    <r>
      <rPr>
        <sz val="10"/>
        <rFont val="Open Sans"/>
        <family val="2"/>
      </rPr>
      <t xml:space="preserve"> 
(</t>
    </r>
    <r>
      <rPr>
        <b/>
        <sz val="10"/>
        <rFont val="Open Sans"/>
        <family val="2"/>
      </rPr>
      <t>this quarter</t>
    </r>
    <r>
      <rPr>
        <sz val="10"/>
        <rFont val="Open Sans"/>
        <family val="2"/>
      </rPr>
      <t>)</t>
    </r>
  </si>
  <si>
    <r>
      <t xml:space="preserve">Number of manual </t>
    </r>
    <r>
      <rPr>
        <b/>
        <sz val="10"/>
        <rFont val="Open Sans"/>
        <family val="2"/>
      </rPr>
      <t xml:space="preserve">downloads
</t>
    </r>
    <r>
      <rPr>
        <sz val="10"/>
        <rFont val="Open Sans"/>
        <family val="2"/>
      </rPr>
      <t>(</t>
    </r>
    <r>
      <rPr>
        <b/>
        <sz val="10"/>
        <rFont val="Open Sans"/>
        <family val="2"/>
      </rPr>
      <t>previous quarter</t>
    </r>
    <r>
      <rPr>
        <sz val="10"/>
        <rFont val="Open Sans"/>
        <family val="2"/>
      </rPr>
      <t>)</t>
    </r>
  </si>
  <si>
    <r>
      <t xml:space="preserve">Trend # of manual downloads (%) </t>
    </r>
    <r>
      <rPr>
        <sz val="10"/>
        <rFont val="Open Sans"/>
        <family val="2"/>
      </rPr>
      <t>[4]</t>
    </r>
  </si>
  <si>
    <r>
      <t xml:space="preserve">Trend # of map visualisations (%) </t>
    </r>
    <r>
      <rPr>
        <sz val="10"/>
        <rFont val="Open Sans"/>
        <family val="2"/>
      </rPr>
      <t>[4]</t>
    </r>
  </si>
  <si>
    <r>
      <t xml:space="preserve">Trend # of WMS requests (%) </t>
    </r>
    <r>
      <rPr>
        <sz val="10"/>
        <rFont val="Open Sans"/>
        <family val="2"/>
      </rPr>
      <t>[4]</t>
    </r>
  </si>
  <si>
    <r>
      <t xml:space="preserve">Trend # of WFS requests (%) </t>
    </r>
    <r>
      <rPr>
        <sz val="10"/>
        <rFont val="Open Sans"/>
        <family val="2"/>
      </rPr>
      <t>[4]</t>
    </r>
  </si>
  <si>
    <t>Sea basin [2]</t>
  </si>
  <si>
    <t>[2] For which sea-basin(s) was the data provided?</t>
  </si>
  <si>
    <t xml:space="preserve">[3] Restricted data is defined as 'non-public data'. </t>
  </si>
  <si>
    <t>Sub-theme(s) + description</t>
  </si>
  <si>
    <t>% of restricted data [3] 
(or #restricted/# not restricted)</t>
  </si>
  <si>
    <t>Indicator 3: Internal and external organisations supplying/approached to supply data and data products within this quarter</t>
  </si>
  <si>
    <t>Volume (in GigaBytes)</t>
  </si>
  <si>
    <t>Data type supplied: data, data product, both?</t>
  </si>
  <si>
    <t>Provided through Ingestion or directly? [4]</t>
  </si>
  <si>
    <t>[4] Was the data provided through EMODnet Ingestion or directly through the thematic?</t>
  </si>
  <si>
    <r>
      <t>Interfaces</t>
    </r>
    <r>
      <rPr>
        <sz val="10"/>
        <rFont val="Open Sans"/>
        <family val="2"/>
      </rPr>
      <t xml:space="preserve"> [1]</t>
    </r>
  </si>
  <si>
    <t xml:space="preserve">Indicator 8: Technical monitoring </t>
  </si>
  <si>
    <t>8) Technical monitoring</t>
  </si>
  <si>
    <t>Baltic Sea EEA</t>
  </si>
  <si>
    <t>Black Sea EEA</t>
  </si>
  <si>
    <t>Greater North Sea EEA</t>
  </si>
  <si>
    <t>Med Sea EEA (Adriatic Sea, Ionian Sea and the Central Mediterranean Sea, Western Meditarranean Sea, Aegean-Levantine Sea)</t>
  </si>
  <si>
    <t>Atlantic EEA (North East Atlantic Ocean, Macaronesia, Iceland Sea, Norwegian Sea, Celtic Seas, Bay of Biscay and Iberian coast, White Sea, Barents Sea)</t>
  </si>
  <si>
    <t>Caspian Sea (not defined by EEA shapefile)</t>
  </si>
  <si>
    <t>Caribbean Sea (not defined by EEA shapefile)</t>
  </si>
  <si>
    <t>Other Seas (Other regions not defined by EEA shapefiles)</t>
  </si>
  <si>
    <t>Macroalgae, Angiosperms, Benthos, Birds, Fish, Mammals, Phytoplankton, Reptiles, Zooplankton</t>
  </si>
  <si>
    <t>Aggregate extraction, Algae production, Aquaculture, Cables, Cultural heritage, Desalination, Dredging, Environment, Fisheries, Main Ports, Maritime Spatial Planning (MSP), Military Areas, Nuclear power plants, Ocean energy facilities, Oil and Gas, Other forms of area management/designation, Pipelines, Shipping density, Waste disposal, Wind farms</t>
  </si>
  <si>
    <t>• Habitats - seabed habitats (including coastal wetlands): broad-scale mapping, collection of classified maps, collection of models, composite products
• Habitats - essential fish habitats: collection of classified maps, collection of models
• Chemistry - dissolved gases
• Geology - seabed substrate
• Physics - optical properties, salinity, waves, currents, ice cover
• Bathymetry – depth to seabed</t>
  </si>
  <si>
    <t>Reported Volume unit</t>
  </si>
  <si>
    <t>Recording-day-platform</t>
  </si>
  <si>
    <t>Occurrence records</t>
  </si>
  <si>
    <t>Geographic records (objects)+ Related records[1])</t>
  </si>
  <si>
    <t>Number of cells for each data product (raster file, GeoTIFF/NetCDF format)</t>
  </si>
  <si>
    <t>Grid cells (only for Shipping density datasets)</t>
  </si>
  <si>
    <t>Number of geographic records (point, line or polygon objects). For geometries linking to a related table, also number of records from related tables. Temporal, automatically acquired, new records are counted</t>
  </si>
  <si>
    <t xml:space="preserve">Each year new records can be added/removed to each of these tables. So it is more accurate to report both the number of the objects and the number of new records. </t>
  </si>
  <si>
    <t>Volume unit</t>
  </si>
  <si>
    <t>Indicate here unit of measurement: % area, or number of platforms/CDIs/ records or…?</t>
  </si>
  <si>
    <t>[6] Please note that the data that occur in the Arctic will also occur in the other areas.</t>
  </si>
  <si>
    <t>Arctic (not defined by EEA shapefile) [6]</t>
  </si>
  <si>
    <t>Total area coverage (total %) or data density (number)</t>
  </si>
  <si>
    <t>Please feel free to record the areas as you did in the past, if you have problems with this lay-out. If you do that, please record this fact in the narrative.</t>
  </si>
  <si>
    <t>[5] Total % sea-basin area covered by all data or number of CDIs/platforms/records in this area (left column) ; % area covered by data added in this phase or number of CDIs/platforms/records added this phase (right column).</t>
  </si>
  <si>
    <t>[5] Product Density: How much products available per sea-basin. Calculate total % area covered by all products or total number of products per sea-bason; indicate % area covered by products added in this quarter or number of products added in this quarter.</t>
  </si>
  <si>
    <t>(Macro)Algae</t>
  </si>
  <si>
    <t>Angiosperms</t>
  </si>
  <si>
    <t>Benthos</t>
  </si>
  <si>
    <t>Birds</t>
  </si>
  <si>
    <t>Fish</t>
  </si>
  <si>
    <t>Mammals</t>
  </si>
  <si>
    <t>Phytoplankton</t>
  </si>
  <si>
    <t>Reptiles</t>
  </si>
  <si>
    <t>Zooplankton</t>
  </si>
  <si>
    <t>NA</t>
  </si>
  <si>
    <t>records</t>
  </si>
  <si>
    <t>% area covered</t>
  </si>
  <si>
    <t>The increase in data was quite small as during the reporting period only one data harvest was completed and it consisted of few and small datasets covering the Atlantic and the Black Sea.</t>
  </si>
  <si>
    <t xml:space="preserve">There was a negative trend in the number of data records downloaded. It is worth noting that 64 requests resulted in errors (either the user cancelled the request or there was a glitch in the system that prevented the request from being completed). These errors, as well as VLIZ test requests are not included in the total number of manual downloads </t>
  </si>
  <si>
    <t>Consultancy</t>
  </si>
  <si>
    <t>Research</t>
  </si>
  <si>
    <t>Education &amp; workshops</t>
  </si>
  <si>
    <t>Mapping, visualization &amp; communication</t>
  </si>
  <si>
    <t>Data exploration &amp; testing</t>
  </si>
  <si>
    <t>Conservation</t>
  </si>
  <si>
    <t>GIS analysis</t>
  </si>
  <si>
    <t>Data product creation</t>
  </si>
  <si>
    <t>Other</t>
  </si>
  <si>
    <t>Download toolbox</t>
  </si>
  <si>
    <t>Download form</t>
  </si>
  <si>
    <t>The data were collected from 191 successful downloads. The majority of which were users from academia/research background, which remain the bulk of EMODnet Biology users. Business and NGOs/private citizens are the second type of users downloading the data. As expected, the majority of users are from a European country, with the remaining world users contributing to about 14% of the data downloads</t>
  </si>
  <si>
    <t>No use cases were downloaded during the reporting period</t>
  </si>
  <si>
    <t>Most indicators indicate a slight decrease of pageviews when compared with the previous quarter. This is in line with the negative trend in users visiting and downloading data from the portal</t>
  </si>
  <si>
    <t>The quarterly visit duration had substantially decreased for a number of pages since the last quarter, which could mean that users find what they are looking for more quickly</t>
  </si>
  <si>
    <t>Response time is within the specified guidance and uptime is stable at 100%, meaning the portal was always operational</t>
  </si>
  <si>
    <t>Map Viewer</t>
  </si>
  <si>
    <t>https://www.emodnet-biology.eu/portal/index.php</t>
  </si>
  <si>
    <t>Geoserver</t>
  </si>
  <si>
    <t>http://geo.vliz.be/geoserver/Emodnetbio/wms?service=WMS&amp;version=1.1.0&amp;request=GetMap&amp;layers=Emodnetbio:OOPS_products&amp;styles=&amp;bbox=-4.95,48.05,12.25,60.75&amp;width=512&amp;height=378&amp;srs=EPSG:4326&amp;format=application/openlayers&amp;viewparams=scientificName:Large%20copepods;season:1;AphiaID:1080;startYearCollection:1958;endYearCollection:1967  http://geo.vliz.be/geoserver/Emodnetbio/wms?service=WMS&amp;version=1.1.0&amp;request=GetMap&amp;layers=Emodnetbio:OOPS_products&amp;styles=&amp;bbox=-4.95,48.05,12.25,60.75&amp;width=512&amp;height=378&amp;srs=EPSG:4326&amp;format=application/openlayers&amp;viewparams=scientificName:Large%20copepods;season:1;AphiaID:1080;startYearCollection:1958;endYearCollection:1958</t>
  </si>
  <si>
    <t>http://geo.vliz.be/geoserver/Dataportal/ows?service=wfs&amp;version=2.0.0&amp;request=DescribeFeatureType&amp;typeName=Dataportal:eurobis&amp;outputFormat=application/json</t>
  </si>
  <si>
    <t>Data Product catalogue</t>
  </si>
  <si>
    <t>https://www.emodnet-biology.eu/data-catalog?module=dataset&amp;show=search&amp;Type=23</t>
  </si>
  <si>
    <t>No changes since the last quarterly report</t>
  </si>
  <si>
    <t>NIMRD</t>
  </si>
  <si>
    <t>SMHI</t>
  </si>
  <si>
    <t>IH Cantabria</t>
  </si>
  <si>
    <t>CIIMAR</t>
  </si>
  <si>
    <t>NBDC</t>
  </si>
  <si>
    <t>Government</t>
  </si>
  <si>
    <t>Academia</t>
  </si>
  <si>
    <t>NGO</t>
  </si>
  <si>
    <t>Black Sea</t>
  </si>
  <si>
    <t>Baltic</t>
  </si>
  <si>
    <t>Mammals, Zooplankton</t>
  </si>
  <si>
    <t>Phytoplankton, Angiosperms</t>
  </si>
  <si>
    <t>Atlantic</t>
  </si>
  <si>
    <t>Benthos, Fish Zooplankton</t>
  </si>
  <si>
    <t>Volunteered</t>
  </si>
  <si>
    <t>Data</t>
  </si>
  <si>
    <t>Information is included, per dataset, in the Annexes of the narrative document</t>
  </si>
  <si>
    <t>Data partner flow is described in https://www.emodnet-biology.eu/sites/emodnet-biology.eu/files/public/documents/EMODnet_Biology_IV/Deliverables/D2.2.pdf</t>
  </si>
  <si>
    <t>File</t>
  </si>
  <si>
    <t>Directly</t>
  </si>
  <si>
    <t>Partner</t>
  </si>
  <si>
    <t>Dataset size is not assessed at any stage of the data management process</t>
  </si>
  <si>
    <t>The data published originated from three partners and two organisations external to the consortium. The NBDC data resulted from citizen science observations</t>
  </si>
  <si>
    <t>Details for each product included in the rows below</t>
  </si>
  <si>
    <t>Grey Seal Distribution</t>
  </si>
  <si>
    <t>External</t>
  </si>
  <si>
    <t>Harbour Seal Distribution</t>
  </si>
  <si>
    <t>Physico-chemical and commercial shellfish species data to illustrate potential vulnerability to ocean acidification</t>
  </si>
  <si>
    <t>Internal</t>
  </si>
  <si>
    <t>Probability maps for different phytoplankton species in the North Sea</t>
  </si>
  <si>
    <t>Data product numerical abundance of benthic macroinvertebrates in North Sea and Baltic Sea</t>
  </si>
  <si>
    <t>Presence/Absence maps of phytoplankton in the Greater Baltic Sea</t>
  </si>
  <si>
    <t>Probability maps for different benthos species in the North Sea</t>
  </si>
  <si>
    <t>Presence/Absence maps of phytoplankton in the Greater North Sea</t>
  </si>
  <si>
    <t>Plankton</t>
  </si>
  <si>
    <t>‘Proof of concept’ product: Fraction of mixoplankton (photo-phagotrophic) species in the Greater North Sea and Celtic Seas</t>
  </si>
  <si>
    <t>Summary presence/absence maps of macro-endobenthos in the greater North Sea, based on nearly 100,000 samples from 65 assembled monitoring data sets.</t>
  </si>
  <si>
    <t>Benthic occurrences, habitat maps, and species traits</t>
  </si>
  <si>
    <t>EMODnetWFS: Access EMODnet Web Feature Service data through R</t>
  </si>
  <si>
    <t>Neural network modelling of Baltic zooplankton abundances</t>
  </si>
  <si>
    <t>OOPS - Copepods: ICES Operational Oceanographic Products and Services - Gridded Copepod abundance data</t>
  </si>
  <si>
    <t>Phytoplankton community analysis in the Northern Adriatic</t>
  </si>
  <si>
    <t>Long term zooplankton time series analysis from Villefranche, Western Mediterranean</t>
  </si>
  <si>
    <t>Use of EMODNET Biology Data for invasive species policies. What can we learn?</t>
  </si>
  <si>
    <t>Thermal affinities for European marine species</t>
  </si>
  <si>
    <t>Phytoplankton community analysis in the Middle Adriatic</t>
  </si>
  <si>
    <t>Distribution of benthic macroinvertebrate living modes in European seas</t>
  </si>
  <si>
    <t>Distribution of fish living modes in European seas</t>
  </si>
  <si>
    <t>Gridded abundance maps of phytoplankton diversity and toxicity around the French coast</t>
  </si>
  <si>
    <t>Gridded abundance map of the invasive Polychaete Marenzelleria in the Baltic Sea</t>
  </si>
  <si>
    <t>Gridded abundance map of the loggerhead sea turtle Caretta Caretta around the Azores</t>
  </si>
  <si>
    <t>Gridded abundance maps of chlorophyll a around the Dutch coast</t>
  </si>
  <si>
    <t>Gridded abundance maps of commercial fish species from the North Sea</t>
  </si>
  <si>
    <t>Gridded abundance maps of diatoms and dinoflagellates from the North Atlantic and North Sea</t>
  </si>
  <si>
    <t>Gridded abundance maps of marine birds around the Azores</t>
  </si>
  <si>
    <t>Gridded abundance maps of marine birds from the North Sea</t>
  </si>
  <si>
    <t>Gridded abundance maps of marine mammals around the Azores</t>
  </si>
  <si>
    <t>Gridded abundance maps of marine mammals from the North Sea</t>
  </si>
  <si>
    <t>Gridded abundance maps of microorganisms from the North Sea</t>
  </si>
  <si>
    <t>Gridded abundance maps of the benthic species from the North Sea</t>
  </si>
  <si>
    <t>Macroalgae, Angiosperms</t>
  </si>
  <si>
    <t>MEDISEH: Mediterranean Sensitive Habitats</t>
  </si>
  <si>
    <t>Macroalgae</t>
  </si>
  <si>
    <t>Mammal</t>
  </si>
  <si>
    <t>Product</t>
  </si>
  <si>
    <t>Data Product</t>
  </si>
  <si>
    <t>There were no changes to product volume and coverage since the last QR</t>
  </si>
  <si>
    <t xml:space="preserve">Product uptake is very low, possibly because our products are complex by nature or users (mostly academics and business professionals) don't rely on them for their work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</si>
</sst>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7" x14ac:knownFonts="1">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12"/>
      <color rgb="FF333333"/>
      <name val="Open Sans"/>
      <family val="2"/>
    </font>
    <font>
      <sz val="11"/>
      <color rgb="FF333333"/>
      <name val="Open Sans"/>
      <family val="2"/>
    </font>
    <font>
      <sz val="10"/>
      <color rgb="FFFF0000"/>
      <name val="Open Sans"/>
      <family val="2"/>
    </font>
    <font>
      <i/>
      <sz val="10"/>
      <name val="Open Sans"/>
      <family val="2"/>
    </font>
    <font>
      <b/>
      <sz val="12"/>
      <color rgb="FFFFFFFF"/>
      <name val="Open Sans"/>
      <family val="2"/>
    </font>
    <font>
      <sz val="10"/>
      <color rgb="FFFFFFFF"/>
      <name val="Open Sans"/>
      <family val="2"/>
    </font>
    <font>
      <sz val="8"/>
      <color rgb="FF333333"/>
      <name val="Open Sans"/>
      <family val="2"/>
    </font>
    <font>
      <i/>
      <sz val="11"/>
      <color theme="8" tint="-0.249977111117893"/>
      <name val="Calibri"/>
      <family val="2"/>
      <scheme val="minor"/>
    </font>
    <font>
      <i/>
      <sz val="10"/>
      <color theme="8" tint="-0.249977111117893"/>
      <name val="Open Sans"/>
      <family val="2"/>
    </font>
    <font>
      <sz val="11"/>
      <color theme="1"/>
      <name val="Open Sans"/>
      <family val="2"/>
    </font>
    <font>
      <i/>
      <sz val="10"/>
      <color rgb="FFFF0000"/>
      <name val="Open Sans"/>
      <family val="2"/>
    </font>
    <font>
      <b/>
      <sz val="10"/>
      <name val="Open Sans"/>
      <family val="2"/>
    </font>
    <font>
      <sz val="10"/>
      <name val="Open Sans"/>
      <family val="2"/>
    </font>
    <font>
      <sz val="9"/>
      <name val="Open Sans"/>
      <family val="2"/>
    </font>
    <font>
      <b/>
      <sz val="12"/>
      <name val="Open Sans"/>
      <family val="2"/>
    </font>
    <font>
      <sz val="12"/>
      <name val="Open Sans"/>
      <family val="2"/>
    </font>
    <font>
      <sz val="11"/>
      <name val="Open Sans"/>
      <family val="2"/>
    </font>
    <font>
      <i/>
      <sz val="11"/>
      <name val="Calibri"/>
      <family val="2"/>
      <scheme val="minor"/>
    </font>
    <font>
      <b/>
      <sz val="11"/>
      <name val="Open Sans"/>
      <family val="2"/>
    </font>
    <font>
      <b/>
      <i/>
      <sz val="10"/>
      <name val="Open Sans"/>
      <family val="2"/>
    </font>
    <font>
      <sz val="11"/>
      <name val="Calibri"/>
      <family val="2"/>
      <scheme val="minor"/>
    </font>
    <font>
      <b/>
      <i/>
      <u/>
      <sz val="10"/>
      <name val="Open Sans"/>
      <family val="2"/>
    </font>
    <font>
      <strike/>
      <sz val="10"/>
      <name val="Open Sans"/>
      <family val="2"/>
    </font>
    <font>
      <b/>
      <sz val="9"/>
      <name val="Open Sans"/>
      <family val="2"/>
    </font>
    <font>
      <sz val="11"/>
      <color rgb="FFFF0000"/>
      <name val="Open Sans"/>
      <family val="2"/>
    </font>
    <font>
      <sz val="9"/>
      <color rgb="FFFF0000"/>
      <name val="Open Sans"/>
      <family val="2"/>
    </font>
    <font>
      <sz val="9"/>
      <color theme="1"/>
      <name val="Open Sans"/>
      <family val="2"/>
    </font>
    <font>
      <sz val="10"/>
      <name val="Open Sans"/>
      <family val="2"/>
    </font>
    <font>
      <sz val="10"/>
      <color rgb="FF333333"/>
      <name val="Open Sans"/>
      <family val="2"/>
    </font>
    <font>
      <i/>
      <sz val="10"/>
      <color rgb="FF333333"/>
      <name val="Open Sans"/>
      <family val="2"/>
    </font>
    <font>
      <b/>
      <i/>
      <sz val="10"/>
      <color rgb="FF333333"/>
      <name val="Open Sans"/>
      <family val="2"/>
    </font>
    <font>
      <sz val="10"/>
      <color theme="1"/>
      <name val="Open Sans"/>
      <family val="2"/>
    </font>
  </fonts>
  <fills count="9">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00B0F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94">
    <xf numFmtId="0" fontId="0" fillId="0" borderId="0" xfId="0"/>
    <xf numFmtId="0" fontId="1" fillId="0" borderId="0" xfId="0" applyFont="1" applyAlignment="1">
      <alignment horizontal="justify" vertical="center"/>
    </xf>
    <xf numFmtId="0" fontId="5" fillId="0" borderId="0" xfId="0" applyFont="1"/>
    <xf numFmtId="0" fontId="4" fillId="0" borderId="0" xfId="0" applyFont="1" applyAlignment="1">
      <alignment vertical="center"/>
    </xf>
    <xf numFmtId="0" fontId="1" fillId="0" borderId="0" xfId="0" applyFont="1"/>
    <xf numFmtId="0" fontId="5" fillId="0" borderId="0" xfId="0" applyFont="1" applyAlignment="1">
      <alignment vertical="center"/>
    </xf>
    <xf numFmtId="0" fontId="6" fillId="0" borderId="0" xfId="0" applyFont="1" applyAlignment="1">
      <alignment vertical="center"/>
    </xf>
    <xf numFmtId="0" fontId="7" fillId="0" borderId="0" xfId="0" applyFont="1"/>
    <xf numFmtId="0" fontId="3" fillId="0" borderId="0" xfId="0" applyFont="1" applyBorder="1" applyAlignment="1">
      <alignment horizontal="center" vertical="center" wrapText="1"/>
    </xf>
    <xf numFmtId="0" fontId="1" fillId="0" borderId="0" xfId="0" applyFont="1" applyAlignment="1">
      <alignment wrapText="1"/>
    </xf>
    <xf numFmtId="0" fontId="4" fillId="0" borderId="0" xfId="0" applyFont="1" applyBorder="1" applyAlignment="1">
      <alignment vertical="center"/>
    </xf>
    <xf numFmtId="0" fontId="8" fillId="0" borderId="1" xfId="0" applyFont="1" applyBorder="1" applyAlignment="1">
      <alignment horizontal="center" vertical="center" wrapText="1"/>
    </xf>
    <xf numFmtId="0" fontId="1" fillId="0" borderId="0" xfId="0" applyFont="1" applyAlignment="1">
      <alignment vertical="top"/>
    </xf>
    <xf numFmtId="0" fontId="2" fillId="0" borderId="0" xfId="0" applyFont="1" applyFill="1" applyBorder="1" applyAlignment="1">
      <alignment vertical="center"/>
    </xf>
    <xf numFmtId="0" fontId="10" fillId="7" borderId="10" xfId="0" applyFont="1" applyFill="1" applyBorder="1" applyAlignment="1">
      <alignment vertical="center" wrapText="1"/>
    </xf>
    <xf numFmtId="0" fontId="10" fillId="7" borderId="11" xfId="0" applyFont="1" applyFill="1" applyBorder="1" applyAlignment="1">
      <alignment vertical="center" wrapText="1"/>
    </xf>
    <xf numFmtId="0" fontId="11" fillId="0" borderId="0" xfId="0" applyFont="1" applyAlignment="1">
      <alignment horizontal="justify" vertical="center"/>
    </xf>
    <xf numFmtId="0" fontId="12" fillId="0" borderId="0" xfId="0" applyFont="1"/>
    <xf numFmtId="0" fontId="13" fillId="0" borderId="0" xfId="0" applyFont="1"/>
    <xf numFmtId="0" fontId="1"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4" fillId="0" borderId="0" xfId="0" applyFont="1"/>
    <xf numFmtId="0" fontId="6" fillId="0" borderId="0" xfId="0" applyFont="1"/>
    <xf numFmtId="0" fontId="6" fillId="0" borderId="0" xfId="0" applyFont="1" applyAlignment="1">
      <alignment wrapText="1"/>
    </xf>
    <xf numFmtId="0" fontId="6" fillId="2" borderId="0" xfId="0" applyFont="1" applyFill="1" applyAlignment="1">
      <alignment vertical="top"/>
    </xf>
    <xf numFmtId="0" fontId="1" fillId="0" borderId="0" xfId="0" applyFont="1" applyAlignment="1">
      <alignment vertical="top" wrapText="1"/>
    </xf>
    <xf numFmtId="0" fontId="14" fillId="0" borderId="0" xfId="0" applyFont="1" applyAlignment="1">
      <alignment vertical="top"/>
    </xf>
    <xf numFmtId="0" fontId="6" fillId="0" borderId="0" xfId="0" applyFont="1" applyFill="1"/>
    <xf numFmtId="0" fontId="15" fillId="0" borderId="0" xfId="0" applyFont="1"/>
    <xf numFmtId="0" fontId="17" fillId="3" borderId="1" xfId="0" applyFont="1" applyFill="1" applyBorder="1" applyAlignment="1">
      <alignment horizontal="center" wrapText="1"/>
    </xf>
    <xf numFmtId="0" fontId="18" fillId="0" borderId="0" xfId="0" applyFont="1" applyAlignment="1">
      <alignment vertical="top"/>
    </xf>
    <xf numFmtId="0" fontId="16" fillId="3" borderId="2" xfId="0" applyFont="1" applyFill="1" applyBorder="1" applyAlignment="1">
      <alignment horizontal="left" wrapText="1"/>
    </xf>
    <xf numFmtId="0" fontId="19" fillId="0" borderId="0" xfId="0" applyFont="1" applyAlignment="1">
      <alignment vertical="top"/>
    </xf>
    <xf numFmtId="0" fontId="21" fillId="0" borderId="0" xfId="0" applyFont="1" applyAlignment="1">
      <alignment vertical="top"/>
    </xf>
    <xf numFmtId="0" fontId="21" fillId="0" borderId="0" xfId="0" applyFont="1"/>
    <xf numFmtId="0" fontId="22" fillId="0" borderId="0" xfId="0" applyFont="1"/>
    <xf numFmtId="0" fontId="23" fillId="2" borderId="0" xfId="0" applyFont="1" applyFill="1" applyBorder="1" applyAlignment="1">
      <alignment vertical="top"/>
    </xf>
    <xf numFmtId="0" fontId="16" fillId="2" borderId="0" xfId="0" applyFont="1" applyFill="1" applyBorder="1" applyAlignment="1">
      <alignment vertical="top"/>
    </xf>
    <xf numFmtId="0" fontId="8" fillId="3" borderId="1" xfId="0" applyFont="1" applyFill="1" applyBorder="1" applyAlignment="1">
      <alignment horizontal="center" wrapText="1"/>
    </xf>
    <xf numFmtId="0" fontId="8" fillId="0" borderId="0" xfId="0" applyFont="1" applyBorder="1" applyAlignment="1">
      <alignment horizontal="center" vertical="top" wrapText="1"/>
    </xf>
    <xf numFmtId="0" fontId="8" fillId="0" borderId="1" xfId="0" applyFont="1" applyBorder="1" applyAlignment="1">
      <alignment horizontal="center" vertical="top" wrapText="1"/>
    </xf>
    <xf numFmtId="0" fontId="24" fillId="5" borderId="2" xfId="0" applyFont="1" applyFill="1" applyBorder="1" applyAlignment="1">
      <alignment horizontal="center" wrapText="1"/>
    </xf>
    <xf numFmtId="0" fontId="17" fillId="0" borderId="1" xfId="0" applyFont="1" applyFill="1" applyBorder="1" applyAlignment="1">
      <alignment horizontal="left" vertical="top" wrapText="1"/>
    </xf>
    <xf numFmtId="0" fontId="17" fillId="4" borderId="1" xfId="0" applyFont="1" applyFill="1" applyBorder="1" applyAlignment="1">
      <alignment horizontal="center" vertical="top" wrapText="1"/>
    </xf>
    <xf numFmtId="0" fontId="25" fillId="0" borderId="0" xfId="0" applyFont="1"/>
    <xf numFmtId="0" fontId="17" fillId="0" borderId="1" xfId="0" applyFont="1" applyBorder="1" applyAlignment="1">
      <alignment horizontal="center" vertical="top" wrapText="1"/>
    </xf>
    <xf numFmtId="0" fontId="16" fillId="0" borderId="0" xfId="0" applyFont="1" applyAlignment="1">
      <alignment vertical="top"/>
    </xf>
    <xf numFmtId="0" fontId="17" fillId="0" borderId="0" xfId="0" applyFont="1" applyAlignment="1">
      <alignment vertical="top"/>
    </xf>
    <xf numFmtId="0" fontId="18" fillId="0" borderId="0" xfId="0" applyFont="1" applyFill="1" applyAlignment="1">
      <alignment vertical="top"/>
    </xf>
    <xf numFmtId="0" fontId="8" fillId="3" borderId="3" xfId="0" applyFont="1" applyFill="1" applyBorder="1" applyAlignment="1">
      <alignment horizontal="center" wrapText="1"/>
    </xf>
    <xf numFmtId="0" fontId="8" fillId="5" borderId="2" xfId="0" applyFont="1" applyFill="1" applyBorder="1" applyAlignment="1">
      <alignment horizontal="center" wrapText="1"/>
    </xf>
    <xf numFmtId="0" fontId="17" fillId="0" borderId="0" xfId="0" applyFont="1" applyFill="1" applyBorder="1" applyAlignment="1">
      <alignment horizontal="center" vertical="top" wrapText="1"/>
    </xf>
    <xf numFmtId="0" fontId="17" fillId="0" borderId="0" xfId="0" applyFont="1" applyBorder="1" applyAlignment="1">
      <alignment horizontal="center" vertical="top" wrapText="1"/>
    </xf>
    <xf numFmtId="0" fontId="23" fillId="2" borderId="0" xfId="0" applyFont="1" applyFill="1" applyAlignment="1">
      <alignment vertical="top"/>
    </xf>
    <xf numFmtId="0" fontId="17" fillId="2" borderId="0" xfId="0" applyFont="1" applyFill="1" applyAlignment="1">
      <alignment vertical="top"/>
    </xf>
    <xf numFmtId="0" fontId="21" fillId="2" borderId="0" xfId="0" applyFont="1" applyFill="1" applyAlignment="1">
      <alignment vertical="top"/>
    </xf>
    <xf numFmtId="0" fontId="17" fillId="0" borderId="0" xfId="0" applyFont="1" applyAlignment="1">
      <alignment vertical="top" wrapText="1"/>
    </xf>
    <xf numFmtId="0" fontId="17" fillId="0" borderId="0" xfId="0" applyFont="1" applyAlignment="1">
      <alignment wrapText="1"/>
    </xf>
    <xf numFmtId="0" fontId="19" fillId="0" borderId="0" xfId="0" applyFont="1" applyAlignment="1">
      <alignment vertical="center"/>
    </xf>
    <xf numFmtId="0" fontId="21" fillId="0" borderId="0" xfId="0" applyFont="1" applyAlignment="1">
      <alignment vertical="center"/>
    </xf>
    <xf numFmtId="0" fontId="24" fillId="3" borderId="1" xfId="0" applyFont="1" applyFill="1" applyBorder="1" applyAlignment="1">
      <alignment horizontal="center" wrapText="1"/>
    </xf>
    <xf numFmtId="0" fontId="8" fillId="0" borderId="1" xfId="0" applyFont="1" applyFill="1" applyBorder="1" applyAlignment="1">
      <alignment horizontal="center" wrapText="1"/>
    </xf>
    <xf numFmtId="0" fontId="21" fillId="0" borderId="0" xfId="0" applyFont="1" applyFill="1"/>
    <xf numFmtId="0" fontId="8" fillId="0" borderId="0" xfId="0" applyFont="1" applyFill="1" applyBorder="1" applyAlignment="1">
      <alignment horizontal="center" vertical="center" wrapText="1"/>
    </xf>
    <xf numFmtId="0" fontId="16" fillId="3" borderId="1" xfId="0" applyFont="1" applyFill="1" applyBorder="1" applyAlignment="1">
      <alignment horizontal="center" wrapText="1"/>
    </xf>
    <xf numFmtId="0" fontId="24" fillId="5" borderId="1" xfId="0" applyFont="1" applyFill="1" applyBorder="1" applyAlignment="1">
      <alignment horizontal="center" wrapText="1"/>
    </xf>
    <xf numFmtId="0" fontId="17" fillId="0" borderId="1" xfId="0" applyFont="1" applyFill="1" applyBorder="1" applyAlignment="1">
      <alignment horizontal="left" vertical="center" wrapText="1"/>
    </xf>
    <xf numFmtId="0" fontId="18" fillId="0" borderId="0" xfId="0" applyFont="1" applyAlignment="1">
      <alignment vertical="center"/>
    </xf>
    <xf numFmtId="0" fontId="17" fillId="0" borderId="0" xfId="0" applyFont="1"/>
    <xf numFmtId="0" fontId="21" fillId="2" borderId="0" xfId="0" applyFont="1" applyFill="1"/>
    <xf numFmtId="0" fontId="17" fillId="0" borderId="1" xfId="0" applyFont="1" applyBorder="1" applyAlignment="1">
      <alignment horizontal="center" vertical="center" wrapText="1"/>
    </xf>
    <xf numFmtId="0" fontId="16" fillId="3" borderId="3" xfId="0" applyFont="1" applyFill="1" applyBorder="1" applyAlignment="1">
      <alignment horizontal="center" wrapText="1"/>
    </xf>
    <xf numFmtId="0" fontId="16" fillId="3" borderId="5" xfId="0" applyFont="1" applyFill="1" applyBorder="1" applyAlignment="1">
      <alignment horizontal="center" wrapText="1"/>
    </xf>
    <xf numFmtId="0" fontId="16" fillId="3" borderId="6" xfId="0" applyFont="1" applyFill="1" applyBorder="1" applyAlignment="1">
      <alignment horizontal="center" wrapText="1"/>
    </xf>
    <xf numFmtId="0" fontId="17" fillId="0" borderId="1" xfId="0" applyFont="1" applyFill="1" applyBorder="1" applyAlignment="1">
      <alignment horizontal="center" vertical="center" wrapText="1"/>
    </xf>
    <xf numFmtId="0" fontId="27" fillId="0" borderId="0" xfId="0" applyFont="1"/>
    <xf numFmtId="0" fontId="27" fillId="2" borderId="0" xfId="0" applyFont="1" applyFill="1"/>
    <xf numFmtId="0" fontId="18" fillId="0" borderId="0" xfId="0" applyFont="1" applyFill="1" applyAlignment="1">
      <alignment vertical="center"/>
    </xf>
    <xf numFmtId="0" fontId="17" fillId="0" borderId="0" xfId="0" applyFont="1" applyFill="1" applyAlignment="1">
      <alignment vertical="center"/>
    </xf>
    <xf numFmtId="0" fontId="21" fillId="0" borderId="0" xfId="0" applyFont="1" applyAlignment="1">
      <alignment horizontal="left" vertical="top" wrapText="1"/>
    </xf>
    <xf numFmtId="0" fontId="16" fillId="3" borderId="1" xfId="0" applyFont="1" applyFill="1" applyBorder="1" applyAlignment="1">
      <alignment horizontal="left" wrapText="1"/>
    </xf>
    <xf numFmtId="0" fontId="17" fillId="0" borderId="1" xfId="0" applyFont="1" applyBorder="1" applyAlignment="1">
      <alignment horizontal="left"/>
    </xf>
    <xf numFmtId="0" fontId="17" fillId="3" borderId="1" xfId="0" applyFont="1" applyFill="1" applyBorder="1" applyAlignment="1">
      <alignment horizontal="right" wrapText="1"/>
    </xf>
    <xf numFmtId="0" fontId="17" fillId="0" borderId="1" xfId="0" applyFont="1" applyFill="1" applyBorder="1" applyAlignment="1">
      <alignment horizontal="left" wrapText="1"/>
    </xf>
    <xf numFmtId="0" fontId="17" fillId="0" borderId="1" xfId="0" applyFont="1" applyFill="1" applyBorder="1" applyAlignment="1">
      <alignment horizontal="center" wrapText="1"/>
    </xf>
    <xf numFmtId="0" fontId="17" fillId="0" borderId="1" xfId="0" applyFont="1" applyFill="1" applyBorder="1" applyAlignment="1">
      <alignment horizontal="center"/>
    </xf>
    <xf numFmtId="0" fontId="16" fillId="0" borderId="1" xfId="0" applyFont="1" applyFill="1" applyBorder="1" applyAlignment="1">
      <alignment horizontal="right" vertical="center" wrapText="1"/>
    </xf>
    <xf numFmtId="0" fontId="18" fillId="0" borderId="0" xfId="0" applyFont="1" applyFill="1"/>
    <xf numFmtId="0" fontId="19" fillId="0" borderId="0" xfId="0" applyFont="1"/>
    <xf numFmtId="0" fontId="8" fillId="3" borderId="4" xfId="0" applyFont="1" applyFill="1" applyBorder="1" applyAlignment="1">
      <alignment horizontal="center" vertical="center" wrapText="1"/>
    </xf>
    <xf numFmtId="0" fontId="17" fillId="0" borderId="0" xfId="0" applyFont="1" applyBorder="1"/>
    <xf numFmtId="0" fontId="16" fillId="0" borderId="0" xfId="0" applyFont="1" applyFill="1" applyBorder="1" applyAlignment="1">
      <alignment vertical="center"/>
    </xf>
    <xf numFmtId="0" fontId="17" fillId="0" borderId="0" xfId="0" applyFont="1" applyBorder="1" applyAlignment="1">
      <alignment horizontal="center" vertical="center" wrapText="1"/>
    </xf>
    <xf numFmtId="0" fontId="8" fillId="6" borderId="7" xfId="0" applyFont="1" applyFill="1" applyBorder="1" applyAlignment="1">
      <alignment horizontal="center" vertical="center" wrapText="1"/>
    </xf>
    <xf numFmtId="14" fontId="8" fillId="0" borderId="7"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28" fillId="0" borderId="1" xfId="0" applyFont="1" applyBorder="1" applyAlignment="1">
      <alignment horizontal="justify" vertical="center"/>
    </xf>
    <xf numFmtId="0" fontId="18" fillId="0" borderId="1" xfId="0" applyFont="1" applyBorder="1" applyAlignment="1">
      <alignment horizontal="left" vertical="center" wrapText="1"/>
    </xf>
    <xf numFmtId="0" fontId="28" fillId="3" borderId="1" xfId="0" applyFont="1" applyFill="1" applyBorder="1" applyAlignment="1">
      <alignment horizontal="justify" vertical="center"/>
    </xf>
    <xf numFmtId="0" fontId="28" fillId="3" borderId="1" xfId="0" applyFont="1" applyFill="1" applyBorder="1" applyAlignment="1">
      <alignment horizontal="justify" vertical="center" wrapText="1"/>
    </xf>
    <xf numFmtId="0" fontId="18" fillId="0" borderId="12" xfId="0" applyFont="1" applyBorder="1" applyAlignment="1">
      <alignment horizontal="justify" vertical="center" wrapText="1"/>
    </xf>
    <xf numFmtId="0" fontId="18" fillId="0" borderId="12" xfId="0" applyFont="1" applyBorder="1" applyAlignment="1">
      <alignment vertical="center" wrapText="1"/>
    </xf>
    <xf numFmtId="0" fontId="18" fillId="0" borderId="10" xfId="0" applyFont="1" applyBorder="1" applyAlignment="1">
      <alignment vertical="center" wrapText="1"/>
    </xf>
    <xf numFmtId="0" fontId="18" fillId="2" borderId="12" xfId="0" applyFont="1" applyFill="1" applyBorder="1" applyAlignment="1">
      <alignment horizontal="left" vertical="center" wrapText="1"/>
    </xf>
    <xf numFmtId="0" fontId="18" fillId="2" borderId="10" xfId="0" applyFont="1" applyFill="1" applyBorder="1" applyAlignment="1">
      <alignment horizontal="justify" vertical="center" wrapText="1"/>
    </xf>
    <xf numFmtId="0" fontId="18" fillId="0" borderId="11" xfId="0" applyFont="1" applyBorder="1" applyAlignment="1">
      <alignment horizontal="justify" vertical="center" wrapText="1"/>
    </xf>
    <xf numFmtId="0" fontId="18" fillId="2" borderId="11" xfId="0" applyFont="1" applyFill="1" applyBorder="1" applyAlignment="1">
      <alignment horizontal="justify" vertical="center" wrapText="1"/>
    </xf>
    <xf numFmtId="0" fontId="8" fillId="0" borderId="2" xfId="0" applyFont="1" applyBorder="1" applyAlignment="1">
      <alignment horizontal="center" vertical="center" wrapText="1"/>
    </xf>
    <xf numFmtId="0" fontId="16" fillId="3" borderId="2" xfId="0" applyFont="1" applyFill="1" applyBorder="1" applyAlignment="1">
      <alignment horizontal="center" wrapText="1"/>
    </xf>
    <xf numFmtId="0" fontId="18" fillId="0" borderId="0" xfId="0" applyFont="1"/>
    <xf numFmtId="0" fontId="28"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17" fillId="3" borderId="2" xfId="0" applyFont="1" applyFill="1" applyBorder="1" applyAlignment="1">
      <alignment horizontal="center" wrapText="1"/>
    </xf>
    <xf numFmtId="0" fontId="29" fillId="0" borderId="0" xfId="0" applyFont="1" applyAlignment="1">
      <alignment vertical="top"/>
    </xf>
    <xf numFmtId="0" fontId="18" fillId="0" borderId="1" xfId="0" applyFont="1" applyBorder="1" applyAlignment="1">
      <alignment vertical="center" wrapText="1"/>
    </xf>
    <xf numFmtId="0" fontId="31" fillId="0" borderId="0" xfId="0" applyFont="1"/>
    <xf numFmtId="0" fontId="30" fillId="0" borderId="0" xfId="0" applyFont="1" applyAlignment="1">
      <alignment vertical="top"/>
    </xf>
    <xf numFmtId="164" fontId="17" fillId="4" borderId="1" xfId="0" applyNumberFormat="1" applyFont="1" applyFill="1" applyBorder="1" applyAlignment="1">
      <alignment horizontal="center" vertical="top" wrapText="1"/>
    </xf>
    <xf numFmtId="14" fontId="8" fillId="0" borderId="1" xfId="0" applyNumberFormat="1" applyFont="1" applyBorder="1" applyAlignment="1">
      <alignment horizontal="center" vertical="top" wrapText="1"/>
    </xf>
    <xf numFmtId="164" fontId="17" fillId="0" borderId="1" xfId="0" applyNumberFormat="1" applyFont="1" applyBorder="1" applyAlignment="1">
      <alignment horizontal="center" vertical="top" wrapText="1"/>
    </xf>
    <xf numFmtId="164" fontId="25" fillId="0" borderId="1" xfId="0" applyNumberFormat="1" applyFont="1" applyBorder="1" applyAlignment="1">
      <alignment horizontal="center"/>
    </xf>
    <xf numFmtId="0" fontId="1" fillId="0" borderId="1" xfId="0" applyFont="1" applyFill="1" applyBorder="1" applyAlignment="1">
      <alignment horizontal="center" vertical="top" wrapText="1"/>
    </xf>
    <xf numFmtId="0" fontId="1" fillId="0" borderId="1" xfId="0" applyFont="1" applyBorder="1" applyAlignment="1">
      <alignment horizontal="center" vertical="top"/>
    </xf>
    <xf numFmtId="0" fontId="0" fillId="0" borderId="1" xfId="0" applyBorder="1"/>
    <xf numFmtId="164" fontId="17" fillId="0" borderId="1" xfId="0" applyNumberFormat="1" applyFont="1" applyFill="1" applyBorder="1" applyAlignment="1">
      <alignment horizontal="center" wrapText="1"/>
    </xf>
    <xf numFmtId="164" fontId="17" fillId="0" borderId="1" xfId="0" applyNumberFormat="1" applyFont="1" applyFill="1" applyBorder="1" applyAlignment="1">
      <alignment horizontal="center"/>
    </xf>
    <xf numFmtId="164" fontId="18" fillId="0" borderId="1" xfId="0" applyNumberFormat="1" applyFont="1" applyFill="1" applyBorder="1" applyAlignment="1">
      <alignment horizontal="center" vertical="center" wrapText="1"/>
    </xf>
    <xf numFmtId="14" fontId="17" fillId="0" borderId="1" xfId="0" applyNumberFormat="1" applyFont="1" applyBorder="1" applyAlignment="1">
      <alignment horizontal="center" vertical="center" wrapText="1"/>
    </xf>
    <xf numFmtId="0" fontId="32" fillId="0" borderId="0" xfId="0" applyFont="1" applyAlignment="1">
      <alignment wrapText="1"/>
    </xf>
    <xf numFmtId="0" fontId="1" fillId="0" borderId="1" xfId="0" applyFont="1" applyFill="1" applyBorder="1" applyAlignment="1">
      <alignment vertical="center"/>
    </xf>
    <xf numFmtId="0" fontId="1" fillId="0" borderId="1" xfId="0" applyFont="1" applyBorder="1" applyAlignment="1">
      <alignment horizontal="center" vertical="center"/>
    </xf>
    <xf numFmtId="9" fontId="1" fillId="0" borderId="1" xfId="0" applyNumberFormat="1" applyFont="1" applyBorder="1" applyAlignment="1">
      <alignment wrapText="1"/>
    </xf>
    <xf numFmtId="0" fontId="1" fillId="0" borderId="1" xfId="0" applyFont="1" applyBorder="1" applyAlignment="1">
      <alignment horizontal="left" vertical="center" wrapText="1"/>
    </xf>
    <xf numFmtId="0" fontId="33" fillId="0" borderId="1" xfId="0" applyFont="1" applyBorder="1" applyAlignment="1">
      <alignment vertical="center"/>
    </xf>
    <xf numFmtId="0" fontId="0" fillId="0" borderId="1" xfId="0" applyFill="1" applyBorder="1" applyAlignment="1"/>
    <xf numFmtId="0" fontId="1" fillId="0" borderId="1" xfId="0" applyFont="1" applyBorder="1" applyAlignment="1">
      <alignment wrapText="1"/>
    </xf>
    <xf numFmtId="14" fontId="8" fillId="0" borderId="1" xfId="0" applyNumberFormat="1" applyFont="1" applyBorder="1" applyAlignment="1">
      <alignment horizontal="center" vertical="center" wrapText="1"/>
    </xf>
    <xf numFmtId="14" fontId="8" fillId="0" borderId="1" xfId="0" applyNumberFormat="1" applyFont="1" applyFill="1" applyBorder="1" applyAlignment="1">
      <alignment horizontal="center" wrapText="1"/>
    </xf>
    <xf numFmtId="0" fontId="3" fillId="0" borderId="1" xfId="0" applyFont="1" applyFill="1" applyBorder="1" applyAlignment="1">
      <alignment horizontal="center" wrapText="1"/>
    </xf>
    <xf numFmtId="0" fontId="34" fillId="0" borderId="1" xfId="0" applyFont="1" applyFill="1" applyBorder="1" applyAlignment="1">
      <alignment horizontal="center" wrapText="1"/>
    </xf>
    <xf numFmtId="0" fontId="35" fillId="5" borderId="1" xfId="0" applyFont="1" applyFill="1" applyBorder="1" applyAlignment="1">
      <alignment horizontal="center" wrapText="1"/>
    </xf>
    <xf numFmtId="9" fontId="35" fillId="5" borderId="2" xfId="0" applyNumberFormat="1" applyFont="1" applyFill="1" applyBorder="1" applyAlignment="1">
      <alignment horizontal="center" wrapText="1"/>
    </xf>
    <xf numFmtId="0" fontId="35" fillId="5" borderId="2" xfId="0" applyFont="1" applyFill="1" applyBorder="1" applyAlignment="1">
      <alignment horizontal="center" wrapText="1"/>
    </xf>
    <xf numFmtId="2" fontId="35" fillId="5" borderId="2" xfId="0" applyNumberFormat="1" applyFont="1" applyFill="1" applyBorder="1" applyAlignment="1">
      <alignment horizontal="center" wrapText="1"/>
    </xf>
    <xf numFmtId="0" fontId="33" fillId="0" borderId="1" xfId="0" applyFont="1" applyFill="1" applyBorder="1" applyAlignment="1">
      <alignment horizontal="left" vertical="center" wrapText="1"/>
    </xf>
    <xf numFmtId="0" fontId="36" fillId="0" borderId="1" xfId="0" applyFont="1" applyBorder="1"/>
    <xf numFmtId="0" fontId="33" fillId="0"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6" fillId="0" borderId="0" xfId="0" applyFont="1" applyAlignment="1">
      <alignment wrapText="1"/>
    </xf>
    <xf numFmtId="0" fontId="33" fillId="4" borderId="1" xfId="0" applyFont="1" applyFill="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applyAlignment="1">
      <alignment wrapText="1"/>
    </xf>
    <xf numFmtId="0" fontId="36" fillId="0" borderId="0" xfId="0" applyFont="1"/>
    <xf numFmtId="0" fontId="36" fillId="0" borderId="1" xfId="0" applyFont="1" applyBorder="1" applyAlignment="1">
      <alignment horizontal="left" wrapText="1"/>
    </xf>
    <xf numFmtId="0" fontId="36" fillId="0" borderId="0" xfId="0" applyFont="1" applyAlignment="1">
      <alignment horizontal="center" vertical="center"/>
    </xf>
    <xf numFmtId="0" fontId="36" fillId="0" borderId="1" xfId="0" applyFont="1" applyBorder="1" applyAlignment="1">
      <alignment horizontal="center" wrapText="1"/>
    </xf>
    <xf numFmtId="0" fontId="33" fillId="0" borderId="1" xfId="0" applyFont="1" applyFill="1" applyBorder="1" applyAlignment="1">
      <alignment vertical="center" wrapText="1"/>
    </xf>
    <xf numFmtId="0" fontId="36" fillId="0" borderId="0" xfId="0" applyFont="1" applyAlignment="1">
      <alignment horizontal="left" vertical="center" wrapText="1"/>
    </xf>
    <xf numFmtId="0" fontId="36" fillId="0" borderId="1" xfId="0" applyFont="1" applyBorder="1" applyAlignment="1">
      <alignment vertical="top"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top" wrapText="1"/>
    </xf>
    <xf numFmtId="0" fontId="0" fillId="0" borderId="1" xfId="0" applyBorder="1" applyAlignment="1">
      <alignment horizontal="center"/>
    </xf>
    <xf numFmtId="0" fontId="21" fillId="0" borderId="1" xfId="0" applyFont="1" applyBorder="1"/>
    <xf numFmtId="0" fontId="1" fillId="0" borderId="1" xfId="0" applyFont="1" applyFill="1" applyBorder="1" applyAlignment="1">
      <alignment horizontal="center" vertical="center" wrapText="1"/>
    </xf>
    <xf numFmtId="0" fontId="28"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9" fillId="7" borderId="8"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6" fillId="3" borderId="3" xfId="0" applyFont="1" applyFill="1" applyBorder="1" applyAlignment="1">
      <alignment horizontal="center" wrapText="1"/>
    </xf>
    <xf numFmtId="0" fontId="16" fillId="3" borderId="5" xfId="0" applyFont="1" applyFill="1" applyBorder="1" applyAlignment="1">
      <alignment horizontal="center" wrapText="1"/>
    </xf>
    <xf numFmtId="0" fontId="16" fillId="3" borderId="6" xfId="0" applyFont="1" applyFill="1" applyBorder="1" applyAlignment="1">
      <alignment horizontal="center" wrapText="1"/>
    </xf>
    <xf numFmtId="0" fontId="19" fillId="3" borderId="13" xfId="0" applyFont="1" applyFill="1" applyBorder="1" applyAlignment="1">
      <alignment horizontal="center" wrapText="1"/>
    </xf>
    <xf numFmtId="0" fontId="19" fillId="3" borderId="14" xfId="0" applyFont="1" applyFill="1" applyBorder="1" applyAlignment="1">
      <alignment horizontal="center" wrapText="1"/>
    </xf>
    <xf numFmtId="0" fontId="16" fillId="8" borderId="3" xfId="0" applyFont="1" applyFill="1" applyBorder="1" applyAlignment="1">
      <alignment horizontal="center" wrapText="1"/>
    </xf>
    <xf numFmtId="0" fontId="16" fillId="8" borderId="6" xfId="0" applyFont="1" applyFill="1" applyBorder="1" applyAlignment="1">
      <alignment horizont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17" fillId="0" borderId="2"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DAEEF3"/>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1</xdr:col>
      <xdr:colOff>658812</xdr:colOff>
      <xdr:row>34</xdr:row>
      <xdr:rowOff>22225</xdr:rowOff>
    </xdr:from>
    <xdr:ext cx="2849563" cy="436786"/>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752506" y="8574554"/>
          <a:ext cx="2849563" cy="436786"/>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0">
              <a:solidFill>
                <a:srgbClr val="FF0000"/>
              </a:solidFill>
            </a:rPr>
            <a:t>Provide your opinion on data coverage in the narrative</a:t>
          </a:r>
          <a:endParaRPr lang="en-US" sz="1100" b="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1149350</xdr:colOff>
      <xdr:row>85</xdr:row>
      <xdr:rowOff>0</xdr:rowOff>
    </xdr:from>
    <xdr:ext cx="2133600" cy="264560"/>
    <xdr:sp macro="" textlink="">
      <xdr:nvSpPr>
        <xdr:cNvPr id="4" name="TextBox 3">
          <a:extLst>
            <a:ext uri="{FF2B5EF4-FFF2-40B4-BE49-F238E27FC236}">
              <a16:creationId xmlns:a16="http://schemas.microsoft.com/office/drawing/2014/main" id="{37695434-5533-4133-B7D3-238A8D41FF08}"/>
            </a:ext>
          </a:extLst>
        </xdr:cNvPr>
        <xdr:cNvSpPr txBox="1"/>
      </xdr:nvSpPr>
      <xdr:spPr>
        <a:xfrm>
          <a:off x="3098800" y="225425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80683</xdr:colOff>
      <xdr:row>5</xdr:row>
      <xdr:rowOff>53789</xdr:rowOff>
    </xdr:from>
    <xdr:to>
      <xdr:col>8</xdr:col>
      <xdr:colOff>591670</xdr:colOff>
      <xdr:row>29</xdr:row>
      <xdr:rowOff>107147</xdr:rowOff>
    </xdr:to>
    <xdr:pic>
      <xdr:nvPicPr>
        <xdr:cNvPr id="2" name="Picture 1">
          <a:extLst>
            <a:ext uri="{FF2B5EF4-FFF2-40B4-BE49-F238E27FC236}">
              <a16:creationId xmlns:a16="http://schemas.microsoft.com/office/drawing/2014/main" id="{75319F9F-8A32-4B5F-A8C5-BF0EE2E5B7D3}"/>
            </a:ext>
          </a:extLst>
        </xdr:cNvPr>
        <xdr:cNvPicPr>
          <a:picLocks noChangeAspect="1"/>
        </xdr:cNvPicPr>
      </xdr:nvPicPr>
      <xdr:blipFill>
        <a:blip xmlns:r="http://schemas.openxmlformats.org/officeDocument/2006/relationships" r:embed="rId1"/>
        <a:stretch>
          <a:fillRect/>
        </a:stretch>
      </xdr:blipFill>
      <xdr:spPr>
        <a:xfrm>
          <a:off x="80683" y="1174377"/>
          <a:ext cx="8077199" cy="4356417"/>
        </a:xfrm>
        <a:prstGeom prst="rect">
          <a:avLst/>
        </a:prstGeom>
      </xdr:spPr>
    </xdr:pic>
    <xdr:clientData/>
  </xdr:twoCellAnchor>
  <xdr:twoCellAnchor editAs="oneCell">
    <xdr:from>
      <xdr:col>0</xdr:col>
      <xdr:colOff>71718</xdr:colOff>
      <xdr:row>30</xdr:row>
      <xdr:rowOff>62753</xdr:rowOff>
    </xdr:from>
    <xdr:to>
      <xdr:col>9</xdr:col>
      <xdr:colOff>97926</xdr:colOff>
      <xdr:row>42</xdr:row>
      <xdr:rowOff>71717</xdr:rowOff>
    </xdr:to>
    <xdr:pic>
      <xdr:nvPicPr>
        <xdr:cNvPr id="3" name="Picture 2">
          <a:extLst>
            <a:ext uri="{FF2B5EF4-FFF2-40B4-BE49-F238E27FC236}">
              <a16:creationId xmlns:a16="http://schemas.microsoft.com/office/drawing/2014/main" id="{183F4BA2-8FD7-4728-94FC-C5B8225A3BBE}"/>
            </a:ext>
          </a:extLst>
        </xdr:cNvPr>
        <xdr:cNvPicPr>
          <a:picLocks noChangeAspect="1"/>
        </xdr:cNvPicPr>
      </xdr:nvPicPr>
      <xdr:blipFill>
        <a:blip xmlns:r="http://schemas.openxmlformats.org/officeDocument/2006/relationships" r:embed="rId2"/>
        <a:stretch>
          <a:fillRect/>
        </a:stretch>
      </xdr:blipFill>
      <xdr:spPr>
        <a:xfrm>
          <a:off x="71718" y="5665694"/>
          <a:ext cx="8202020" cy="2160494"/>
        </a:xfrm>
        <a:prstGeom prst="rect">
          <a:avLst/>
        </a:prstGeom>
      </xdr:spPr>
    </xdr:pic>
    <xdr:clientData/>
  </xdr:twoCellAnchor>
  <xdr:twoCellAnchor editAs="oneCell">
    <xdr:from>
      <xdr:col>0</xdr:col>
      <xdr:colOff>107578</xdr:colOff>
      <xdr:row>46</xdr:row>
      <xdr:rowOff>143435</xdr:rowOff>
    </xdr:from>
    <xdr:to>
      <xdr:col>7</xdr:col>
      <xdr:colOff>259976</xdr:colOff>
      <xdr:row>67</xdr:row>
      <xdr:rowOff>136056</xdr:rowOff>
    </xdr:to>
    <xdr:pic>
      <xdr:nvPicPr>
        <xdr:cNvPr id="4" name="Picture 3">
          <a:extLst>
            <a:ext uri="{FF2B5EF4-FFF2-40B4-BE49-F238E27FC236}">
              <a16:creationId xmlns:a16="http://schemas.microsoft.com/office/drawing/2014/main" id="{6A49BDB6-3447-4557-950E-843C13ADF27A}"/>
            </a:ext>
          </a:extLst>
        </xdr:cNvPr>
        <xdr:cNvPicPr>
          <a:picLocks noChangeAspect="1"/>
        </xdr:cNvPicPr>
      </xdr:nvPicPr>
      <xdr:blipFill>
        <a:blip xmlns:r="http://schemas.openxmlformats.org/officeDocument/2006/relationships" r:embed="rId3"/>
        <a:stretch>
          <a:fillRect/>
        </a:stretch>
      </xdr:blipFill>
      <xdr:spPr>
        <a:xfrm>
          <a:off x="107578" y="8615082"/>
          <a:ext cx="7109010" cy="3829515"/>
        </a:xfrm>
        <a:prstGeom prst="rect">
          <a:avLst/>
        </a:prstGeom>
      </xdr:spPr>
    </xdr:pic>
    <xdr:clientData/>
  </xdr:twoCellAnchor>
  <xdr:twoCellAnchor editAs="oneCell">
    <xdr:from>
      <xdr:col>0</xdr:col>
      <xdr:colOff>71719</xdr:colOff>
      <xdr:row>68</xdr:row>
      <xdr:rowOff>115607</xdr:rowOff>
    </xdr:from>
    <xdr:to>
      <xdr:col>7</xdr:col>
      <xdr:colOff>277907</xdr:colOff>
      <xdr:row>89</xdr:row>
      <xdr:rowOff>160140</xdr:rowOff>
    </xdr:to>
    <xdr:pic>
      <xdr:nvPicPr>
        <xdr:cNvPr id="5" name="Picture 4">
          <a:extLst>
            <a:ext uri="{FF2B5EF4-FFF2-40B4-BE49-F238E27FC236}">
              <a16:creationId xmlns:a16="http://schemas.microsoft.com/office/drawing/2014/main" id="{4AB30592-BDB0-4648-A87A-98DD63251EA2}"/>
            </a:ext>
          </a:extLst>
        </xdr:cNvPr>
        <xdr:cNvPicPr>
          <a:picLocks noChangeAspect="1"/>
        </xdr:cNvPicPr>
      </xdr:nvPicPr>
      <xdr:blipFill>
        <a:blip xmlns:r="http://schemas.openxmlformats.org/officeDocument/2006/relationships" r:embed="rId4"/>
        <a:stretch>
          <a:fillRect/>
        </a:stretch>
      </xdr:blipFill>
      <xdr:spPr>
        <a:xfrm>
          <a:off x="71719" y="12603442"/>
          <a:ext cx="7162800" cy="3809710"/>
        </a:xfrm>
        <a:prstGeom prst="rect">
          <a:avLst/>
        </a:prstGeom>
      </xdr:spPr>
    </xdr:pic>
    <xdr:clientData/>
  </xdr:twoCellAnchor>
  <xdr:twoCellAnchor editAs="oneCell">
    <xdr:from>
      <xdr:col>0</xdr:col>
      <xdr:colOff>62753</xdr:colOff>
      <xdr:row>90</xdr:row>
      <xdr:rowOff>166877</xdr:rowOff>
    </xdr:from>
    <xdr:to>
      <xdr:col>7</xdr:col>
      <xdr:colOff>304799</xdr:colOff>
      <xdr:row>101</xdr:row>
      <xdr:rowOff>99966</xdr:rowOff>
    </xdr:to>
    <xdr:pic>
      <xdr:nvPicPr>
        <xdr:cNvPr id="6" name="Picture 5">
          <a:extLst>
            <a:ext uri="{FF2B5EF4-FFF2-40B4-BE49-F238E27FC236}">
              <a16:creationId xmlns:a16="http://schemas.microsoft.com/office/drawing/2014/main" id="{7596D693-432F-48E2-AC2E-D65A24E0157C}"/>
            </a:ext>
          </a:extLst>
        </xdr:cNvPr>
        <xdr:cNvPicPr>
          <a:picLocks noChangeAspect="1"/>
        </xdr:cNvPicPr>
      </xdr:nvPicPr>
      <xdr:blipFill>
        <a:blip xmlns:r="http://schemas.openxmlformats.org/officeDocument/2006/relationships" r:embed="rId5"/>
        <a:stretch>
          <a:fillRect/>
        </a:stretch>
      </xdr:blipFill>
      <xdr:spPr>
        <a:xfrm>
          <a:off x="62753" y="16599183"/>
          <a:ext cx="7198658" cy="19053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306294</xdr:colOff>
      <xdr:row>16</xdr:row>
      <xdr:rowOff>0</xdr:rowOff>
    </xdr:from>
    <xdr:ext cx="184731"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8994588" y="9188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76201</xdr:colOff>
      <xdr:row>5</xdr:row>
      <xdr:rowOff>99061</xdr:rowOff>
    </xdr:from>
    <xdr:to>
      <xdr:col>8</xdr:col>
      <xdr:colOff>76201</xdr:colOff>
      <xdr:row>13</xdr:row>
      <xdr:rowOff>99061</xdr:rowOff>
    </xdr:to>
    <xdr:pic>
      <xdr:nvPicPr>
        <xdr:cNvPr id="3" name="Picture 2">
          <a:extLst>
            <a:ext uri="{FF2B5EF4-FFF2-40B4-BE49-F238E27FC236}">
              <a16:creationId xmlns:a16="http://schemas.microsoft.com/office/drawing/2014/main" id="{4F29DF05-E9DF-47F7-A4C5-3AF7EFC87172}"/>
            </a:ext>
          </a:extLst>
        </xdr:cNvPr>
        <xdr:cNvPicPr>
          <a:picLocks noChangeAspect="1"/>
        </xdr:cNvPicPr>
      </xdr:nvPicPr>
      <xdr:blipFill>
        <a:blip xmlns:r="http://schemas.openxmlformats.org/officeDocument/2006/relationships" r:embed="rId1"/>
        <a:stretch>
          <a:fillRect/>
        </a:stretch>
      </xdr:blipFill>
      <xdr:spPr>
        <a:xfrm>
          <a:off x="76201" y="1021081"/>
          <a:ext cx="7315200" cy="152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144780</xdr:colOff>
      <xdr:row>3</xdr:row>
      <xdr:rowOff>34682</xdr:rowOff>
    </xdr:from>
    <xdr:to>
      <xdr:col>9</xdr:col>
      <xdr:colOff>342900</xdr:colOff>
      <xdr:row>24</xdr:row>
      <xdr:rowOff>126749</xdr:rowOff>
    </xdr:to>
    <xdr:pic>
      <xdr:nvPicPr>
        <xdr:cNvPr id="2" name="Picture 1">
          <a:extLst>
            <a:ext uri="{FF2B5EF4-FFF2-40B4-BE49-F238E27FC236}">
              <a16:creationId xmlns:a16="http://schemas.microsoft.com/office/drawing/2014/main" id="{C1DA5917-3598-4567-96A7-9B48DF5004E2}"/>
            </a:ext>
          </a:extLst>
        </xdr:cNvPr>
        <xdr:cNvPicPr>
          <a:picLocks noChangeAspect="1"/>
        </xdr:cNvPicPr>
      </xdr:nvPicPr>
      <xdr:blipFill>
        <a:blip xmlns:r="http://schemas.openxmlformats.org/officeDocument/2006/relationships" r:embed="rId1"/>
        <a:stretch>
          <a:fillRect/>
        </a:stretch>
      </xdr:blipFill>
      <xdr:spPr>
        <a:xfrm>
          <a:off x="144780" y="598562"/>
          <a:ext cx="6949440" cy="3932547"/>
        </a:xfrm>
        <a:prstGeom prst="rect">
          <a:avLst/>
        </a:prstGeom>
      </xdr:spPr>
    </xdr:pic>
    <xdr:clientData/>
  </xdr:twoCellAnchor>
  <xdr:twoCellAnchor editAs="oneCell">
    <xdr:from>
      <xdr:col>0</xdr:col>
      <xdr:colOff>162595</xdr:colOff>
      <xdr:row>27</xdr:row>
      <xdr:rowOff>38100</xdr:rowOff>
    </xdr:from>
    <xdr:to>
      <xdr:col>10</xdr:col>
      <xdr:colOff>430805</xdr:colOff>
      <xdr:row>50</xdr:row>
      <xdr:rowOff>79122</xdr:rowOff>
    </xdr:to>
    <xdr:pic>
      <xdr:nvPicPr>
        <xdr:cNvPr id="3" name="Picture 2">
          <a:extLst>
            <a:ext uri="{FF2B5EF4-FFF2-40B4-BE49-F238E27FC236}">
              <a16:creationId xmlns:a16="http://schemas.microsoft.com/office/drawing/2014/main" id="{5636BD03-C003-4069-9AB2-0E48F44587BF}"/>
            </a:ext>
          </a:extLst>
        </xdr:cNvPr>
        <xdr:cNvPicPr>
          <a:picLocks noChangeAspect="1"/>
        </xdr:cNvPicPr>
      </xdr:nvPicPr>
      <xdr:blipFill>
        <a:blip xmlns:r="http://schemas.openxmlformats.org/officeDocument/2006/relationships" r:embed="rId2"/>
        <a:stretch>
          <a:fillRect/>
        </a:stretch>
      </xdr:blipFill>
      <xdr:spPr>
        <a:xfrm>
          <a:off x="162595" y="5006340"/>
          <a:ext cx="7629130" cy="4247262"/>
        </a:xfrm>
        <a:prstGeom prst="rect">
          <a:avLst/>
        </a:prstGeom>
      </xdr:spPr>
    </xdr:pic>
    <xdr:clientData/>
  </xdr:twoCellAnchor>
  <xdr:twoCellAnchor editAs="oneCell">
    <xdr:from>
      <xdr:col>0</xdr:col>
      <xdr:colOff>137161</xdr:colOff>
      <xdr:row>53</xdr:row>
      <xdr:rowOff>76200</xdr:rowOff>
    </xdr:from>
    <xdr:to>
      <xdr:col>10</xdr:col>
      <xdr:colOff>575869</xdr:colOff>
      <xdr:row>65</xdr:row>
      <xdr:rowOff>30041</xdr:rowOff>
    </xdr:to>
    <xdr:pic>
      <xdr:nvPicPr>
        <xdr:cNvPr id="4" name="Picture 3">
          <a:extLst>
            <a:ext uri="{FF2B5EF4-FFF2-40B4-BE49-F238E27FC236}">
              <a16:creationId xmlns:a16="http://schemas.microsoft.com/office/drawing/2014/main" id="{F84228A2-9FD5-4D94-8C08-586F6A96B2E4}"/>
            </a:ext>
          </a:extLst>
        </xdr:cNvPr>
        <xdr:cNvPicPr>
          <a:picLocks noChangeAspect="1"/>
        </xdr:cNvPicPr>
      </xdr:nvPicPr>
      <xdr:blipFill>
        <a:blip xmlns:r="http://schemas.openxmlformats.org/officeDocument/2006/relationships" r:embed="rId3"/>
        <a:stretch>
          <a:fillRect/>
        </a:stretch>
      </xdr:blipFill>
      <xdr:spPr>
        <a:xfrm>
          <a:off x="137161" y="9814560"/>
          <a:ext cx="7799628" cy="21484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zoomScaleNormal="100" workbookViewId="0">
      <selection activeCell="B7" sqref="B7"/>
    </sheetView>
  </sheetViews>
  <sheetFormatPr defaultColWidth="8.81640625" defaultRowHeight="13" x14ac:dyDescent="0.35"/>
  <cols>
    <col min="1" max="1" width="14" style="115" bestFit="1" customWidth="1"/>
    <col min="2" max="2" width="36.453125" style="115" customWidth="1"/>
    <col min="3" max="4" width="8.81640625" style="115"/>
    <col min="5" max="5" width="13.453125" style="115" customWidth="1"/>
    <col min="6" max="6" width="27.453125" style="115" customWidth="1"/>
    <col min="7" max="7" width="22.90625" style="115" customWidth="1"/>
    <col min="8" max="8" width="14.6328125" style="115" bestFit="1" customWidth="1"/>
    <col min="9" max="16384" width="8.81640625" style="115"/>
  </cols>
  <sheetData>
    <row r="1" spans="1:8" s="3" customFormat="1" ht="26" x14ac:dyDescent="0.35">
      <c r="A1" s="98" t="s">
        <v>0</v>
      </c>
      <c r="B1" s="98" t="s">
        <v>1</v>
      </c>
      <c r="C1" s="67"/>
      <c r="D1" s="67"/>
      <c r="E1" s="99" t="s">
        <v>10</v>
      </c>
      <c r="F1" s="99" t="s">
        <v>11</v>
      </c>
      <c r="G1" s="99" t="s">
        <v>12</v>
      </c>
      <c r="H1" s="99" t="s">
        <v>246</v>
      </c>
    </row>
    <row r="2" spans="1:8" s="3" customFormat="1" ht="38.4" customHeight="1" x14ac:dyDescent="0.35">
      <c r="A2" s="96" t="s">
        <v>2</v>
      </c>
      <c r="B2" s="111" t="s">
        <v>2</v>
      </c>
      <c r="C2" s="67"/>
      <c r="D2" s="67"/>
      <c r="E2" s="110" t="s">
        <v>2</v>
      </c>
      <c r="F2" s="111" t="s">
        <v>13</v>
      </c>
      <c r="G2" s="111" t="s">
        <v>14</v>
      </c>
      <c r="H2" s="111" t="s">
        <v>15</v>
      </c>
    </row>
    <row r="3" spans="1:8" s="3" customFormat="1" ht="39" x14ac:dyDescent="0.35">
      <c r="A3" s="96" t="s">
        <v>3</v>
      </c>
      <c r="B3" s="111" t="s">
        <v>32</v>
      </c>
      <c r="C3" s="67"/>
      <c r="D3" s="67"/>
      <c r="E3" s="110" t="s">
        <v>3</v>
      </c>
      <c r="F3" s="111" t="s">
        <v>16</v>
      </c>
      <c r="G3" s="111" t="s">
        <v>14</v>
      </c>
      <c r="H3" s="111" t="s">
        <v>17</v>
      </c>
    </row>
    <row r="4" spans="1:8" s="3" customFormat="1" ht="143" x14ac:dyDescent="0.35">
      <c r="A4" s="96" t="s">
        <v>4</v>
      </c>
      <c r="B4" s="111" t="s">
        <v>245</v>
      </c>
      <c r="C4" s="67"/>
      <c r="D4" s="67"/>
      <c r="E4" s="110" t="s">
        <v>4</v>
      </c>
      <c r="F4" s="111" t="s">
        <v>18</v>
      </c>
      <c r="G4" s="111" t="s">
        <v>14</v>
      </c>
      <c r="H4" s="111" t="s">
        <v>17</v>
      </c>
    </row>
    <row r="5" spans="1:8" s="3" customFormat="1" ht="78" x14ac:dyDescent="0.35">
      <c r="A5" s="96" t="s">
        <v>5</v>
      </c>
      <c r="B5" s="111" t="s">
        <v>6</v>
      </c>
      <c r="C5" s="67"/>
      <c r="D5" s="67"/>
      <c r="E5" s="110" t="s">
        <v>5</v>
      </c>
      <c r="F5" s="111" t="s">
        <v>247</v>
      </c>
      <c r="G5" s="111" t="s">
        <v>19</v>
      </c>
      <c r="H5" s="111" t="s">
        <v>20</v>
      </c>
    </row>
    <row r="6" spans="1:8" s="3" customFormat="1" ht="65" x14ac:dyDescent="0.35">
      <c r="A6" s="96" t="s">
        <v>7</v>
      </c>
      <c r="B6" s="111" t="s">
        <v>26</v>
      </c>
      <c r="C6" s="67"/>
      <c r="D6" s="67"/>
      <c r="E6" s="110" t="s">
        <v>7</v>
      </c>
      <c r="F6" s="111" t="s">
        <v>13</v>
      </c>
      <c r="G6" s="111" t="s">
        <v>21</v>
      </c>
      <c r="H6" s="111" t="s">
        <v>15</v>
      </c>
    </row>
    <row r="7" spans="1:8" s="3" customFormat="1" ht="78" x14ac:dyDescent="0.35">
      <c r="A7" s="96" t="s">
        <v>8</v>
      </c>
      <c r="B7" s="111" t="s">
        <v>243</v>
      </c>
      <c r="C7" s="67"/>
      <c r="D7" s="67"/>
      <c r="E7" s="110" t="s">
        <v>8</v>
      </c>
      <c r="F7" s="111" t="s">
        <v>248</v>
      </c>
      <c r="G7" s="111" t="s">
        <v>30</v>
      </c>
      <c r="H7" s="111" t="s">
        <v>31</v>
      </c>
    </row>
    <row r="8" spans="1:8" s="3" customFormat="1" ht="117" x14ac:dyDescent="0.35">
      <c r="A8" s="96" t="s">
        <v>9</v>
      </c>
      <c r="B8" s="111" t="s">
        <v>244</v>
      </c>
      <c r="C8" s="67"/>
      <c r="D8" s="67"/>
      <c r="E8" s="165" t="s">
        <v>9</v>
      </c>
      <c r="F8" s="114" t="s">
        <v>252</v>
      </c>
      <c r="G8" s="166" t="s">
        <v>14</v>
      </c>
      <c r="H8" s="114" t="s">
        <v>249</v>
      </c>
    </row>
    <row r="9" spans="1:8" s="3" customFormat="1" ht="39" x14ac:dyDescent="0.35">
      <c r="A9" s="67"/>
      <c r="B9" s="67"/>
      <c r="C9" s="67"/>
      <c r="D9" s="67"/>
      <c r="E9" s="165"/>
      <c r="F9" s="114" t="s">
        <v>250</v>
      </c>
      <c r="G9" s="166"/>
      <c r="H9" s="97" t="s">
        <v>251</v>
      </c>
    </row>
    <row r="10" spans="1:8" s="3" customFormat="1" x14ac:dyDescent="0.35">
      <c r="A10" s="67"/>
      <c r="B10" s="67"/>
      <c r="C10" s="67"/>
      <c r="D10" s="67"/>
      <c r="E10" s="67" t="s">
        <v>24</v>
      </c>
      <c r="F10" s="109"/>
      <c r="G10" s="109"/>
      <c r="H10" s="109"/>
    </row>
    <row r="11" spans="1:8" s="3" customFormat="1" x14ac:dyDescent="0.35">
      <c r="A11" s="67"/>
      <c r="B11" s="67"/>
      <c r="C11" s="67"/>
      <c r="D11" s="67"/>
      <c r="E11" s="67" t="s">
        <v>253</v>
      </c>
      <c r="F11" s="109"/>
      <c r="G11" s="109"/>
      <c r="H11" s="109"/>
    </row>
    <row r="12" spans="1:8" x14ac:dyDescent="0.35">
      <c r="A12" s="109"/>
      <c r="B12" s="109"/>
      <c r="C12" s="109"/>
      <c r="D12" s="109"/>
      <c r="E12" s="109"/>
      <c r="F12" s="109"/>
      <c r="G12" s="109"/>
      <c r="H12" s="109"/>
    </row>
  </sheetData>
  <mergeCells count="2">
    <mergeCell ref="E8:E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75"/>
  <sheetViews>
    <sheetView tabSelected="1" zoomScaleNormal="100" workbookViewId="0">
      <selection activeCell="L16" sqref="L16"/>
    </sheetView>
  </sheetViews>
  <sheetFormatPr defaultRowHeight="14.5" x14ac:dyDescent="0.35"/>
  <cols>
    <col min="1" max="1" width="16.453125" customWidth="1"/>
    <col min="2" max="2" width="19.81640625" customWidth="1"/>
  </cols>
  <sheetData>
    <row r="1" spans="1:4" s="17" customFormat="1" ht="15" x14ac:dyDescent="0.4">
      <c r="A1" s="18" t="s">
        <v>112</v>
      </c>
    </row>
    <row r="2" spans="1:4" s="17" customFormat="1" ht="15" x14ac:dyDescent="0.4">
      <c r="A2" s="18" t="s">
        <v>125</v>
      </c>
    </row>
    <row r="3" spans="1:4" ht="18" x14ac:dyDescent="0.5">
      <c r="A3" s="88" t="s">
        <v>167</v>
      </c>
      <c r="B3" s="44"/>
      <c r="C3" s="44"/>
      <c r="D3" s="44"/>
    </row>
    <row r="4" spans="1:4" x14ac:dyDescent="0.35">
      <c r="A4" s="44"/>
      <c r="B4" s="44"/>
      <c r="C4" s="44"/>
      <c r="D4" s="44"/>
    </row>
    <row r="5" spans="1:4" x14ac:dyDescent="0.35">
      <c r="A5" s="44"/>
      <c r="B5" s="44"/>
      <c r="C5" s="44"/>
      <c r="D5" s="44"/>
    </row>
    <row r="6" spans="1:4" x14ac:dyDescent="0.35">
      <c r="A6" s="44"/>
      <c r="B6" s="44"/>
      <c r="C6" s="44"/>
      <c r="D6" s="44"/>
    </row>
    <row r="7" spans="1:4" x14ac:dyDescent="0.35">
      <c r="A7" s="44"/>
      <c r="B7" s="44"/>
      <c r="C7" s="44"/>
      <c r="D7" s="44"/>
    </row>
    <row r="8" spans="1:4" x14ac:dyDescent="0.35">
      <c r="A8" s="44"/>
      <c r="B8" s="44"/>
      <c r="C8" s="44"/>
      <c r="D8" s="44"/>
    </row>
    <row r="9" spans="1:4" x14ac:dyDescent="0.35">
      <c r="A9" s="44"/>
      <c r="B9" s="44"/>
      <c r="C9" s="44"/>
      <c r="D9" s="44"/>
    </row>
    <row r="10" spans="1:4" x14ac:dyDescent="0.35">
      <c r="A10" s="44"/>
      <c r="B10" s="44"/>
      <c r="C10" s="44"/>
      <c r="D10" s="44"/>
    </row>
    <row r="11" spans="1:4" x14ac:dyDescent="0.35">
      <c r="A11" s="44"/>
      <c r="B11" s="44"/>
      <c r="C11" s="44"/>
      <c r="D11" s="44"/>
    </row>
    <row r="12" spans="1:4" x14ac:dyDescent="0.35">
      <c r="A12" s="44"/>
      <c r="B12" s="44"/>
      <c r="C12" s="44"/>
      <c r="D12" s="44"/>
    </row>
    <row r="13" spans="1:4" x14ac:dyDescent="0.35">
      <c r="A13" s="44"/>
      <c r="B13" s="44"/>
      <c r="C13" s="44"/>
      <c r="D13" s="44"/>
    </row>
    <row r="14" spans="1:4" x14ac:dyDescent="0.35">
      <c r="A14" s="44"/>
      <c r="B14" s="44"/>
      <c r="C14" s="44"/>
      <c r="D14" s="44"/>
    </row>
    <row r="15" spans="1:4" x14ac:dyDescent="0.35">
      <c r="A15" s="44"/>
      <c r="B15" s="44"/>
      <c r="C15" s="44"/>
      <c r="D15" s="44"/>
    </row>
    <row r="16" spans="1:4" x14ac:dyDescent="0.35">
      <c r="A16" s="44"/>
      <c r="B16" s="44"/>
      <c r="C16" s="44"/>
      <c r="D16" s="44"/>
    </row>
    <row r="17" spans="1:4" x14ac:dyDescent="0.35">
      <c r="A17" s="44"/>
      <c r="B17" s="44"/>
      <c r="C17" s="44"/>
      <c r="D17" s="44"/>
    </row>
    <row r="18" spans="1:4" x14ac:dyDescent="0.35">
      <c r="A18" s="44"/>
      <c r="B18" s="44"/>
      <c r="C18" s="44"/>
      <c r="D18" s="44"/>
    </row>
    <row r="19" spans="1:4" x14ac:dyDescent="0.35">
      <c r="A19" s="44"/>
      <c r="B19" s="44"/>
      <c r="C19" s="44"/>
      <c r="D19" s="44"/>
    </row>
    <row r="20" spans="1:4" x14ac:dyDescent="0.35">
      <c r="A20" s="44"/>
      <c r="B20" s="44"/>
      <c r="C20" s="44"/>
      <c r="D20" s="44"/>
    </row>
    <row r="21" spans="1:4" x14ac:dyDescent="0.35">
      <c r="A21" s="44"/>
      <c r="B21" s="44"/>
      <c r="C21" s="44"/>
      <c r="D21" s="44"/>
    </row>
    <row r="22" spans="1:4" x14ac:dyDescent="0.35">
      <c r="A22" s="44"/>
      <c r="B22" s="44"/>
      <c r="C22" s="44"/>
      <c r="D22" s="44"/>
    </row>
    <row r="23" spans="1:4" x14ac:dyDescent="0.35">
      <c r="A23" s="44"/>
      <c r="B23" s="44"/>
      <c r="C23" s="44"/>
      <c r="D23" s="44"/>
    </row>
    <row r="24" spans="1:4" x14ac:dyDescent="0.35">
      <c r="A24" s="44"/>
      <c r="B24" s="44"/>
      <c r="C24" s="44"/>
      <c r="D24" s="44"/>
    </row>
    <row r="25" spans="1:4" x14ac:dyDescent="0.35">
      <c r="A25" s="44"/>
      <c r="B25" s="44"/>
      <c r="C25" s="44"/>
      <c r="D25" s="44"/>
    </row>
    <row r="26" spans="1:4" x14ac:dyDescent="0.35">
      <c r="A26" s="44"/>
      <c r="B26" s="44"/>
      <c r="C26" s="44"/>
      <c r="D26" s="44"/>
    </row>
    <row r="27" spans="1:4" ht="18" x14ac:dyDescent="0.5">
      <c r="A27" s="88" t="s">
        <v>168</v>
      </c>
      <c r="B27" s="44"/>
      <c r="C27" s="44"/>
      <c r="D27" s="44"/>
    </row>
    <row r="28" spans="1:4" x14ac:dyDescent="0.35">
      <c r="A28" s="44"/>
      <c r="B28" s="44"/>
      <c r="C28" s="44"/>
      <c r="D28" s="44"/>
    </row>
    <row r="29" spans="1:4" x14ac:dyDescent="0.35">
      <c r="A29" s="44"/>
      <c r="B29" s="44"/>
      <c r="C29" s="44"/>
      <c r="D29" s="44"/>
    </row>
    <row r="30" spans="1:4" x14ac:dyDescent="0.35">
      <c r="A30" s="44"/>
      <c r="B30" s="44"/>
      <c r="C30" s="44"/>
      <c r="D30" s="44"/>
    </row>
    <row r="31" spans="1:4" x14ac:dyDescent="0.35">
      <c r="A31" s="44"/>
      <c r="B31" s="44"/>
      <c r="C31" s="44"/>
      <c r="D31" s="44"/>
    </row>
    <row r="32" spans="1:4" x14ac:dyDescent="0.35">
      <c r="A32" s="44"/>
      <c r="B32" s="44"/>
      <c r="C32" s="44"/>
      <c r="D32" s="44"/>
    </row>
    <row r="33" spans="1:4" x14ac:dyDescent="0.35">
      <c r="A33" s="44"/>
      <c r="B33" s="44"/>
      <c r="C33" s="44"/>
      <c r="D33" s="44"/>
    </row>
    <row r="34" spans="1:4" x14ac:dyDescent="0.35">
      <c r="A34" s="44"/>
      <c r="B34" s="44"/>
      <c r="C34" s="44"/>
      <c r="D34" s="44"/>
    </row>
    <row r="35" spans="1:4" x14ac:dyDescent="0.35">
      <c r="A35" s="44"/>
      <c r="B35" s="44"/>
      <c r="C35" s="44"/>
      <c r="D35" s="44"/>
    </row>
    <row r="36" spans="1:4" x14ac:dyDescent="0.35">
      <c r="A36" s="44"/>
      <c r="B36" s="44"/>
      <c r="C36" s="44"/>
      <c r="D36" s="44"/>
    </row>
    <row r="37" spans="1:4" x14ac:dyDescent="0.35">
      <c r="A37" s="44"/>
      <c r="B37" s="44"/>
      <c r="C37" s="44"/>
      <c r="D37" s="44"/>
    </row>
    <row r="38" spans="1:4" x14ac:dyDescent="0.35">
      <c r="A38" s="44"/>
      <c r="B38" s="44"/>
      <c r="C38" s="44"/>
      <c r="D38" s="44"/>
    </row>
    <row r="39" spans="1:4" x14ac:dyDescent="0.35">
      <c r="A39" s="44"/>
      <c r="B39" s="44"/>
      <c r="C39" s="44"/>
      <c r="D39" s="44"/>
    </row>
    <row r="40" spans="1:4" x14ac:dyDescent="0.35">
      <c r="A40" s="44"/>
      <c r="B40" s="44"/>
      <c r="C40" s="44"/>
      <c r="D40" s="44"/>
    </row>
    <row r="41" spans="1:4" x14ac:dyDescent="0.35">
      <c r="A41" s="44"/>
      <c r="B41" s="44"/>
      <c r="C41" s="44"/>
      <c r="D41" s="44"/>
    </row>
    <row r="42" spans="1:4" x14ac:dyDescent="0.35">
      <c r="A42" s="44"/>
      <c r="B42" s="44"/>
      <c r="C42" s="44"/>
      <c r="D42" s="44"/>
    </row>
    <row r="43" spans="1:4" x14ac:dyDescent="0.35">
      <c r="A43" s="44"/>
      <c r="B43" s="44"/>
      <c r="C43" s="44"/>
      <c r="D43" s="44"/>
    </row>
    <row r="44" spans="1:4" x14ac:dyDescent="0.35">
      <c r="A44" s="44"/>
      <c r="B44" s="44"/>
      <c r="C44" s="44"/>
      <c r="D44" s="44"/>
    </row>
    <row r="45" spans="1:4" x14ac:dyDescent="0.35">
      <c r="A45" s="44"/>
      <c r="B45" s="44"/>
      <c r="C45" s="44"/>
      <c r="D45" s="44"/>
    </row>
    <row r="46" spans="1:4" x14ac:dyDescent="0.35">
      <c r="A46" s="44"/>
      <c r="B46" s="44"/>
      <c r="C46" s="44"/>
      <c r="D46" s="44"/>
    </row>
    <row r="47" spans="1:4" x14ac:dyDescent="0.35">
      <c r="A47" s="44"/>
      <c r="B47" s="44"/>
      <c r="C47" s="44"/>
      <c r="D47" s="44"/>
    </row>
    <row r="48" spans="1:4" x14ac:dyDescent="0.35">
      <c r="A48" s="44"/>
      <c r="B48" s="44"/>
      <c r="C48" s="44"/>
      <c r="D48" s="44"/>
    </row>
    <row r="49" spans="1:4" x14ac:dyDescent="0.35">
      <c r="A49" s="44"/>
      <c r="B49" s="44"/>
      <c r="C49" s="44"/>
      <c r="D49" s="44"/>
    </row>
    <row r="50" spans="1:4" x14ac:dyDescent="0.35">
      <c r="A50" s="44"/>
      <c r="B50" s="44"/>
      <c r="C50" s="44"/>
      <c r="D50" s="44"/>
    </row>
    <row r="51" spans="1:4" x14ac:dyDescent="0.35">
      <c r="A51" s="44"/>
      <c r="B51" s="44"/>
      <c r="C51" s="44"/>
      <c r="D51" s="44"/>
    </row>
    <row r="52" spans="1:4" x14ac:dyDescent="0.35">
      <c r="A52" s="44"/>
      <c r="B52" s="44"/>
      <c r="C52" s="44"/>
      <c r="D52" s="44"/>
    </row>
    <row r="53" spans="1:4" ht="18" x14ac:dyDescent="0.5">
      <c r="A53" s="88" t="s">
        <v>169</v>
      </c>
      <c r="B53" s="44"/>
      <c r="C53" s="44"/>
      <c r="D53" s="44"/>
    </row>
    <row r="54" spans="1:4" x14ac:dyDescent="0.35">
      <c r="A54" s="44"/>
      <c r="B54" s="44"/>
      <c r="C54" s="44"/>
      <c r="D54" s="44"/>
    </row>
    <row r="55" spans="1:4" x14ac:dyDescent="0.35">
      <c r="A55" s="44"/>
      <c r="B55" s="44"/>
      <c r="C55" s="44"/>
      <c r="D55" s="44"/>
    </row>
    <row r="56" spans="1:4" x14ac:dyDescent="0.35">
      <c r="A56" s="44"/>
      <c r="B56" s="44"/>
      <c r="C56" s="44"/>
      <c r="D56" s="44"/>
    </row>
    <row r="57" spans="1:4" x14ac:dyDescent="0.35">
      <c r="A57" s="44"/>
      <c r="B57" s="44"/>
      <c r="C57" s="44"/>
      <c r="D57" s="44"/>
    </row>
    <row r="58" spans="1:4" x14ac:dyDescent="0.35">
      <c r="A58" s="44"/>
      <c r="B58" s="44"/>
      <c r="C58" s="44"/>
      <c r="D58" s="44"/>
    </row>
    <row r="59" spans="1:4" x14ac:dyDescent="0.35">
      <c r="A59" s="44"/>
      <c r="B59" s="44"/>
      <c r="C59" s="44"/>
      <c r="D59" s="44"/>
    </row>
    <row r="60" spans="1:4" x14ac:dyDescent="0.35">
      <c r="A60" s="44"/>
      <c r="B60" s="44"/>
      <c r="C60" s="44"/>
      <c r="D60" s="44"/>
    </row>
    <row r="61" spans="1:4" x14ac:dyDescent="0.35">
      <c r="A61" s="44"/>
      <c r="B61" s="44"/>
      <c r="C61" s="44"/>
      <c r="D61" s="44"/>
    </row>
    <row r="62" spans="1:4" x14ac:dyDescent="0.35">
      <c r="A62" s="44"/>
      <c r="B62" s="44"/>
      <c r="C62" s="44"/>
      <c r="D62" s="44"/>
    </row>
    <row r="63" spans="1:4" x14ac:dyDescent="0.35">
      <c r="A63" s="44"/>
      <c r="B63" s="44"/>
      <c r="C63" s="44"/>
      <c r="D63" s="44"/>
    </row>
    <row r="64" spans="1:4" x14ac:dyDescent="0.35">
      <c r="A64" s="44"/>
      <c r="B64" s="44"/>
      <c r="C64" s="44"/>
      <c r="D64" s="44"/>
    </row>
    <row r="65" spans="1:4" x14ac:dyDescent="0.35">
      <c r="A65" s="44"/>
      <c r="B65" s="44"/>
      <c r="C65" s="44"/>
      <c r="D65" s="44"/>
    </row>
    <row r="66" spans="1:4" x14ac:dyDescent="0.35">
      <c r="A66" s="44"/>
      <c r="B66" s="44"/>
      <c r="C66" s="44"/>
      <c r="D66" s="44"/>
    </row>
    <row r="67" spans="1:4" x14ac:dyDescent="0.35">
      <c r="A67" s="44"/>
      <c r="B67" s="44"/>
      <c r="C67" s="44"/>
      <c r="D67" s="44"/>
    </row>
    <row r="68" spans="1:4" x14ac:dyDescent="0.35">
      <c r="A68" s="44"/>
      <c r="B68" s="44"/>
      <c r="C68" s="44"/>
      <c r="D68" s="44"/>
    </row>
    <row r="69" spans="1:4" x14ac:dyDescent="0.35">
      <c r="A69" s="44"/>
      <c r="B69" s="44"/>
      <c r="C69" s="44"/>
      <c r="D69" s="44"/>
    </row>
    <row r="70" spans="1:4" x14ac:dyDescent="0.35">
      <c r="A70" s="44"/>
      <c r="B70" s="44"/>
      <c r="C70" s="44"/>
      <c r="D70" s="44"/>
    </row>
    <row r="71" spans="1:4" x14ac:dyDescent="0.35">
      <c r="A71" s="44"/>
      <c r="B71" s="44"/>
      <c r="C71" s="44"/>
      <c r="D71" s="44"/>
    </row>
    <row r="72" spans="1:4" ht="16.5" x14ac:dyDescent="0.35">
      <c r="A72" s="53" t="s">
        <v>110</v>
      </c>
      <c r="B72" s="54"/>
      <c r="C72" s="55"/>
      <c r="D72" s="44"/>
    </row>
    <row r="73" spans="1:4" ht="159.5" x14ac:dyDescent="0.45">
      <c r="A73" s="56" t="s">
        <v>164</v>
      </c>
      <c r="B73" s="56" t="s">
        <v>289</v>
      </c>
      <c r="C73" s="34"/>
      <c r="D73" s="44"/>
    </row>
    <row r="74" spans="1:4" ht="159.5" x14ac:dyDescent="0.4">
      <c r="A74" s="56" t="s">
        <v>165</v>
      </c>
      <c r="B74" s="56" t="s">
        <v>289</v>
      </c>
      <c r="C74" s="68"/>
      <c r="D74" s="44"/>
    </row>
    <row r="75" spans="1:4" ht="145" x14ac:dyDescent="0.35">
      <c r="A75" s="56" t="s">
        <v>166</v>
      </c>
      <c r="B75" s="56" t="s">
        <v>290</v>
      </c>
      <c r="C75" s="44"/>
      <c r="D75" s="44"/>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B6" sqref="B6"/>
    </sheetView>
  </sheetViews>
  <sheetFormatPr defaultColWidth="8.90625" defaultRowHeight="16.5" x14ac:dyDescent="0.45"/>
  <cols>
    <col min="1" max="1" width="48.36328125" style="21" customWidth="1"/>
    <col min="2" max="2" width="80.1796875" style="21" customWidth="1"/>
    <col min="3" max="16384" width="8.90625" style="21"/>
  </cols>
  <sheetData>
    <row r="1" spans="1:2" ht="18.5" thickBot="1" x14ac:dyDescent="0.5">
      <c r="A1" s="167" t="s">
        <v>104</v>
      </c>
      <c r="B1" s="168"/>
    </row>
    <row r="2" spans="1:2" ht="17" thickBot="1" x14ac:dyDescent="0.5">
      <c r="A2" s="14" t="s">
        <v>105</v>
      </c>
      <c r="B2" s="15" t="s">
        <v>106</v>
      </c>
    </row>
    <row r="3" spans="1:2" x14ac:dyDescent="0.45">
      <c r="A3" s="100" t="s">
        <v>159</v>
      </c>
      <c r="B3" s="101"/>
    </row>
    <row r="4" spans="1:2" ht="26.5" thickBot="1" x14ac:dyDescent="0.5">
      <c r="A4" s="56" t="s">
        <v>173</v>
      </c>
      <c r="B4" s="102" t="str">
        <f>'1(Data)'!B56</f>
        <v>The increase in data was quite small as during the reporting period only one data harvest was completed and it consisted of few and small datasets covering the Atlantic and the Black Sea.</v>
      </c>
    </row>
    <row r="5" spans="1:2" ht="52.5" thickBot="1" x14ac:dyDescent="0.5">
      <c r="A5" s="56" t="s">
        <v>161</v>
      </c>
      <c r="B5" s="102" t="str">
        <f>'1(Data)'!B57</f>
        <v xml:space="preserve">There was a negative trend in the number of data records downloaded. It is worth noting that 64 requests resulted in errors (either the user cancelled the request or there was a glitch in the system that prevented the request from being completed). These errors, as well as VLIZ test requests are not included in the total number of manual downloads </v>
      </c>
    </row>
    <row r="6" spans="1:2" ht="26.5" thickBot="1" x14ac:dyDescent="0.5">
      <c r="A6" s="103" t="s">
        <v>160</v>
      </c>
      <c r="B6" s="104"/>
    </row>
    <row r="7" spans="1:2" ht="17" thickBot="1" x14ac:dyDescent="0.5">
      <c r="A7" s="104" t="str">
        <f>'2(Products)'!A90</f>
        <v>2A) Volume and coverage of available data products</v>
      </c>
      <c r="B7" s="104" t="str">
        <f>'2(Products)'!B90</f>
        <v>There were no changes to product volume and coverage since the last QR</v>
      </c>
    </row>
    <row r="8" spans="1:2" ht="26.5" thickBot="1" x14ac:dyDescent="0.5">
      <c r="A8" s="104" t="str">
        <f>'2(Products)'!A91</f>
        <v>2B) Usage of data products in this quarter</v>
      </c>
      <c r="B8" s="104" t="str">
        <f>'2(Products)'!B91</f>
        <v xml:space="preserve">Product uptake is very low, possibly because our products are complex by nature or users (mostly academics and business professionals) don't rely on them for their work </v>
      </c>
    </row>
    <row r="9" spans="1:2" ht="26.5" thickBot="1" x14ac:dyDescent="0.5">
      <c r="A9" s="105" t="str">
        <f>'3(Data providers)'!A25</f>
        <v>3) Organisations supplying/ approached to supply data and data products</v>
      </c>
      <c r="B9" s="105" t="str">
        <f>'3(Data providers)'!B25</f>
        <v>The data published originated from three partners and two organisations external to the consortium. The NBDC data resulted from citizen science observations</v>
      </c>
    </row>
    <row r="10" spans="1:2" ht="17" thickBot="1" x14ac:dyDescent="0.5">
      <c r="A10" s="106" t="str">
        <f>'4(Web services)'!A15</f>
        <v>4) Online 'Web' interfaces to access or view data</v>
      </c>
      <c r="B10" s="106" t="str">
        <f>'4(Web services)'!B15</f>
        <v>No changes since the last quarterly report</v>
      </c>
    </row>
    <row r="11" spans="1:2" ht="65.5" thickBot="1" x14ac:dyDescent="0.5">
      <c r="A11" s="105" t="str">
        <f>'5(User stats)&amp;6(Use case stats)'!A89</f>
        <v>5) Statistics on information volunteered through download forms</v>
      </c>
      <c r="B11" s="105" t="str">
        <f>'5(User stats)&amp;6(Use case stats)'!B89</f>
        <v>The data were collected from 191 successful downloads. The majority of which were users from academia/research background, which remain the bulk of EMODnet Biology users. Business and NGOs/private citizens are the second type of users downloading the data. As expected, the majority of users are from a European country, with the remaining world users contributing to about 14% of the data downloads</v>
      </c>
    </row>
    <row r="12" spans="1:2" ht="17" thickBot="1" x14ac:dyDescent="0.5">
      <c r="A12" s="106" t="str">
        <f>'5(User stats)&amp;6(Use case stats)'!A90</f>
        <v>6) Published use cases</v>
      </c>
      <c r="B12" s="106" t="str">
        <f>'5(User stats)&amp;6(Use case stats)'!B90</f>
        <v>No use cases were downloaded during the reporting period</v>
      </c>
    </row>
    <row r="13" spans="1:2" ht="26.5" thickBot="1" x14ac:dyDescent="0.5">
      <c r="A13" s="105" t="str">
        <f>'8(User friendliness)'!A18</f>
        <v>8) Technical monitoring</v>
      </c>
      <c r="B13" s="105" t="str">
        <f>'8(User friendliness)'!B18</f>
        <v>Response time is within the specified guidance and uptime is stable at 100%, meaning the portal was always operational</v>
      </c>
    </row>
    <row r="14" spans="1:2" ht="26.5" thickBot="1" x14ac:dyDescent="0.5">
      <c r="A14" s="105" t="str">
        <f>'9-10-11(User stats)'!A73</f>
        <v>9) Visibility &amp; analytics for web pages</v>
      </c>
      <c r="B14" s="105" t="str">
        <f>'9-10-11(User stats)'!B73</f>
        <v>Most indicators indicate a slight decrease of pageviews when compared with the previous quarter. This is in line with the negative trend in users visiting and downloading data from the portal</v>
      </c>
    </row>
    <row r="15" spans="1:2" ht="26.5" thickBot="1" x14ac:dyDescent="0.5">
      <c r="A15" s="106" t="str">
        <f>'9-10-11(User stats)'!A74</f>
        <v>10) Visibility &amp; analytics for web sections</v>
      </c>
      <c r="B15" s="106" t="str">
        <f>'9-10-11(User stats)'!B74</f>
        <v>Most indicators indicate a slight decrease of pageviews when compared with the previous quarter. This is in line with the negative trend in users visiting and downloading data from the portal</v>
      </c>
    </row>
    <row r="16" spans="1:2" ht="26.5" thickBot="1" x14ac:dyDescent="0.5">
      <c r="A16" s="105" t="str">
        <f>'9-10-11(User stats)'!A75</f>
        <v>11) Average visit duration for web pages</v>
      </c>
      <c r="B16" s="105" t="str">
        <f>'9-10-11(User stats)'!B75</f>
        <v>The quarterly visit duration had substantially decreased for a number of pages since the last quarter, which could mean that users find what they are looking for more quickly</v>
      </c>
    </row>
    <row r="17" spans="1:1" x14ac:dyDescent="0.45">
      <c r="A17" s="16"/>
    </row>
    <row r="18" spans="1:1" x14ac:dyDescent="0.45">
      <c r="A18" s="1"/>
    </row>
    <row r="19" spans="1:1" x14ac:dyDescent="0.45">
      <c r="A19" s="1"/>
    </row>
    <row r="20" spans="1:1" x14ac:dyDescent="0.45">
      <c r="A20" s="1"/>
    </row>
    <row r="21" spans="1:1" x14ac:dyDescent="0.45">
      <c r="A21" s="1"/>
    </row>
    <row r="22" spans="1:1" x14ac:dyDescent="0.45">
      <c r="A22" s="1"/>
    </row>
  </sheetData>
  <mergeCells count="1">
    <mergeCell ref="A1:B1"/>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topLeftCell="A43" zoomScale="85" zoomScaleNormal="85" workbookViewId="0">
      <selection activeCell="B57" sqref="B57"/>
    </sheetView>
  </sheetViews>
  <sheetFormatPr defaultColWidth="9.08984375" defaultRowHeight="16.5" x14ac:dyDescent="0.35"/>
  <cols>
    <col min="1" max="1" width="15.90625" style="33" customWidth="1"/>
    <col min="2" max="2" width="16.6328125" style="33" customWidth="1"/>
    <col min="3" max="3" width="14.453125" style="33" customWidth="1"/>
    <col min="4" max="4" width="16.6328125" style="33" customWidth="1"/>
    <col min="5" max="5" width="17.90625" style="33" customWidth="1"/>
    <col min="6" max="6" width="16.08984375" style="33" customWidth="1"/>
    <col min="7" max="7" width="14.81640625" style="33" customWidth="1"/>
    <col min="8" max="8" width="15" style="33" customWidth="1"/>
    <col min="9" max="9" width="16.36328125" style="33" customWidth="1"/>
    <col min="10" max="10" width="13" style="33" customWidth="1"/>
    <col min="11" max="11" width="18.90625" style="33" customWidth="1"/>
    <col min="12" max="12" width="14.08984375" style="33" customWidth="1"/>
    <col min="13" max="13" width="14.1796875" style="33" customWidth="1"/>
    <col min="14" max="14" width="15.08984375" style="33" customWidth="1"/>
    <col min="15" max="18" width="16.08984375" style="33" customWidth="1"/>
    <col min="19" max="19" width="16.6328125" style="33" customWidth="1"/>
    <col min="20" max="20" width="20" style="33" customWidth="1"/>
    <col min="21" max="21" width="12.08984375" style="33" bestFit="1" customWidth="1"/>
    <col min="22" max="22" width="9.08984375" style="33"/>
    <col min="23" max="23" width="10.1796875" style="33" customWidth="1"/>
    <col min="24" max="24" width="12" style="33" customWidth="1"/>
    <col min="25" max="16384" width="9.08984375" style="33"/>
  </cols>
  <sheetData>
    <row r="1" spans="1:19" ht="18" x14ac:dyDescent="0.35">
      <c r="A1" s="32" t="s">
        <v>150</v>
      </c>
    </row>
    <row r="2" spans="1:19" s="34" customFormat="1" x14ac:dyDescent="0.45">
      <c r="A2" s="18" t="s">
        <v>126</v>
      </c>
    </row>
    <row r="3" spans="1:19" s="35" customFormat="1" ht="15" x14ac:dyDescent="0.4">
      <c r="A3" s="18" t="s">
        <v>125</v>
      </c>
    </row>
    <row r="4" spans="1:19" s="37" customFormat="1" x14ac:dyDescent="0.35">
      <c r="A4" s="36" t="s">
        <v>151</v>
      </c>
    </row>
    <row r="5" spans="1:19" ht="32.25" customHeight="1" x14ac:dyDescent="0.4">
      <c r="A5" s="38" t="s">
        <v>27</v>
      </c>
      <c r="B5" s="38" t="s">
        <v>28</v>
      </c>
      <c r="C5" s="38" t="s">
        <v>36</v>
      </c>
      <c r="H5" s="39"/>
      <c r="I5" s="39"/>
      <c r="J5" s="39"/>
      <c r="K5" s="39"/>
      <c r="L5" s="39"/>
      <c r="M5" s="39"/>
      <c r="N5" s="39"/>
      <c r="O5" s="39"/>
      <c r="P5" s="39"/>
      <c r="Q5" s="39"/>
      <c r="R5" s="39"/>
      <c r="S5" s="39"/>
    </row>
    <row r="6" spans="1:19" ht="18" customHeight="1" x14ac:dyDescent="0.35">
      <c r="A6" s="118">
        <v>44743</v>
      </c>
      <c r="B6" s="40" t="s">
        <v>8</v>
      </c>
      <c r="C6" s="40" t="s">
        <v>272</v>
      </c>
      <c r="E6" s="39"/>
      <c r="F6" s="39"/>
      <c r="G6" s="39"/>
      <c r="H6" s="39"/>
      <c r="I6" s="39"/>
      <c r="J6" s="39"/>
      <c r="K6" s="39"/>
      <c r="L6" s="39"/>
      <c r="M6" s="39"/>
      <c r="N6" s="39"/>
      <c r="O6" s="39"/>
      <c r="P6" s="39"/>
      <c r="Q6" s="39"/>
      <c r="R6" s="39"/>
      <c r="S6" s="39"/>
    </row>
    <row r="8" spans="1:19" ht="72.5" x14ac:dyDescent="0.4">
      <c r="A8" s="31" t="s">
        <v>194</v>
      </c>
      <c r="B8" s="41" t="s">
        <v>196</v>
      </c>
      <c r="C8" s="41" t="s">
        <v>197</v>
      </c>
      <c r="D8" s="41" t="s">
        <v>198</v>
      </c>
      <c r="E8" s="41" t="s">
        <v>199</v>
      </c>
    </row>
    <row r="9" spans="1:19" x14ac:dyDescent="0.35">
      <c r="A9" s="42" t="s">
        <v>262</v>
      </c>
      <c r="B9" s="43">
        <v>1962295</v>
      </c>
      <c r="C9" s="43">
        <v>1960320</v>
      </c>
      <c r="D9" s="117">
        <f>(B9-C9)/C9</f>
        <v>1.007488573294156E-3</v>
      </c>
      <c r="E9" s="169" t="s">
        <v>271</v>
      </c>
    </row>
    <row r="10" spans="1:19" x14ac:dyDescent="0.35">
      <c r="A10" s="42" t="s">
        <v>263</v>
      </c>
      <c r="B10" s="43">
        <v>23063</v>
      </c>
      <c r="C10" s="43">
        <v>22766</v>
      </c>
      <c r="D10" s="117">
        <f t="shared" ref="D10:D17" si="0">(B10-C10)/C10</f>
        <v>1.3045770007906528E-2</v>
      </c>
      <c r="E10" s="170"/>
    </row>
    <row r="11" spans="1:19" x14ac:dyDescent="0.35">
      <c r="A11" s="42" t="s">
        <v>264</v>
      </c>
      <c r="B11" s="43">
        <v>8696615</v>
      </c>
      <c r="C11" s="43">
        <v>8682536</v>
      </c>
      <c r="D11" s="117">
        <f t="shared" si="0"/>
        <v>1.6215308522763395E-3</v>
      </c>
      <c r="E11" s="170"/>
    </row>
    <row r="12" spans="1:19" x14ac:dyDescent="0.35">
      <c r="A12" s="42" t="s">
        <v>265</v>
      </c>
      <c r="B12" s="43">
        <v>2068761</v>
      </c>
      <c r="C12" s="43">
        <v>2068796</v>
      </c>
      <c r="D12" s="117">
        <f t="shared" si="0"/>
        <v>-1.6918052819127649E-5</v>
      </c>
      <c r="E12" s="170"/>
    </row>
    <row r="13" spans="1:19" x14ac:dyDescent="0.35">
      <c r="A13" s="42" t="s">
        <v>266</v>
      </c>
      <c r="B13" s="43">
        <v>8178244</v>
      </c>
      <c r="C13" s="43">
        <v>8167438</v>
      </c>
      <c r="D13" s="117">
        <f t="shared" si="0"/>
        <v>1.3230587119241065E-3</v>
      </c>
      <c r="E13" s="170"/>
    </row>
    <row r="14" spans="1:19" x14ac:dyDescent="0.35">
      <c r="A14" s="42" t="s">
        <v>267</v>
      </c>
      <c r="B14" s="43">
        <v>478428</v>
      </c>
      <c r="C14" s="43">
        <v>474850</v>
      </c>
      <c r="D14" s="117">
        <f t="shared" si="0"/>
        <v>7.5350110561229859E-3</v>
      </c>
      <c r="E14" s="170"/>
    </row>
    <row r="15" spans="1:19" x14ac:dyDescent="0.35">
      <c r="A15" s="42" t="s">
        <v>268</v>
      </c>
      <c r="B15" s="43">
        <v>3125862</v>
      </c>
      <c r="C15" s="43">
        <v>3121541</v>
      </c>
      <c r="D15" s="117">
        <f t="shared" si="0"/>
        <v>1.3842522010763273E-3</v>
      </c>
      <c r="E15" s="170"/>
    </row>
    <row r="16" spans="1:19" x14ac:dyDescent="0.35">
      <c r="A16" s="42" t="s">
        <v>269</v>
      </c>
      <c r="B16" s="43">
        <v>19552</v>
      </c>
      <c r="C16" s="43">
        <v>19544</v>
      </c>
      <c r="D16" s="117">
        <f t="shared" si="0"/>
        <v>4.0933278755628325E-4</v>
      </c>
      <c r="E16" s="170"/>
    </row>
    <row r="17" spans="1:19" x14ac:dyDescent="0.35">
      <c r="A17" s="42" t="s">
        <v>270</v>
      </c>
      <c r="B17" s="43">
        <v>2922144</v>
      </c>
      <c r="C17" s="43">
        <v>2900667</v>
      </c>
      <c r="D17" s="117">
        <f t="shared" si="0"/>
        <v>7.4041591123696722E-3</v>
      </c>
      <c r="E17" s="171"/>
    </row>
    <row r="18" spans="1:19" s="44" customFormat="1" ht="14.5" x14ac:dyDescent="0.35"/>
    <row r="19" spans="1:19" s="44" customFormat="1" ht="18" x14ac:dyDescent="0.5">
      <c r="A19" s="38" t="s">
        <v>254</v>
      </c>
      <c r="B19" s="175" t="s">
        <v>195</v>
      </c>
      <c r="C19" s="176"/>
      <c r="D19" s="176"/>
      <c r="E19" s="176"/>
      <c r="F19" s="176"/>
      <c r="G19" s="176"/>
      <c r="H19" s="176"/>
      <c r="I19" s="176"/>
      <c r="J19" s="176"/>
      <c r="K19" s="176"/>
      <c r="L19" s="176"/>
      <c r="M19" s="176"/>
      <c r="N19" s="176"/>
      <c r="O19" s="176"/>
      <c r="P19" s="176"/>
      <c r="Q19" s="176"/>
      <c r="R19" s="176"/>
      <c r="S19" s="176"/>
    </row>
    <row r="20" spans="1:19" s="44" customFormat="1" ht="93.5" customHeight="1" x14ac:dyDescent="0.4">
      <c r="A20" s="11" t="s">
        <v>273</v>
      </c>
      <c r="B20" s="172" t="s">
        <v>239</v>
      </c>
      <c r="C20" s="174"/>
      <c r="D20" s="177" t="s">
        <v>257</v>
      </c>
      <c r="E20" s="178"/>
      <c r="F20" s="172" t="s">
        <v>235</v>
      </c>
      <c r="G20" s="174"/>
      <c r="H20" s="172" t="s">
        <v>236</v>
      </c>
      <c r="I20" s="174"/>
      <c r="J20" s="172" t="s">
        <v>238</v>
      </c>
      <c r="K20" s="174"/>
      <c r="L20" s="172" t="s">
        <v>237</v>
      </c>
      <c r="M20" s="174"/>
      <c r="N20" s="177" t="s">
        <v>240</v>
      </c>
      <c r="O20" s="178"/>
      <c r="P20" s="177" t="s">
        <v>241</v>
      </c>
      <c r="Q20" s="178"/>
      <c r="R20" s="177" t="s">
        <v>242</v>
      </c>
      <c r="S20" s="178"/>
    </row>
    <row r="21" spans="1:19" s="44" customFormat="1" ht="72.5" x14ac:dyDescent="0.4">
      <c r="A21" s="31" t="s">
        <v>194</v>
      </c>
      <c r="B21" s="29" t="s">
        <v>258</v>
      </c>
      <c r="C21" s="29" t="s">
        <v>189</v>
      </c>
      <c r="D21" s="29" t="s">
        <v>258</v>
      </c>
      <c r="E21" s="29" t="s">
        <v>189</v>
      </c>
      <c r="F21" s="29" t="s">
        <v>258</v>
      </c>
      <c r="G21" s="29" t="s">
        <v>189</v>
      </c>
      <c r="H21" s="29" t="s">
        <v>258</v>
      </c>
      <c r="I21" s="29" t="s">
        <v>189</v>
      </c>
      <c r="J21" s="29" t="s">
        <v>258</v>
      </c>
      <c r="K21" s="29" t="s">
        <v>189</v>
      </c>
      <c r="L21" s="29" t="s">
        <v>258</v>
      </c>
      <c r="M21" s="29" t="s">
        <v>189</v>
      </c>
      <c r="N21" s="29" t="s">
        <v>258</v>
      </c>
      <c r="O21" s="29" t="s">
        <v>189</v>
      </c>
      <c r="P21" s="29" t="s">
        <v>258</v>
      </c>
      <c r="Q21" s="29" t="s">
        <v>189</v>
      </c>
      <c r="R21" s="29" t="s">
        <v>258</v>
      </c>
      <c r="S21" s="29" t="s">
        <v>189</v>
      </c>
    </row>
    <row r="22" spans="1:19" s="44" customFormat="1" ht="14.5" x14ac:dyDescent="0.35">
      <c r="A22" s="42" t="s">
        <v>262</v>
      </c>
      <c r="B22" s="120">
        <v>0.37607138580080979</v>
      </c>
      <c r="C22" s="119">
        <v>1</v>
      </c>
      <c r="D22" s="119">
        <v>1.4124277950053381E-2</v>
      </c>
      <c r="E22" s="119"/>
      <c r="F22" s="119">
        <v>0.18491205450760462</v>
      </c>
      <c r="G22" s="119"/>
      <c r="H22" s="119">
        <v>2.3573417860209601E-2</v>
      </c>
      <c r="I22" s="119"/>
      <c r="J22" s="119">
        <v>3.8753092679744888E-2</v>
      </c>
      <c r="K22" s="119"/>
      <c r="L22" s="119">
        <v>0.29408065555892465</v>
      </c>
      <c r="M22" s="119"/>
      <c r="N22" s="119"/>
      <c r="O22" s="119"/>
      <c r="P22" s="119"/>
      <c r="Q22" s="119"/>
      <c r="R22" s="119">
        <v>6.8485115642653124E-2</v>
      </c>
      <c r="S22" s="119"/>
    </row>
    <row r="23" spans="1:19" s="44" customFormat="1" ht="14.5" x14ac:dyDescent="0.35">
      <c r="A23" s="42" t="s">
        <v>263</v>
      </c>
      <c r="B23" s="120">
        <v>0.32762433334778651</v>
      </c>
      <c r="C23" s="119">
        <v>1</v>
      </c>
      <c r="D23" s="119">
        <v>1.7343797424446082E-4</v>
      </c>
      <c r="E23" s="119"/>
      <c r="F23" s="119">
        <v>0.34019858648050993</v>
      </c>
      <c r="G23" s="119"/>
      <c r="H23" s="119">
        <v>1.5696136669123704E-2</v>
      </c>
      <c r="I23" s="119"/>
      <c r="J23" s="119">
        <v>1.2444174652040065E-2</v>
      </c>
      <c r="K23" s="119"/>
      <c r="L23" s="119">
        <v>0.24550145254303429</v>
      </c>
      <c r="M23" s="119"/>
      <c r="N23" s="119"/>
      <c r="O23" s="119"/>
      <c r="P23" s="119"/>
      <c r="Q23" s="119"/>
      <c r="R23" s="119">
        <v>0.16350865021896543</v>
      </c>
      <c r="S23" s="119"/>
    </row>
    <row r="24" spans="1:19" s="44" customFormat="1" ht="14.5" x14ac:dyDescent="0.35">
      <c r="A24" s="42" t="s">
        <v>264</v>
      </c>
      <c r="B24" s="120">
        <v>0.3899884035340187</v>
      </c>
      <c r="C24" s="119">
        <v>0.77948113207547165</v>
      </c>
      <c r="D24" s="119">
        <v>2.3153951278744662E-2</v>
      </c>
      <c r="E24" s="119"/>
      <c r="F24" s="119">
        <v>0.10736361216404314</v>
      </c>
      <c r="G24" s="119"/>
      <c r="H24" s="119">
        <v>6.4373322263892334E-3</v>
      </c>
      <c r="I24" s="119">
        <v>0.22051886792452829</v>
      </c>
      <c r="J24" s="119">
        <v>3.8204864766348746E-2</v>
      </c>
      <c r="K24" s="119"/>
      <c r="L24" s="119">
        <v>0.37437658215294112</v>
      </c>
      <c r="M24" s="119"/>
      <c r="N24" s="119"/>
      <c r="O24" s="119"/>
      <c r="P24" s="119"/>
      <c r="Q24" s="119"/>
      <c r="R24" s="119">
        <v>6.0304497784482811E-2</v>
      </c>
      <c r="S24" s="119"/>
    </row>
    <row r="25" spans="1:19" s="44" customFormat="1" ht="14.5" x14ac:dyDescent="0.35">
      <c r="A25" s="42" t="s">
        <v>265</v>
      </c>
      <c r="B25" s="120">
        <v>0.3743342029359602</v>
      </c>
      <c r="C25" s="119"/>
      <c r="D25" s="119">
        <v>9.4410132441591854E-2</v>
      </c>
      <c r="E25" s="119"/>
      <c r="F25" s="119">
        <v>3.7880644501708992E-2</v>
      </c>
      <c r="G25" s="119"/>
      <c r="H25" s="119">
        <v>2.4169055777830306E-6</v>
      </c>
      <c r="I25" s="119"/>
      <c r="J25" s="119">
        <v>4.8686145958861367E-3</v>
      </c>
      <c r="K25" s="119"/>
      <c r="L25" s="119">
        <v>0.36247831431470334</v>
      </c>
      <c r="M25" s="119"/>
      <c r="N25" s="119"/>
      <c r="O25" s="119"/>
      <c r="P25" s="119"/>
      <c r="Q25" s="119"/>
      <c r="R25" s="119">
        <v>0.12563558574431749</v>
      </c>
      <c r="S25" s="119"/>
    </row>
    <row r="26" spans="1:19" s="44" customFormat="1" ht="14.5" x14ac:dyDescent="0.35">
      <c r="A26" s="42" t="s">
        <v>266</v>
      </c>
      <c r="B26" s="120">
        <v>0.19021173738518929</v>
      </c>
      <c r="C26" s="119">
        <v>0.95744680851063835</v>
      </c>
      <c r="D26" s="119">
        <v>4.1671537312899937E-3</v>
      </c>
      <c r="E26" s="119"/>
      <c r="F26" s="119">
        <v>0.11959841256876171</v>
      </c>
      <c r="G26" s="119"/>
      <c r="H26" s="119">
        <v>5.9548235538093505E-5</v>
      </c>
      <c r="I26" s="119">
        <v>4.2553191489361701E-2</v>
      </c>
      <c r="J26" s="119">
        <v>3.0480015025230355E-2</v>
      </c>
      <c r="K26" s="119"/>
      <c r="L26" s="119">
        <v>0.55512589255101707</v>
      </c>
      <c r="M26" s="119"/>
      <c r="N26" s="119"/>
      <c r="O26" s="119"/>
      <c r="P26" s="119"/>
      <c r="Q26" s="119"/>
      <c r="R26" s="119">
        <v>0.10020586326355634</v>
      </c>
      <c r="S26" s="119"/>
    </row>
    <row r="27" spans="1:19" s="44" customFormat="1" ht="14.5" x14ac:dyDescent="0.35">
      <c r="A27" s="42" t="s">
        <v>267</v>
      </c>
      <c r="B27" s="120">
        <v>0.38529726521023017</v>
      </c>
      <c r="C27" s="119">
        <v>1</v>
      </c>
      <c r="D27" s="119">
        <v>0.12114048508866537</v>
      </c>
      <c r="E27" s="119"/>
      <c r="F27" s="119">
        <v>4.7957059369434903E-2</v>
      </c>
      <c r="G27" s="119"/>
      <c r="H27" s="119">
        <v>7.535094099843655E-3</v>
      </c>
      <c r="I27" s="119"/>
      <c r="J27" s="119">
        <v>5.923566346451295E-2</v>
      </c>
      <c r="K27" s="119"/>
      <c r="L27" s="119">
        <v>0.29708127450734489</v>
      </c>
      <c r="M27" s="119"/>
      <c r="N27" s="119"/>
      <c r="O27" s="119"/>
      <c r="P27" s="119"/>
      <c r="Q27" s="119"/>
      <c r="R27" s="119">
        <v>8.247636007925957E-2</v>
      </c>
      <c r="S27" s="119"/>
    </row>
    <row r="28" spans="1:19" s="44" customFormat="1" ht="14.5" x14ac:dyDescent="0.35">
      <c r="A28" s="42" t="s">
        <v>268</v>
      </c>
      <c r="B28" s="120">
        <v>0.30824233443446958</v>
      </c>
      <c r="C28" s="119">
        <v>0.99976851851851856</v>
      </c>
      <c r="D28" s="119">
        <v>1.7970403044024336E-2</v>
      </c>
      <c r="E28" s="119"/>
      <c r="F28" s="119">
        <v>0.16232258493817064</v>
      </c>
      <c r="G28" s="119"/>
      <c r="H28" s="119">
        <v>3.9180872348171483E-2</v>
      </c>
      <c r="I28" s="119">
        <v>2.3148148148148149E-4</v>
      </c>
      <c r="J28" s="119">
        <v>5.0502869288535451E-2</v>
      </c>
      <c r="K28" s="119"/>
      <c r="L28" s="119">
        <v>0.35180983677462407</v>
      </c>
      <c r="M28" s="119"/>
      <c r="N28" s="119"/>
      <c r="O28" s="119"/>
      <c r="P28" s="119"/>
      <c r="Q28" s="119"/>
      <c r="R28" s="119">
        <v>7.0238865311392507E-2</v>
      </c>
      <c r="S28" s="119"/>
    </row>
    <row r="29" spans="1:19" s="44" customFormat="1" ht="14.5" x14ac:dyDescent="0.35">
      <c r="A29" s="42" t="s">
        <v>269</v>
      </c>
      <c r="B29" s="120">
        <v>0.52741407528641571</v>
      </c>
      <c r="C29" s="119">
        <v>1</v>
      </c>
      <c r="D29" s="119">
        <v>1.5343698854337152E-4</v>
      </c>
      <c r="E29" s="119"/>
      <c r="F29" s="119">
        <v>1.5343698854337152E-4</v>
      </c>
      <c r="G29" s="119"/>
      <c r="H29" s="119">
        <v>1.5343698854337152E-4</v>
      </c>
      <c r="I29" s="119"/>
      <c r="J29" s="119">
        <v>0.16504705400981998</v>
      </c>
      <c r="K29" s="119"/>
      <c r="L29" s="119">
        <v>1.0842880523731587E-2</v>
      </c>
      <c r="M29" s="119"/>
      <c r="N29" s="119"/>
      <c r="O29" s="119"/>
      <c r="P29" s="119"/>
      <c r="Q29" s="119"/>
      <c r="R29" s="119">
        <v>0.3408858428805237</v>
      </c>
      <c r="S29" s="119"/>
    </row>
    <row r="30" spans="1:19" s="44" customFormat="1" ht="14.5" x14ac:dyDescent="0.35">
      <c r="A30" s="42" t="s">
        <v>270</v>
      </c>
      <c r="B30" s="120">
        <v>0.28841528685786877</v>
      </c>
      <c r="C30" s="119">
        <v>8.1716984314386912E-2</v>
      </c>
      <c r="D30" s="119">
        <v>8.5977966862687119E-2</v>
      </c>
      <c r="E30" s="119"/>
      <c r="F30" s="119">
        <v>0.11544947819135538</v>
      </c>
      <c r="G30" s="119"/>
      <c r="H30" s="119">
        <v>5.4153388744702519E-2</v>
      </c>
      <c r="I30" s="119">
        <v>0.9182830156856131</v>
      </c>
      <c r="J30" s="119">
        <v>6.8181787071410579E-2</v>
      </c>
      <c r="K30" s="119"/>
      <c r="L30" s="119">
        <v>0.18621122025471709</v>
      </c>
      <c r="M30" s="119"/>
      <c r="N30" s="119"/>
      <c r="O30" s="119"/>
      <c r="P30" s="119"/>
      <c r="Q30" s="119"/>
      <c r="R30" s="119">
        <v>0.603903503728769</v>
      </c>
      <c r="S30" s="119"/>
    </row>
    <row r="31" spans="1:19" s="47" customFormat="1" ht="14.5" x14ac:dyDescent="0.35">
      <c r="A31" s="46" t="s">
        <v>47</v>
      </c>
    </row>
    <row r="32" spans="1:19" x14ac:dyDescent="0.35">
      <c r="A32" s="48" t="s">
        <v>191</v>
      </c>
      <c r="B32" s="47"/>
      <c r="C32" s="47"/>
      <c r="D32" s="47"/>
      <c r="E32" s="47"/>
      <c r="F32" s="47"/>
      <c r="G32" s="47"/>
    </row>
    <row r="33" spans="1:20" x14ac:dyDescent="0.35">
      <c r="A33" s="30" t="s">
        <v>33</v>
      </c>
      <c r="B33" s="47"/>
      <c r="C33" s="47"/>
      <c r="D33" s="47"/>
      <c r="E33" s="47"/>
      <c r="F33" s="47"/>
      <c r="G33" s="47"/>
    </row>
    <row r="34" spans="1:20" x14ac:dyDescent="0.35">
      <c r="A34" s="30" t="s">
        <v>178</v>
      </c>
      <c r="B34" s="47"/>
      <c r="C34" s="47"/>
      <c r="D34" s="47"/>
      <c r="E34" s="47"/>
      <c r="F34" s="47"/>
      <c r="G34" s="47"/>
    </row>
    <row r="35" spans="1:20" x14ac:dyDescent="0.35">
      <c r="A35" s="30" t="s">
        <v>177</v>
      </c>
      <c r="B35" s="47"/>
      <c r="C35" s="47"/>
      <c r="D35" s="47"/>
      <c r="E35" s="47"/>
      <c r="F35" s="47"/>
      <c r="G35" s="47"/>
    </row>
    <row r="36" spans="1:20" x14ac:dyDescent="0.35">
      <c r="A36" s="30" t="s">
        <v>188</v>
      </c>
      <c r="B36" s="47"/>
      <c r="C36" s="47"/>
      <c r="D36" s="47"/>
      <c r="E36" s="47"/>
      <c r="F36" s="47"/>
      <c r="G36" s="47"/>
    </row>
    <row r="37" spans="1:20" x14ac:dyDescent="0.35">
      <c r="A37" s="30" t="s">
        <v>260</v>
      </c>
      <c r="B37" s="47"/>
      <c r="C37" s="47"/>
      <c r="D37" s="47"/>
      <c r="E37" s="47"/>
      <c r="F37" s="47"/>
      <c r="G37" s="47"/>
    </row>
    <row r="38" spans="1:20" x14ac:dyDescent="0.35">
      <c r="A38" s="116" t="s">
        <v>259</v>
      </c>
      <c r="B38" s="47"/>
      <c r="C38" s="47"/>
      <c r="D38" s="47"/>
      <c r="E38" s="47"/>
      <c r="F38" s="47"/>
      <c r="G38" s="47"/>
    </row>
    <row r="39" spans="1:20" x14ac:dyDescent="0.35">
      <c r="A39" s="30" t="s">
        <v>256</v>
      </c>
    </row>
    <row r="40" spans="1:20" x14ac:dyDescent="0.35">
      <c r="A40" s="113"/>
    </row>
    <row r="41" spans="1:20" x14ac:dyDescent="0.35">
      <c r="A41" s="30"/>
      <c r="B41" s="47"/>
      <c r="C41" s="47"/>
      <c r="D41" s="47"/>
      <c r="E41" s="47"/>
      <c r="F41" s="47"/>
      <c r="G41" s="47"/>
    </row>
    <row r="42" spans="1:20" s="37" customFormat="1" x14ac:dyDescent="0.35">
      <c r="A42" s="36" t="s">
        <v>152</v>
      </c>
    </row>
    <row r="43" spans="1:20" ht="43.5" x14ac:dyDescent="0.4">
      <c r="A43" s="49" t="s">
        <v>27</v>
      </c>
      <c r="B43" s="38" t="s">
        <v>28</v>
      </c>
      <c r="C43" s="38" t="s">
        <v>200</v>
      </c>
      <c r="J43" s="47"/>
      <c r="K43" s="47"/>
      <c r="L43" s="47"/>
      <c r="M43" s="47"/>
      <c r="N43" s="47"/>
      <c r="O43" s="47"/>
      <c r="P43" s="47"/>
      <c r="Q43" s="47"/>
      <c r="R43" s="47"/>
      <c r="S43" s="47"/>
      <c r="T43" s="39"/>
    </row>
    <row r="44" spans="1:20" ht="18" customHeight="1" x14ac:dyDescent="0.35">
      <c r="A44" s="118">
        <v>44743</v>
      </c>
      <c r="B44" s="40" t="s">
        <v>8</v>
      </c>
      <c r="C44" s="40" t="s">
        <v>272</v>
      </c>
      <c r="J44" s="47"/>
      <c r="K44" s="47"/>
      <c r="L44" s="47"/>
      <c r="M44" s="47"/>
      <c r="N44" s="47"/>
      <c r="O44" s="47"/>
      <c r="P44" s="47"/>
      <c r="Q44" s="47"/>
      <c r="R44" s="47"/>
    </row>
    <row r="45" spans="1:20" ht="15.65" customHeight="1" x14ac:dyDescent="0.4">
      <c r="C45" s="172" t="s">
        <v>48</v>
      </c>
      <c r="D45" s="173"/>
      <c r="E45" s="173"/>
      <c r="F45" s="173"/>
      <c r="G45" s="174"/>
      <c r="H45" s="172" t="s">
        <v>186</v>
      </c>
      <c r="I45" s="173"/>
      <c r="J45" s="173"/>
      <c r="K45" s="173"/>
      <c r="L45" s="173"/>
      <c r="M45" s="173"/>
      <c r="N45" s="173"/>
      <c r="O45" s="173"/>
      <c r="P45" s="173"/>
      <c r="Q45" s="173"/>
      <c r="R45" s="174"/>
    </row>
    <row r="46" spans="1:20" ht="72.5" x14ac:dyDescent="0.4">
      <c r="A46" s="31" t="s">
        <v>49</v>
      </c>
      <c r="B46" s="31" t="s">
        <v>56</v>
      </c>
      <c r="C46" s="29" t="s">
        <v>201</v>
      </c>
      <c r="D46" s="29" t="s">
        <v>202</v>
      </c>
      <c r="E46" s="29" t="s">
        <v>203</v>
      </c>
      <c r="F46" s="29" t="s">
        <v>204</v>
      </c>
      <c r="G46" s="50" t="s">
        <v>205</v>
      </c>
      <c r="H46" s="29" t="s">
        <v>206</v>
      </c>
      <c r="I46" s="29" t="s">
        <v>133</v>
      </c>
      <c r="J46" s="50" t="s">
        <v>207</v>
      </c>
      <c r="K46" s="29" t="s">
        <v>208</v>
      </c>
      <c r="L46" s="29" t="s">
        <v>131</v>
      </c>
      <c r="M46" s="50" t="s">
        <v>209</v>
      </c>
      <c r="N46" s="29" t="s">
        <v>210</v>
      </c>
      <c r="O46" s="29" t="s">
        <v>109</v>
      </c>
      <c r="P46" s="112"/>
      <c r="Q46" s="112"/>
      <c r="R46" s="50" t="s">
        <v>211</v>
      </c>
    </row>
    <row r="47" spans="1:20" x14ac:dyDescent="0.35">
      <c r="A47" s="121" t="s">
        <v>8</v>
      </c>
      <c r="B47" s="122" t="s">
        <v>271</v>
      </c>
      <c r="C47" s="123">
        <v>29010413</v>
      </c>
      <c r="D47" s="45">
        <v>0.9</v>
      </c>
      <c r="E47" s="45">
        <v>192</v>
      </c>
      <c r="F47" s="45">
        <v>245</v>
      </c>
      <c r="G47" s="119">
        <f>(E47-F47)/F47</f>
        <v>-0.21632653061224491</v>
      </c>
      <c r="H47" s="45" t="s">
        <v>271</v>
      </c>
      <c r="I47" s="45" t="s">
        <v>271</v>
      </c>
      <c r="J47" s="45" t="s">
        <v>271</v>
      </c>
      <c r="K47" s="45" t="s">
        <v>271</v>
      </c>
      <c r="L47" s="45" t="s">
        <v>271</v>
      </c>
      <c r="M47" s="45" t="s">
        <v>271</v>
      </c>
      <c r="N47" s="45" t="s">
        <v>271</v>
      </c>
      <c r="O47" s="45" t="s">
        <v>271</v>
      </c>
      <c r="P47" s="45"/>
      <c r="Q47" s="45"/>
      <c r="R47" s="45" t="s">
        <v>271</v>
      </c>
    </row>
    <row r="48" spans="1:20" ht="14" customHeight="1" x14ac:dyDescent="0.35">
      <c r="A48" s="30" t="s">
        <v>184</v>
      </c>
      <c r="B48" s="51"/>
      <c r="C48" s="52"/>
      <c r="D48" s="52"/>
      <c r="E48" s="52"/>
      <c r="F48" s="52"/>
      <c r="G48" s="52"/>
      <c r="H48" s="52"/>
      <c r="I48" s="52"/>
      <c r="J48" s="52"/>
      <c r="K48" s="52"/>
      <c r="L48" s="52"/>
      <c r="M48" s="52"/>
      <c r="N48" s="52"/>
      <c r="O48" s="52"/>
      <c r="P48" s="52"/>
      <c r="Q48" s="52"/>
      <c r="R48" s="52"/>
    </row>
    <row r="49" spans="1:3" s="47" customFormat="1" ht="14.5" x14ac:dyDescent="0.35">
      <c r="A49" s="30" t="s">
        <v>185</v>
      </c>
      <c r="B49" s="30"/>
      <c r="C49" s="30"/>
    </row>
    <row r="50" spans="1:3" s="47" customFormat="1" ht="14.5" x14ac:dyDescent="0.35">
      <c r="A50" s="30" t="s">
        <v>182</v>
      </c>
      <c r="B50" s="30"/>
      <c r="C50" s="30"/>
    </row>
    <row r="51" spans="1:3" s="47" customFormat="1" ht="14.5" x14ac:dyDescent="0.35">
      <c r="A51" s="30" t="s">
        <v>183</v>
      </c>
      <c r="B51" s="30"/>
      <c r="C51" s="30"/>
    </row>
    <row r="52" spans="1:3" s="47" customFormat="1" ht="14.5" x14ac:dyDescent="0.35">
      <c r="A52" s="30"/>
      <c r="B52" s="30"/>
      <c r="C52" s="30"/>
    </row>
    <row r="55" spans="1:3" x14ac:dyDescent="0.35">
      <c r="A55" s="53" t="s">
        <v>110</v>
      </c>
      <c r="B55" s="54"/>
      <c r="C55" s="55"/>
    </row>
    <row r="56" spans="1:3" s="34" customFormat="1" ht="159" customHeight="1" x14ac:dyDescent="0.45">
      <c r="A56" s="56" t="s">
        <v>173</v>
      </c>
      <c r="B56" s="56" t="s">
        <v>274</v>
      </c>
      <c r="C56" s="57"/>
    </row>
    <row r="57" spans="1:3" s="34" customFormat="1" ht="333.5" x14ac:dyDescent="0.45">
      <c r="A57" s="56" t="s">
        <v>161</v>
      </c>
      <c r="B57" s="56" t="s">
        <v>275</v>
      </c>
      <c r="C57" s="57"/>
    </row>
  </sheetData>
  <mergeCells count="13">
    <mergeCell ref="E9:E17"/>
    <mergeCell ref="C45:G45"/>
    <mergeCell ref="H45:R45"/>
    <mergeCell ref="B19:S19"/>
    <mergeCell ref="B20:C20"/>
    <mergeCell ref="D20:E20"/>
    <mergeCell ref="F20:G20"/>
    <mergeCell ref="H20:I20"/>
    <mergeCell ref="J20:K20"/>
    <mergeCell ref="L20:M20"/>
    <mergeCell ref="N20:O20"/>
    <mergeCell ref="P20:Q20"/>
    <mergeCell ref="R20:S20"/>
  </mergeCells>
  <pageMargins left="0.70866141732283472" right="0.70866141732283472" top="0.74803149606299213" bottom="0.74803149606299213" header="0.31496062992125984" footer="0.31496062992125984"/>
  <pageSetup paperSize="9" scale="65" orientation="landscape"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1"/>
  <sheetViews>
    <sheetView topLeftCell="A61" zoomScale="85" zoomScaleNormal="85" workbookViewId="0">
      <selection activeCell="B92" sqref="B92"/>
    </sheetView>
  </sheetViews>
  <sheetFormatPr defaultColWidth="8.90625" defaultRowHeight="16.5" x14ac:dyDescent="0.45"/>
  <cols>
    <col min="1" max="1" width="17.08984375" style="34" customWidth="1"/>
    <col min="2" max="2" width="18.36328125" style="34" customWidth="1"/>
    <col min="3" max="3" width="17.6328125" style="34" customWidth="1"/>
    <col min="4" max="4" width="21.453125" style="34" customWidth="1"/>
    <col min="5" max="5" width="14.36328125" style="34" customWidth="1"/>
    <col min="6" max="6" width="14.6328125" style="34" bestFit="1" customWidth="1"/>
    <col min="7" max="7" width="22.6328125" style="34" customWidth="1"/>
    <col min="8" max="8" width="15.54296875" style="34" customWidth="1"/>
    <col min="9" max="9" width="17.90625" style="34" customWidth="1"/>
    <col min="10" max="10" width="14.453125" style="34" customWidth="1"/>
    <col min="11" max="11" width="15.54296875" style="34" customWidth="1"/>
    <col min="12" max="13" width="15.1796875" style="34" customWidth="1"/>
    <col min="14" max="14" width="15.08984375" style="34" customWidth="1"/>
    <col min="15" max="15" width="14.90625" style="34" customWidth="1"/>
    <col min="16" max="16" width="15.1796875" style="34" customWidth="1"/>
    <col min="17" max="17" width="15.08984375" style="34" customWidth="1"/>
    <col min="18" max="18" width="16.08984375" style="34" customWidth="1"/>
    <col min="19" max="19" width="17.6328125" style="34" customWidth="1"/>
    <col min="20" max="20" width="14.36328125" style="34" customWidth="1"/>
    <col min="21" max="21" width="17.6328125" style="34" customWidth="1"/>
    <col min="22" max="16384" width="8.90625" style="34"/>
  </cols>
  <sheetData>
    <row r="1" spans="1:13" ht="18" x14ac:dyDescent="0.45">
      <c r="A1" s="58" t="s">
        <v>153</v>
      </c>
      <c r="B1" s="58"/>
      <c r="C1" s="58"/>
      <c r="D1" s="59"/>
      <c r="E1" s="59"/>
      <c r="F1" s="59"/>
      <c r="G1" s="59"/>
      <c r="H1" s="59"/>
      <c r="I1" s="59"/>
      <c r="J1" s="59"/>
      <c r="K1" s="59"/>
      <c r="L1" s="59"/>
      <c r="M1" s="59"/>
    </row>
    <row r="2" spans="1:13" ht="18" x14ac:dyDescent="0.45">
      <c r="A2" s="18" t="s">
        <v>127</v>
      </c>
      <c r="B2" s="58"/>
      <c r="C2" s="58"/>
      <c r="D2" s="59"/>
      <c r="E2" s="59"/>
      <c r="F2" s="59"/>
      <c r="G2" s="59"/>
      <c r="H2" s="59"/>
      <c r="I2" s="59"/>
      <c r="J2" s="59"/>
      <c r="K2" s="59"/>
      <c r="L2" s="59"/>
      <c r="M2" s="59"/>
    </row>
    <row r="3" spans="1:13" s="35" customFormat="1" ht="15" x14ac:dyDescent="0.4">
      <c r="A3" s="18" t="s">
        <v>125</v>
      </c>
    </row>
    <row r="4" spans="1:13" s="37" customFormat="1" x14ac:dyDescent="0.35">
      <c r="A4" s="36" t="s">
        <v>154</v>
      </c>
    </row>
    <row r="5" spans="1:13" ht="60" customHeight="1" x14ac:dyDescent="0.45">
      <c r="A5" s="38" t="s">
        <v>27</v>
      </c>
      <c r="B5" s="38" t="s">
        <v>28</v>
      </c>
      <c r="C5" s="60" t="s">
        <v>212</v>
      </c>
      <c r="D5" s="60" t="s">
        <v>213</v>
      </c>
      <c r="F5" s="20"/>
      <c r="G5" s="20"/>
      <c r="H5" s="20"/>
      <c r="I5" s="20"/>
      <c r="J5" s="20"/>
      <c r="K5" s="20"/>
      <c r="L5" s="20"/>
      <c r="M5" s="20"/>
    </row>
    <row r="6" spans="1:13" s="62" customFormat="1" ht="26.4" customHeight="1" x14ac:dyDescent="0.45">
      <c r="A6" s="137">
        <v>44743</v>
      </c>
      <c r="B6" s="61" t="s">
        <v>8</v>
      </c>
      <c r="C6" s="138">
        <v>34</v>
      </c>
      <c r="D6" s="139">
        <v>3</v>
      </c>
      <c r="F6" s="63"/>
      <c r="G6" s="63"/>
      <c r="H6" s="63"/>
      <c r="I6" s="63"/>
      <c r="J6" s="63"/>
      <c r="K6" s="63"/>
      <c r="L6" s="63"/>
      <c r="M6" s="63"/>
    </row>
    <row r="7" spans="1:13" x14ac:dyDescent="0.45">
      <c r="A7" s="20"/>
      <c r="B7" s="20"/>
      <c r="C7" s="20"/>
      <c r="D7" s="20"/>
      <c r="E7" s="20"/>
      <c r="F7" s="20"/>
      <c r="G7" s="20"/>
    </row>
    <row r="8" spans="1:13" ht="73" x14ac:dyDescent="0.45">
      <c r="A8" s="31" t="s">
        <v>194</v>
      </c>
      <c r="B8" s="64" t="s">
        <v>58</v>
      </c>
      <c r="C8" s="64" t="s">
        <v>57</v>
      </c>
      <c r="D8" s="64" t="s">
        <v>140</v>
      </c>
      <c r="E8" s="65" t="s">
        <v>175</v>
      </c>
      <c r="F8" s="65" t="s">
        <v>176</v>
      </c>
      <c r="G8" s="41" t="s">
        <v>214</v>
      </c>
      <c r="H8" s="41" t="s">
        <v>215</v>
      </c>
    </row>
    <row r="9" spans="1:13" s="21" customFormat="1" x14ac:dyDescent="0.45">
      <c r="A9" s="123" t="s">
        <v>262</v>
      </c>
      <c r="B9" s="179" t="s">
        <v>323</v>
      </c>
      <c r="C9" s="180"/>
      <c r="D9" s="181"/>
      <c r="E9" s="140">
        <v>1</v>
      </c>
      <c r="F9" s="140">
        <v>1</v>
      </c>
      <c r="G9" s="141">
        <v>0</v>
      </c>
      <c r="H9" s="142">
        <v>0.13</v>
      </c>
    </row>
    <row r="10" spans="1:13" s="21" customFormat="1" x14ac:dyDescent="0.45">
      <c r="A10" s="123" t="s">
        <v>263</v>
      </c>
      <c r="B10" s="182"/>
      <c r="C10" s="183"/>
      <c r="D10" s="184"/>
      <c r="E10" s="140">
        <v>1</v>
      </c>
      <c r="F10" s="140">
        <v>1</v>
      </c>
      <c r="G10" s="141">
        <v>0</v>
      </c>
      <c r="H10" s="142">
        <v>0.13</v>
      </c>
    </row>
    <row r="11" spans="1:13" s="21" customFormat="1" x14ac:dyDescent="0.45">
      <c r="A11" s="123" t="s">
        <v>264</v>
      </c>
      <c r="B11" s="182"/>
      <c r="C11" s="183"/>
      <c r="D11" s="184"/>
      <c r="E11" s="140">
        <v>7</v>
      </c>
      <c r="F11" s="140">
        <v>7</v>
      </c>
      <c r="G11" s="141">
        <v>0</v>
      </c>
      <c r="H11" s="142">
        <v>3.02</v>
      </c>
    </row>
    <row r="12" spans="1:13" s="21" customFormat="1" x14ac:dyDescent="0.45">
      <c r="A12" s="123" t="s">
        <v>265</v>
      </c>
      <c r="B12" s="182"/>
      <c r="C12" s="183"/>
      <c r="D12" s="184"/>
      <c r="E12" s="140">
        <v>2</v>
      </c>
      <c r="F12" s="140">
        <v>2</v>
      </c>
      <c r="G12" s="141">
        <v>0</v>
      </c>
      <c r="H12" s="142">
        <v>1.27</v>
      </c>
    </row>
    <row r="13" spans="1:13" s="21" customFormat="1" x14ac:dyDescent="0.45">
      <c r="A13" s="123" t="s">
        <v>266</v>
      </c>
      <c r="B13" s="182"/>
      <c r="C13" s="183"/>
      <c r="D13" s="184"/>
      <c r="E13" s="140">
        <v>3</v>
      </c>
      <c r="F13" s="140">
        <v>3</v>
      </c>
      <c r="G13" s="141">
        <v>0</v>
      </c>
      <c r="H13" s="142">
        <v>1.04</v>
      </c>
    </row>
    <row r="14" spans="1:13" s="21" customFormat="1" x14ac:dyDescent="0.45">
      <c r="A14" s="123" t="s">
        <v>267</v>
      </c>
      <c r="B14" s="182"/>
      <c r="C14" s="183"/>
      <c r="D14" s="184"/>
      <c r="E14" s="140">
        <v>4</v>
      </c>
      <c r="F14" s="140">
        <v>4</v>
      </c>
      <c r="G14" s="141">
        <v>0</v>
      </c>
      <c r="H14" s="143">
        <v>1.6503639999999999</v>
      </c>
    </row>
    <row r="15" spans="1:13" s="21" customFormat="1" x14ac:dyDescent="0.45">
      <c r="A15" s="123" t="s">
        <v>268</v>
      </c>
      <c r="B15" s="182"/>
      <c r="C15" s="183"/>
      <c r="D15" s="184"/>
      <c r="E15" s="140">
        <v>8</v>
      </c>
      <c r="F15" s="140">
        <v>8</v>
      </c>
      <c r="G15" s="141">
        <v>0</v>
      </c>
      <c r="H15" s="142">
        <v>3.8699999999999997</v>
      </c>
    </row>
    <row r="16" spans="1:13" s="21" customFormat="1" x14ac:dyDescent="0.45">
      <c r="A16" s="123" t="s">
        <v>269</v>
      </c>
      <c r="B16" s="182"/>
      <c r="C16" s="183"/>
      <c r="D16" s="184"/>
      <c r="E16" s="140">
        <v>1</v>
      </c>
      <c r="F16" s="140">
        <v>1</v>
      </c>
      <c r="G16" s="141">
        <v>0</v>
      </c>
      <c r="H16" s="142">
        <v>0.19</v>
      </c>
    </row>
    <row r="17" spans="1:9" s="21" customFormat="1" x14ac:dyDescent="0.45">
      <c r="A17" s="123" t="s">
        <v>270</v>
      </c>
      <c r="B17" s="185"/>
      <c r="C17" s="186"/>
      <c r="D17" s="187"/>
      <c r="E17" s="140">
        <v>3</v>
      </c>
      <c r="F17" s="140">
        <v>3</v>
      </c>
      <c r="G17" s="141">
        <v>0</v>
      </c>
      <c r="H17" s="142">
        <v>1.3399999999999999</v>
      </c>
    </row>
    <row r="18" spans="1:9" s="21" customFormat="1" x14ac:dyDescent="0.45">
      <c r="A18" s="140"/>
      <c r="B18" s="140"/>
      <c r="C18" s="140"/>
      <c r="D18" s="140"/>
      <c r="E18" s="140"/>
      <c r="F18" s="140"/>
      <c r="G18" s="142"/>
      <c r="H18" s="142"/>
    </row>
    <row r="19" spans="1:9" s="21" customFormat="1" x14ac:dyDescent="0.45">
      <c r="A19" s="144" t="s">
        <v>267</v>
      </c>
      <c r="B19" s="145" t="s">
        <v>324</v>
      </c>
      <c r="C19" s="146">
        <v>2021</v>
      </c>
      <c r="D19" s="146" t="s">
        <v>325</v>
      </c>
      <c r="E19" s="147"/>
      <c r="F19" s="147"/>
      <c r="G19" s="147"/>
      <c r="H19" s="147">
        <v>1.12E-4</v>
      </c>
    </row>
    <row r="20" spans="1:9" s="21" customFormat="1" x14ac:dyDescent="0.45">
      <c r="A20" s="144" t="s">
        <v>267</v>
      </c>
      <c r="B20" s="145" t="s">
        <v>326</v>
      </c>
      <c r="C20" s="146">
        <v>2021</v>
      </c>
      <c r="D20" s="146" t="s">
        <v>325</v>
      </c>
      <c r="E20" s="147"/>
      <c r="F20" s="147"/>
      <c r="G20" s="147"/>
      <c r="H20" s="147">
        <v>2.52E-4</v>
      </c>
    </row>
    <row r="21" spans="1:9" s="21" customFormat="1" ht="79.75" customHeight="1" x14ac:dyDescent="0.45">
      <c r="A21" s="148" t="s">
        <v>266</v>
      </c>
      <c r="B21" s="149" t="s">
        <v>327</v>
      </c>
      <c r="C21" s="148">
        <v>2021</v>
      </c>
      <c r="D21" s="148" t="s">
        <v>328</v>
      </c>
      <c r="E21" s="150"/>
      <c r="F21" s="150"/>
      <c r="G21" s="150"/>
      <c r="H21" s="150" t="s">
        <v>271</v>
      </c>
    </row>
    <row r="22" spans="1:9" s="153" customFormat="1" ht="72.5" x14ac:dyDescent="0.4">
      <c r="A22" s="151" t="s">
        <v>268</v>
      </c>
      <c r="B22" s="152" t="s">
        <v>329</v>
      </c>
      <c r="C22" s="151">
        <v>2021</v>
      </c>
      <c r="D22" s="151" t="s">
        <v>328</v>
      </c>
      <c r="E22" s="150"/>
      <c r="F22" s="150"/>
      <c r="G22" s="150"/>
      <c r="H22" s="150">
        <v>0.32</v>
      </c>
      <c r="I22"/>
    </row>
    <row r="23" spans="1:9" s="153" customFormat="1" ht="101.5" x14ac:dyDescent="0.4">
      <c r="A23" s="151" t="s">
        <v>264</v>
      </c>
      <c r="B23" s="154" t="s">
        <v>330</v>
      </c>
      <c r="C23" s="151">
        <v>2021</v>
      </c>
      <c r="D23" s="151" t="s">
        <v>328</v>
      </c>
      <c r="E23" s="150"/>
      <c r="F23" s="150"/>
      <c r="G23" s="150"/>
      <c r="H23" s="150">
        <v>0.43</v>
      </c>
      <c r="I23"/>
    </row>
    <row r="24" spans="1:9" s="153" customFormat="1" ht="58" x14ac:dyDescent="0.4">
      <c r="A24" s="151" t="s">
        <v>268</v>
      </c>
      <c r="B24" s="152" t="s">
        <v>331</v>
      </c>
      <c r="C24" s="151">
        <v>2021</v>
      </c>
      <c r="D24" s="151" t="s">
        <v>328</v>
      </c>
      <c r="E24" s="150"/>
      <c r="F24" s="150"/>
      <c r="G24" s="150"/>
      <c r="H24" s="150">
        <v>0.35</v>
      </c>
      <c r="I24"/>
    </row>
    <row r="25" spans="1:9" s="153" customFormat="1" ht="58" x14ac:dyDescent="0.4">
      <c r="A25" s="151" t="s">
        <v>264</v>
      </c>
      <c r="B25" s="152" t="s">
        <v>332</v>
      </c>
      <c r="C25" s="151">
        <v>2021</v>
      </c>
      <c r="D25" s="151" t="s">
        <v>328</v>
      </c>
      <c r="E25" s="150"/>
      <c r="F25" s="150"/>
      <c r="G25" s="150"/>
      <c r="H25" s="150">
        <v>1.1000000000000001</v>
      </c>
      <c r="I25"/>
    </row>
    <row r="26" spans="1:9" s="153" customFormat="1" ht="58" x14ac:dyDescent="0.4">
      <c r="A26" s="151" t="s">
        <v>268</v>
      </c>
      <c r="B26" s="152" t="s">
        <v>333</v>
      </c>
      <c r="C26" s="151">
        <v>2021</v>
      </c>
      <c r="D26" s="151" t="s">
        <v>328</v>
      </c>
      <c r="E26" s="150"/>
      <c r="F26" s="150"/>
      <c r="G26" s="150"/>
      <c r="H26" s="150">
        <v>0.2</v>
      </c>
      <c r="I26"/>
    </row>
    <row r="27" spans="1:9" s="153" customFormat="1" ht="116" x14ac:dyDescent="0.4">
      <c r="A27" s="151" t="s">
        <v>334</v>
      </c>
      <c r="B27" s="152" t="s">
        <v>335</v>
      </c>
      <c r="C27" s="151">
        <v>2021</v>
      </c>
      <c r="D27" s="151" t="s">
        <v>328</v>
      </c>
      <c r="E27" s="150"/>
      <c r="F27" s="150"/>
      <c r="G27" s="150"/>
      <c r="H27" s="150">
        <v>0.37</v>
      </c>
      <c r="I27"/>
    </row>
    <row r="28" spans="1:9" s="153" customFormat="1" ht="145" x14ac:dyDescent="0.4">
      <c r="A28" s="151" t="s">
        <v>264</v>
      </c>
      <c r="B28" s="152" t="s">
        <v>336</v>
      </c>
      <c r="C28" s="151">
        <v>2021</v>
      </c>
      <c r="D28" s="151" t="s">
        <v>328</v>
      </c>
      <c r="E28" s="150"/>
      <c r="F28" s="150"/>
      <c r="G28" s="150"/>
      <c r="H28" s="150">
        <v>0.13</v>
      </c>
      <c r="I28"/>
    </row>
    <row r="29" spans="1:9" s="153" customFormat="1" ht="58" x14ac:dyDescent="0.4">
      <c r="A29" s="151" t="s">
        <v>264</v>
      </c>
      <c r="B29" s="149" t="s">
        <v>337</v>
      </c>
      <c r="C29" s="151">
        <v>2021</v>
      </c>
      <c r="D29" s="151" t="s">
        <v>328</v>
      </c>
      <c r="E29" s="150"/>
      <c r="F29" s="150"/>
      <c r="G29" s="150"/>
      <c r="H29" s="150">
        <v>0.15</v>
      </c>
      <c r="I29"/>
    </row>
    <row r="30" spans="1:9" s="153" customFormat="1" ht="58" x14ac:dyDescent="0.4">
      <c r="A30" s="155" t="s">
        <v>271</v>
      </c>
      <c r="B30" s="156" t="s">
        <v>338</v>
      </c>
      <c r="C30" s="151">
        <v>2021</v>
      </c>
      <c r="D30" s="151" t="s">
        <v>328</v>
      </c>
      <c r="E30" s="150"/>
      <c r="F30" s="150"/>
      <c r="G30" s="150"/>
      <c r="H30" s="150" t="s">
        <v>271</v>
      </c>
      <c r="I30"/>
    </row>
    <row r="31" spans="1:9" s="153" customFormat="1" ht="58" x14ac:dyDescent="0.4">
      <c r="A31" s="157" t="s">
        <v>270</v>
      </c>
      <c r="B31" s="144" t="s">
        <v>339</v>
      </c>
      <c r="C31" s="146">
        <v>2018</v>
      </c>
      <c r="D31" s="146" t="s">
        <v>328</v>
      </c>
      <c r="E31" s="150"/>
      <c r="F31" s="150"/>
      <c r="G31" s="150"/>
      <c r="H31" s="150">
        <v>0.37</v>
      </c>
      <c r="I31"/>
    </row>
    <row r="32" spans="1:9" s="153" customFormat="1" ht="101.5" x14ac:dyDescent="0.4">
      <c r="A32" s="157" t="s">
        <v>270</v>
      </c>
      <c r="B32" s="152" t="s">
        <v>340</v>
      </c>
      <c r="C32" s="146">
        <v>2018</v>
      </c>
      <c r="D32" s="146" t="s">
        <v>328</v>
      </c>
      <c r="E32" s="150"/>
      <c r="F32" s="150"/>
      <c r="G32" s="150"/>
      <c r="H32" s="150">
        <v>0.62</v>
      </c>
      <c r="I32"/>
    </row>
    <row r="33" spans="1:9" s="153" customFormat="1" ht="58" x14ac:dyDescent="0.4">
      <c r="A33" s="157" t="s">
        <v>268</v>
      </c>
      <c r="B33" s="158" t="s">
        <v>341</v>
      </c>
      <c r="C33" s="146">
        <v>2018</v>
      </c>
      <c r="D33" s="146" t="s">
        <v>328</v>
      </c>
      <c r="E33" s="150"/>
      <c r="F33" s="150"/>
      <c r="G33" s="150"/>
      <c r="H33" s="150">
        <v>0.25</v>
      </c>
      <c r="I33"/>
    </row>
    <row r="34" spans="1:9" s="153" customFormat="1" ht="87" x14ac:dyDescent="0.4">
      <c r="A34" s="157" t="s">
        <v>270</v>
      </c>
      <c r="B34" s="159" t="s">
        <v>342</v>
      </c>
      <c r="C34" s="146">
        <v>2018</v>
      </c>
      <c r="D34" s="146" t="s">
        <v>328</v>
      </c>
      <c r="E34" s="150"/>
      <c r="F34" s="150"/>
      <c r="G34" s="150"/>
      <c r="H34" s="150">
        <v>0.35</v>
      </c>
      <c r="I34"/>
    </row>
    <row r="35" spans="1:9" s="153" customFormat="1" ht="72.5" x14ac:dyDescent="0.4">
      <c r="A35" s="157" t="s">
        <v>271</v>
      </c>
      <c r="B35" s="144" t="s">
        <v>343</v>
      </c>
      <c r="C35" s="146">
        <v>2018</v>
      </c>
      <c r="D35" s="146" t="s">
        <v>328</v>
      </c>
      <c r="E35" s="150"/>
      <c r="F35" s="150"/>
      <c r="G35" s="150"/>
      <c r="H35" s="150">
        <v>0.61</v>
      </c>
      <c r="I35"/>
    </row>
    <row r="36" spans="1:9" s="153" customFormat="1" ht="43.5" x14ac:dyDescent="0.4">
      <c r="A36" s="157" t="s">
        <v>271</v>
      </c>
      <c r="B36" s="144" t="s">
        <v>344</v>
      </c>
      <c r="C36" s="146">
        <v>2018</v>
      </c>
      <c r="D36" s="146" t="s">
        <v>328</v>
      </c>
      <c r="E36" s="150"/>
      <c r="F36" s="150"/>
      <c r="G36" s="150"/>
      <c r="H36" s="150">
        <v>0.12</v>
      </c>
      <c r="I36"/>
    </row>
    <row r="37" spans="1:9" s="153" customFormat="1" ht="58" x14ac:dyDescent="0.4">
      <c r="A37" s="157" t="s">
        <v>268</v>
      </c>
      <c r="B37" s="144" t="s">
        <v>345</v>
      </c>
      <c r="C37" s="146">
        <v>2018</v>
      </c>
      <c r="D37" s="146" t="s">
        <v>328</v>
      </c>
      <c r="E37" s="150"/>
      <c r="F37" s="150"/>
      <c r="G37" s="150"/>
      <c r="H37" s="150">
        <v>0.18</v>
      </c>
      <c r="I37"/>
    </row>
    <row r="38" spans="1:9" s="153" customFormat="1" ht="72.5" x14ac:dyDescent="0.4">
      <c r="A38" s="157" t="s">
        <v>264</v>
      </c>
      <c r="B38" s="152" t="s">
        <v>346</v>
      </c>
      <c r="C38" s="146">
        <v>2018</v>
      </c>
      <c r="D38" s="146" t="s">
        <v>328</v>
      </c>
      <c r="E38" s="150"/>
      <c r="F38" s="150"/>
      <c r="G38" s="150"/>
      <c r="H38" s="150">
        <v>0.14000000000000001</v>
      </c>
      <c r="I38"/>
    </row>
    <row r="39" spans="1:9" s="153" customFormat="1" ht="43.5" x14ac:dyDescent="0.4">
      <c r="A39" s="157" t="s">
        <v>266</v>
      </c>
      <c r="B39" s="152" t="s">
        <v>347</v>
      </c>
      <c r="C39" s="146">
        <v>2018</v>
      </c>
      <c r="D39" s="146" t="s">
        <v>328</v>
      </c>
      <c r="E39" s="150"/>
      <c r="F39" s="150"/>
      <c r="G39" s="150"/>
      <c r="H39" s="150">
        <v>0.19</v>
      </c>
      <c r="I39"/>
    </row>
    <row r="40" spans="1:9" s="153" customFormat="1" ht="87" x14ac:dyDescent="0.4">
      <c r="A40" s="157" t="s">
        <v>268</v>
      </c>
      <c r="B40" s="152" t="s">
        <v>348</v>
      </c>
      <c r="C40" s="146">
        <v>2015</v>
      </c>
      <c r="D40" s="146" t="s">
        <v>328</v>
      </c>
      <c r="E40" s="150"/>
      <c r="F40" s="150"/>
      <c r="G40" s="150"/>
      <c r="H40" s="150">
        <v>0.28000000000000003</v>
      </c>
      <c r="I40"/>
    </row>
    <row r="41" spans="1:9" s="153" customFormat="1" ht="72.5" x14ac:dyDescent="0.4">
      <c r="A41" s="157" t="s">
        <v>264</v>
      </c>
      <c r="B41" s="152" t="s">
        <v>349</v>
      </c>
      <c r="C41" s="146">
        <v>2014</v>
      </c>
      <c r="D41" s="146" t="s">
        <v>328</v>
      </c>
      <c r="E41" s="150"/>
      <c r="F41" s="150"/>
      <c r="G41" s="150"/>
      <c r="H41" s="150">
        <v>0.34</v>
      </c>
      <c r="I41"/>
    </row>
    <row r="42" spans="1:9" s="153" customFormat="1" ht="87" x14ac:dyDescent="0.4">
      <c r="A42" s="157" t="s">
        <v>269</v>
      </c>
      <c r="B42" s="152" t="s">
        <v>350</v>
      </c>
      <c r="C42" s="146">
        <v>2015</v>
      </c>
      <c r="D42" s="146" t="s">
        <v>328</v>
      </c>
      <c r="E42" s="150"/>
      <c r="F42" s="150"/>
      <c r="G42" s="150"/>
      <c r="H42" s="150">
        <v>0.19</v>
      </c>
      <c r="I42"/>
    </row>
    <row r="43" spans="1:9" s="153" customFormat="1" ht="58" x14ac:dyDescent="0.4">
      <c r="A43" s="157" t="s">
        <v>268</v>
      </c>
      <c r="B43" s="152" t="s">
        <v>351</v>
      </c>
      <c r="C43" s="146">
        <v>2015</v>
      </c>
      <c r="D43" s="146" t="s">
        <v>328</v>
      </c>
      <c r="E43" s="150"/>
      <c r="F43" s="150"/>
      <c r="G43" s="150"/>
      <c r="H43" s="150">
        <v>0.73</v>
      </c>
      <c r="I43"/>
    </row>
    <row r="44" spans="1:9" s="153" customFormat="1" ht="58" x14ac:dyDescent="0.4">
      <c r="A44" s="157" t="s">
        <v>266</v>
      </c>
      <c r="B44" s="152" t="s">
        <v>352</v>
      </c>
      <c r="C44" s="146">
        <v>2015</v>
      </c>
      <c r="D44" s="146" t="s">
        <v>328</v>
      </c>
      <c r="E44" s="150"/>
      <c r="F44" s="150"/>
      <c r="G44" s="150"/>
      <c r="H44" s="150">
        <v>0.85</v>
      </c>
      <c r="I44"/>
    </row>
    <row r="45" spans="1:9" s="153" customFormat="1" ht="87" x14ac:dyDescent="0.4">
      <c r="A45" s="157" t="s">
        <v>268</v>
      </c>
      <c r="B45" s="152" t="s">
        <v>353</v>
      </c>
      <c r="C45" s="146">
        <v>2015</v>
      </c>
      <c r="D45" s="146" t="s">
        <v>328</v>
      </c>
      <c r="E45" s="150"/>
      <c r="F45" s="150"/>
      <c r="G45" s="150"/>
      <c r="H45" s="150">
        <v>1.56</v>
      </c>
      <c r="I45"/>
    </row>
    <row r="46" spans="1:9" s="153" customFormat="1" ht="58" x14ac:dyDescent="0.4">
      <c r="A46" s="157" t="s">
        <v>265</v>
      </c>
      <c r="B46" s="152" t="s">
        <v>354</v>
      </c>
      <c r="C46" s="146">
        <v>2015</v>
      </c>
      <c r="D46" s="146" t="s">
        <v>328</v>
      </c>
      <c r="E46" s="150"/>
      <c r="F46" s="150"/>
      <c r="G46" s="150"/>
      <c r="H46" s="150">
        <v>0.73</v>
      </c>
      <c r="I46"/>
    </row>
    <row r="47" spans="1:9" s="153" customFormat="1" ht="58" x14ac:dyDescent="0.4">
      <c r="A47" s="157" t="s">
        <v>265</v>
      </c>
      <c r="B47" s="152" t="s">
        <v>355</v>
      </c>
      <c r="C47" s="146">
        <v>2015</v>
      </c>
      <c r="D47" s="146" t="s">
        <v>328</v>
      </c>
      <c r="E47" s="150"/>
      <c r="F47" s="150"/>
      <c r="G47" s="150"/>
      <c r="H47" s="150">
        <v>0.54</v>
      </c>
      <c r="I47"/>
    </row>
    <row r="48" spans="1:9" s="153" customFormat="1" ht="58" x14ac:dyDescent="0.4">
      <c r="A48" s="157" t="s">
        <v>267</v>
      </c>
      <c r="B48" s="152" t="s">
        <v>356</v>
      </c>
      <c r="C48" s="146">
        <v>2015</v>
      </c>
      <c r="D48" s="146" t="s">
        <v>328</v>
      </c>
      <c r="E48" s="150"/>
      <c r="F48" s="150"/>
      <c r="G48" s="150"/>
      <c r="H48" s="150">
        <v>0.13</v>
      </c>
      <c r="I48"/>
    </row>
    <row r="49" spans="1:19" s="153" customFormat="1" ht="58" x14ac:dyDescent="0.4">
      <c r="A49" s="157" t="s">
        <v>267</v>
      </c>
      <c r="B49" s="152" t="s">
        <v>357</v>
      </c>
      <c r="C49" s="146">
        <v>2015</v>
      </c>
      <c r="D49" s="146" t="s">
        <v>328</v>
      </c>
      <c r="E49" s="150"/>
      <c r="F49" s="150"/>
      <c r="G49" s="150"/>
      <c r="H49" s="150">
        <v>1.52</v>
      </c>
      <c r="I49"/>
    </row>
    <row r="50" spans="1:19" s="153" customFormat="1" ht="58" x14ac:dyDescent="0.4">
      <c r="A50" s="157" t="s">
        <v>271</v>
      </c>
      <c r="B50" s="152" t="s">
        <v>358</v>
      </c>
      <c r="C50" s="146">
        <v>2015</v>
      </c>
      <c r="D50" s="146" t="s">
        <v>328</v>
      </c>
      <c r="E50" s="150"/>
      <c r="F50" s="150"/>
      <c r="G50" s="150"/>
      <c r="H50" s="150">
        <v>0.36</v>
      </c>
      <c r="I50"/>
    </row>
    <row r="51" spans="1:19" s="153" customFormat="1" ht="58" x14ac:dyDescent="0.4">
      <c r="A51" s="157" t="s">
        <v>264</v>
      </c>
      <c r="B51" s="152" t="s">
        <v>359</v>
      </c>
      <c r="C51" s="146">
        <v>2015</v>
      </c>
      <c r="D51" s="146" t="s">
        <v>328</v>
      </c>
      <c r="E51" s="150"/>
      <c r="F51" s="150"/>
      <c r="G51" s="150"/>
      <c r="H51" s="150">
        <v>0.73</v>
      </c>
      <c r="I51"/>
    </row>
    <row r="52" spans="1:19" s="153" customFormat="1" ht="43.5" x14ac:dyDescent="0.4">
      <c r="A52" s="157" t="s">
        <v>360</v>
      </c>
      <c r="B52" s="144" t="s">
        <v>361</v>
      </c>
      <c r="C52" s="146">
        <v>2013</v>
      </c>
      <c r="D52" s="146" t="s">
        <v>325</v>
      </c>
      <c r="E52" s="150"/>
      <c r="F52" s="150"/>
      <c r="G52" s="150"/>
      <c r="H52" s="150">
        <v>0.13</v>
      </c>
      <c r="I52"/>
    </row>
    <row r="53" spans="1:19" s="44" customFormat="1" ht="14.5" x14ac:dyDescent="0.35"/>
    <row r="54" spans="1:19" s="44" customFormat="1" ht="18" x14ac:dyDescent="0.5">
      <c r="A54" s="38" t="s">
        <v>254</v>
      </c>
      <c r="B54" s="175" t="s">
        <v>195</v>
      </c>
      <c r="C54" s="176"/>
      <c r="D54" s="176"/>
      <c r="E54" s="176"/>
      <c r="F54" s="176"/>
      <c r="G54" s="176"/>
      <c r="H54" s="176"/>
      <c r="I54" s="176"/>
      <c r="J54" s="176"/>
      <c r="K54" s="176"/>
      <c r="L54" s="176"/>
      <c r="M54" s="176"/>
      <c r="N54" s="176"/>
      <c r="O54" s="176"/>
      <c r="P54" s="176"/>
      <c r="Q54" s="176"/>
      <c r="R54" s="176"/>
      <c r="S54" s="176"/>
    </row>
    <row r="55" spans="1:19" s="44" customFormat="1" ht="88" customHeight="1" x14ac:dyDescent="0.4">
      <c r="A55" s="40" t="s">
        <v>255</v>
      </c>
      <c r="B55" s="172" t="s">
        <v>239</v>
      </c>
      <c r="C55" s="174"/>
      <c r="D55" s="177" t="s">
        <v>257</v>
      </c>
      <c r="E55" s="178"/>
      <c r="F55" s="172" t="s">
        <v>235</v>
      </c>
      <c r="G55" s="174"/>
      <c r="H55" s="172" t="s">
        <v>236</v>
      </c>
      <c r="I55" s="174"/>
      <c r="J55" s="172" t="s">
        <v>238</v>
      </c>
      <c r="K55" s="174"/>
      <c r="L55" s="172" t="s">
        <v>237</v>
      </c>
      <c r="M55" s="174"/>
      <c r="N55" s="177" t="s">
        <v>240</v>
      </c>
      <c r="O55" s="178"/>
      <c r="P55" s="177" t="s">
        <v>241</v>
      </c>
      <c r="Q55" s="178"/>
      <c r="R55" s="177" t="s">
        <v>242</v>
      </c>
      <c r="S55" s="178"/>
    </row>
    <row r="56" spans="1:19" s="44" customFormat="1" ht="72.5" x14ac:dyDescent="0.4">
      <c r="A56" s="31" t="s">
        <v>194</v>
      </c>
      <c r="B56" s="29" t="s">
        <v>258</v>
      </c>
      <c r="C56" s="29" t="s">
        <v>189</v>
      </c>
      <c r="D56" s="29" t="s">
        <v>258</v>
      </c>
      <c r="E56" s="29" t="s">
        <v>189</v>
      </c>
      <c r="F56" s="29" t="s">
        <v>258</v>
      </c>
      <c r="G56" s="29" t="s">
        <v>189</v>
      </c>
      <c r="H56" s="29" t="s">
        <v>258</v>
      </c>
      <c r="I56" s="29" t="s">
        <v>189</v>
      </c>
      <c r="J56" s="29" t="s">
        <v>258</v>
      </c>
      <c r="K56" s="29" t="s">
        <v>189</v>
      </c>
      <c r="L56" s="29" t="s">
        <v>258</v>
      </c>
      <c r="M56" s="29" t="s">
        <v>189</v>
      </c>
      <c r="N56" s="29" t="s">
        <v>258</v>
      </c>
      <c r="O56" s="29" t="s">
        <v>189</v>
      </c>
      <c r="P56" s="29" t="s">
        <v>258</v>
      </c>
      <c r="Q56" s="29" t="s">
        <v>189</v>
      </c>
      <c r="R56" s="29" t="s">
        <v>258</v>
      </c>
      <c r="S56" s="29" t="s">
        <v>189</v>
      </c>
    </row>
    <row r="57" spans="1:19" customFormat="1" ht="14.5" x14ac:dyDescent="0.35">
      <c r="A57" s="160" t="s">
        <v>362</v>
      </c>
      <c r="B57" s="161"/>
      <c r="C57" s="161"/>
      <c r="D57" s="161"/>
      <c r="E57" s="161"/>
      <c r="F57" s="161"/>
      <c r="G57" s="161"/>
      <c r="H57" s="161"/>
      <c r="I57" s="161"/>
      <c r="J57" s="161"/>
      <c r="K57" s="161"/>
      <c r="L57" s="161"/>
      <c r="M57" s="161"/>
      <c r="N57" s="161"/>
      <c r="O57" s="161"/>
      <c r="P57" s="161"/>
      <c r="Q57" s="161"/>
      <c r="R57" s="123"/>
      <c r="S57" s="123"/>
    </row>
    <row r="58" spans="1:19" customFormat="1" ht="14.5" x14ac:dyDescent="0.35">
      <c r="A58" s="160" t="s">
        <v>263</v>
      </c>
      <c r="B58" s="161"/>
      <c r="C58" s="161"/>
      <c r="D58" s="161"/>
      <c r="E58" s="161"/>
      <c r="F58" s="161"/>
      <c r="G58" s="161"/>
      <c r="H58" s="161"/>
      <c r="I58" s="161"/>
      <c r="J58" s="161"/>
      <c r="K58" s="161"/>
      <c r="L58" s="161"/>
      <c r="M58" s="161"/>
      <c r="N58" s="161"/>
      <c r="O58" s="161"/>
      <c r="P58" s="161"/>
      <c r="Q58" s="161"/>
      <c r="R58" s="123"/>
      <c r="S58" s="123"/>
    </row>
    <row r="59" spans="1:19" customFormat="1" x14ac:dyDescent="0.45">
      <c r="A59" s="160" t="s">
        <v>264</v>
      </c>
      <c r="B59" s="162">
        <v>28.759999999999998</v>
      </c>
      <c r="C59" s="161"/>
      <c r="D59" s="161">
        <v>22.910000000000004</v>
      </c>
      <c r="E59" s="161"/>
      <c r="F59" s="161">
        <v>51.879999999999995</v>
      </c>
      <c r="G59" s="21"/>
      <c r="H59" s="161">
        <v>17.010000000000002</v>
      </c>
      <c r="I59" s="21"/>
      <c r="J59" s="161">
        <v>36.239999999999995</v>
      </c>
      <c r="K59" s="21"/>
      <c r="L59" s="161">
        <v>184.81</v>
      </c>
      <c r="M59" s="161"/>
      <c r="N59" s="161"/>
      <c r="O59" s="161"/>
      <c r="P59" s="161"/>
      <c r="Q59" s="161"/>
      <c r="R59" s="123"/>
      <c r="S59" s="123"/>
    </row>
    <row r="60" spans="1:19" customFormat="1" ht="14.5" x14ac:dyDescent="0.35">
      <c r="A60" s="160" t="s">
        <v>265</v>
      </c>
      <c r="B60" s="161">
        <v>6.3900000000000006</v>
      </c>
      <c r="C60" s="161"/>
      <c r="D60" s="161"/>
      <c r="E60" s="161"/>
      <c r="F60" s="161">
        <v>1.79</v>
      </c>
      <c r="G60" s="161"/>
      <c r="H60" s="161"/>
      <c r="I60" s="161"/>
      <c r="J60" s="161"/>
      <c r="K60" s="161"/>
      <c r="L60" s="161">
        <v>51.9</v>
      </c>
      <c r="M60" s="161"/>
      <c r="N60" s="161"/>
      <c r="O60" s="161"/>
      <c r="P60" s="161"/>
      <c r="Q60" s="161"/>
      <c r="R60" s="123"/>
      <c r="S60" s="123"/>
    </row>
    <row r="61" spans="1:19" customFormat="1" ht="14.5" x14ac:dyDescent="0.35">
      <c r="A61" s="160" t="s">
        <v>266</v>
      </c>
      <c r="B61" s="161">
        <v>22.06</v>
      </c>
      <c r="C61" s="161"/>
      <c r="D61" s="161">
        <v>0.26</v>
      </c>
      <c r="E61" s="161"/>
      <c r="F61" s="161">
        <v>20.27</v>
      </c>
      <c r="G61" s="161"/>
      <c r="H61" s="161"/>
      <c r="I61" s="161"/>
      <c r="J61" s="161">
        <v>30.82</v>
      </c>
      <c r="K61" s="161"/>
      <c r="L61" s="161">
        <v>103.37</v>
      </c>
      <c r="M61" s="161"/>
      <c r="N61" s="161"/>
      <c r="O61" s="161"/>
      <c r="P61" s="161"/>
      <c r="Q61" s="161"/>
      <c r="R61" s="123"/>
      <c r="S61" s="123"/>
    </row>
    <row r="62" spans="1:19" customFormat="1" ht="14.5" x14ac:dyDescent="0.35">
      <c r="A62" s="160" t="s">
        <v>363</v>
      </c>
      <c r="B62" s="161">
        <v>6.3900000000000006</v>
      </c>
      <c r="C62" s="161"/>
      <c r="D62" s="161"/>
      <c r="E62" s="161"/>
      <c r="F62" s="161">
        <v>1.79</v>
      </c>
      <c r="G62" s="161"/>
      <c r="H62" s="161"/>
      <c r="I62" s="161"/>
      <c r="J62" s="161"/>
      <c r="K62" s="161"/>
      <c r="L62" s="161">
        <v>51.9</v>
      </c>
      <c r="M62" s="161"/>
      <c r="N62" s="161"/>
      <c r="O62" s="161"/>
      <c r="P62" s="161"/>
      <c r="Q62" s="161"/>
      <c r="R62" s="123"/>
      <c r="S62" s="123"/>
    </row>
    <row r="63" spans="1:19" customFormat="1" x14ac:dyDescent="0.45">
      <c r="A63" s="160" t="s">
        <v>268</v>
      </c>
      <c r="B63" s="161">
        <v>108.28</v>
      </c>
      <c r="C63" s="161"/>
      <c r="D63" s="161">
        <v>26.68</v>
      </c>
      <c r="E63" s="161"/>
      <c r="F63" s="161">
        <v>19.880000000000003</v>
      </c>
      <c r="G63" s="161"/>
      <c r="H63" s="161"/>
      <c r="I63" s="161"/>
      <c r="J63" s="161">
        <v>57.08</v>
      </c>
      <c r="K63" s="161"/>
      <c r="L63" s="161">
        <v>173.42000000000002</v>
      </c>
      <c r="M63" s="161"/>
      <c r="N63" s="161"/>
      <c r="O63" s="161"/>
      <c r="P63" s="163"/>
      <c r="Q63" s="161"/>
      <c r="R63" s="161">
        <v>9.1199999999999992</v>
      </c>
      <c r="S63" s="123"/>
    </row>
    <row r="64" spans="1:19" customFormat="1" x14ac:dyDescent="0.45">
      <c r="A64" s="160" t="s">
        <v>270</v>
      </c>
      <c r="B64" s="161">
        <v>78.02</v>
      </c>
      <c r="C64" s="161"/>
      <c r="D64" s="161">
        <v>22.18</v>
      </c>
      <c r="E64" s="161"/>
      <c r="F64" s="161">
        <v>14.24</v>
      </c>
      <c r="G64" s="161"/>
      <c r="H64" s="161"/>
      <c r="I64" s="161"/>
      <c r="J64" s="161">
        <v>32.83</v>
      </c>
      <c r="K64" s="161"/>
      <c r="L64" s="161">
        <v>55.78</v>
      </c>
      <c r="M64" s="161"/>
      <c r="N64" s="161"/>
      <c r="O64" s="161"/>
      <c r="P64" s="163"/>
      <c r="Q64" s="161"/>
      <c r="R64" s="161">
        <v>9.1199999999999992</v>
      </c>
      <c r="S64" s="123"/>
    </row>
    <row r="65" spans="1:19" customFormat="1" ht="14.5" x14ac:dyDescent="0.35">
      <c r="A65" s="160" t="s">
        <v>269</v>
      </c>
      <c r="B65" s="161">
        <v>5.4</v>
      </c>
      <c r="C65" s="161"/>
      <c r="D65" s="161"/>
      <c r="E65" s="161"/>
      <c r="F65" s="161"/>
      <c r="G65" s="161"/>
      <c r="H65" s="161"/>
      <c r="I65" s="161"/>
      <c r="J65" s="161"/>
      <c r="K65" s="161"/>
      <c r="L65" s="161"/>
      <c r="M65" s="161"/>
      <c r="N65" s="161"/>
      <c r="O65" s="161"/>
      <c r="P65" s="161"/>
      <c r="Q65" s="161"/>
      <c r="R65" s="123"/>
      <c r="S65" s="123"/>
    </row>
    <row r="66" spans="1:19" x14ac:dyDescent="0.45">
      <c r="A66" s="67" t="s">
        <v>139</v>
      </c>
      <c r="B66" s="67"/>
      <c r="C66" s="67"/>
      <c r="D66" s="68"/>
      <c r="E66" s="68"/>
      <c r="F66" s="68"/>
      <c r="G66" s="68"/>
      <c r="H66" s="68"/>
      <c r="I66" s="68"/>
      <c r="J66" s="68"/>
      <c r="K66" s="68"/>
      <c r="L66" s="68"/>
      <c r="M66" s="68"/>
    </row>
    <row r="67" spans="1:19" x14ac:dyDescent="0.45">
      <c r="A67" s="67" t="s">
        <v>33</v>
      </c>
      <c r="B67" s="67"/>
      <c r="C67" s="67"/>
      <c r="D67" s="68"/>
      <c r="E67" s="68"/>
      <c r="F67" s="68"/>
      <c r="G67" s="68"/>
      <c r="H67" s="68"/>
      <c r="I67" s="68"/>
      <c r="J67" s="68"/>
      <c r="K67" s="68"/>
      <c r="L67" s="68"/>
      <c r="M67" s="68"/>
    </row>
    <row r="68" spans="1:19" x14ac:dyDescent="0.45">
      <c r="A68" s="30" t="s">
        <v>178</v>
      </c>
      <c r="B68" s="67"/>
      <c r="C68" s="67"/>
      <c r="D68" s="68"/>
      <c r="E68" s="68"/>
      <c r="F68" s="68"/>
      <c r="G68" s="68"/>
      <c r="H68" s="68"/>
      <c r="I68" s="68"/>
      <c r="J68" s="68"/>
      <c r="K68" s="68"/>
      <c r="L68" s="68"/>
      <c r="M68" s="68"/>
    </row>
    <row r="69" spans="1:19" x14ac:dyDescent="0.45">
      <c r="A69" s="30" t="s">
        <v>177</v>
      </c>
    </row>
    <row r="70" spans="1:19" s="33" customFormat="1" x14ac:dyDescent="0.35">
      <c r="A70" s="67" t="s">
        <v>174</v>
      </c>
      <c r="B70" s="47"/>
      <c r="C70" s="47"/>
      <c r="D70" s="47"/>
    </row>
    <row r="71" spans="1:19" x14ac:dyDescent="0.45">
      <c r="A71" s="30" t="s">
        <v>261</v>
      </c>
      <c r="B71" s="67"/>
      <c r="C71" s="67"/>
      <c r="D71" s="68"/>
      <c r="E71" s="68"/>
      <c r="F71" s="68"/>
      <c r="G71" s="68"/>
      <c r="H71" s="68"/>
      <c r="I71" s="68"/>
      <c r="J71" s="68"/>
      <c r="K71" s="68"/>
      <c r="L71" s="68"/>
      <c r="M71" s="68"/>
    </row>
    <row r="72" spans="1:19" x14ac:dyDescent="0.45">
      <c r="A72" s="116" t="s">
        <v>259</v>
      </c>
      <c r="B72" s="67"/>
      <c r="C72" s="67"/>
      <c r="D72" s="68"/>
      <c r="E72" s="68"/>
      <c r="F72" s="68"/>
      <c r="G72" s="68"/>
      <c r="H72" s="68"/>
      <c r="I72" s="68"/>
      <c r="J72" s="68"/>
      <c r="K72" s="68"/>
      <c r="L72" s="68"/>
      <c r="M72" s="68"/>
    </row>
    <row r="73" spans="1:19" x14ac:dyDescent="0.45">
      <c r="A73" s="30" t="s">
        <v>256</v>
      </c>
    </row>
    <row r="74" spans="1:19" x14ac:dyDescent="0.45">
      <c r="A74" s="30"/>
    </row>
    <row r="76" spans="1:19" s="69" customFormat="1" ht="15.65" customHeight="1" x14ac:dyDescent="0.45">
      <c r="A76" s="36" t="s">
        <v>155</v>
      </c>
    </row>
    <row r="77" spans="1:19" ht="29.5" x14ac:dyDescent="0.45">
      <c r="A77" s="49" t="s">
        <v>27</v>
      </c>
      <c r="B77" s="38" t="s">
        <v>28</v>
      </c>
      <c r="C77" s="38" t="s">
        <v>200</v>
      </c>
      <c r="D77" s="68"/>
      <c r="E77" s="68"/>
      <c r="F77" s="68"/>
      <c r="G77" s="68"/>
      <c r="H77" s="68"/>
      <c r="I77" s="68"/>
      <c r="J77" s="68"/>
      <c r="K77" s="20"/>
      <c r="L77" s="20"/>
      <c r="M77" s="59"/>
    </row>
    <row r="78" spans="1:19" x14ac:dyDescent="0.45">
      <c r="A78" s="137">
        <v>44743</v>
      </c>
      <c r="B78" s="61" t="s">
        <v>8</v>
      </c>
      <c r="C78" s="45" t="s">
        <v>364</v>
      </c>
      <c r="D78" s="68"/>
      <c r="E78" s="68"/>
      <c r="F78" s="68"/>
      <c r="G78" s="68"/>
      <c r="H78" s="68"/>
      <c r="I78" s="68"/>
      <c r="J78" s="59"/>
      <c r="K78" s="59"/>
      <c r="M78" s="59"/>
    </row>
    <row r="79" spans="1:19" ht="29.5" x14ac:dyDescent="0.45">
      <c r="D79" s="71" t="s">
        <v>50</v>
      </c>
      <c r="E79" s="72"/>
      <c r="F79" s="72"/>
      <c r="G79" s="72"/>
      <c r="H79" s="73"/>
      <c r="I79" s="71" t="s">
        <v>186</v>
      </c>
      <c r="J79" s="72"/>
      <c r="K79" s="72"/>
      <c r="L79" s="72"/>
      <c r="M79" s="72"/>
      <c r="N79" s="72"/>
      <c r="O79" s="72"/>
      <c r="P79" s="72"/>
      <c r="Q79" s="73"/>
    </row>
    <row r="80" spans="1:19" ht="58.5" x14ac:dyDescent="0.45">
      <c r="A80" s="31" t="s">
        <v>49</v>
      </c>
      <c r="B80" s="31" t="s">
        <v>56</v>
      </c>
      <c r="C80" s="31" t="s">
        <v>55</v>
      </c>
      <c r="D80" s="29" t="s">
        <v>201</v>
      </c>
      <c r="E80" s="29" t="s">
        <v>202</v>
      </c>
      <c r="F80" s="29" t="s">
        <v>216</v>
      </c>
      <c r="G80" s="29" t="s">
        <v>217</v>
      </c>
      <c r="H80" s="50" t="s">
        <v>218</v>
      </c>
      <c r="I80" s="29" t="s">
        <v>206</v>
      </c>
      <c r="J80" s="29" t="s">
        <v>133</v>
      </c>
      <c r="K80" s="50" t="s">
        <v>219</v>
      </c>
      <c r="L80" s="29" t="s">
        <v>208</v>
      </c>
      <c r="M80" s="29" t="s">
        <v>131</v>
      </c>
      <c r="N80" s="50" t="s">
        <v>220</v>
      </c>
      <c r="O80" s="29" t="s">
        <v>210</v>
      </c>
      <c r="P80" s="29" t="s">
        <v>109</v>
      </c>
      <c r="Q80" s="50" t="s">
        <v>221</v>
      </c>
    </row>
    <row r="81" spans="1:17" x14ac:dyDescent="0.45">
      <c r="A81" s="164" t="s">
        <v>8</v>
      </c>
      <c r="B81" s="164" t="s">
        <v>271</v>
      </c>
      <c r="C81" s="160" t="s">
        <v>365</v>
      </c>
      <c r="D81" s="161" t="s">
        <v>271</v>
      </c>
      <c r="E81" s="161" t="s">
        <v>271</v>
      </c>
      <c r="F81" s="45">
        <v>2</v>
      </c>
      <c r="G81" s="45">
        <v>0</v>
      </c>
      <c r="H81" s="45">
        <v>100</v>
      </c>
      <c r="I81" s="161" t="s">
        <v>271</v>
      </c>
      <c r="J81" s="161" t="s">
        <v>271</v>
      </c>
      <c r="K81" s="161" t="s">
        <v>271</v>
      </c>
      <c r="L81" s="161" t="s">
        <v>271</v>
      </c>
      <c r="M81" s="161" t="s">
        <v>271</v>
      </c>
      <c r="N81" s="161" t="s">
        <v>271</v>
      </c>
      <c r="O81" s="161" t="s">
        <v>271</v>
      </c>
      <c r="P81" s="161" t="s">
        <v>271</v>
      </c>
      <c r="Q81" s="161" t="s">
        <v>271</v>
      </c>
    </row>
    <row r="82" spans="1:17" x14ac:dyDescent="0.45">
      <c r="A82" s="30" t="s">
        <v>184</v>
      </c>
      <c r="B82" s="67"/>
      <c r="C82" s="68"/>
      <c r="D82" s="68"/>
      <c r="E82" s="68"/>
      <c r="F82" s="68"/>
      <c r="G82" s="68"/>
      <c r="H82" s="68"/>
      <c r="I82" s="68"/>
      <c r="J82" s="68"/>
      <c r="K82" s="68"/>
      <c r="M82" s="68"/>
    </row>
    <row r="83" spans="1:17" x14ac:dyDescent="0.45">
      <c r="A83" s="30" t="s">
        <v>185</v>
      </c>
      <c r="B83" s="67"/>
      <c r="C83" s="68"/>
      <c r="D83" s="68"/>
      <c r="E83" s="68"/>
      <c r="F83" s="68"/>
      <c r="G83" s="68"/>
      <c r="H83" s="68"/>
      <c r="I83" s="68"/>
      <c r="J83" s="68"/>
      <c r="K83" s="68"/>
      <c r="L83" s="68"/>
      <c r="M83" s="68"/>
    </row>
    <row r="84" spans="1:17" x14ac:dyDescent="0.45">
      <c r="A84" s="30" t="s">
        <v>182</v>
      </c>
      <c r="B84" s="67"/>
      <c r="C84" s="68"/>
      <c r="D84" s="68"/>
      <c r="E84" s="68"/>
      <c r="F84" s="68"/>
      <c r="G84" s="68"/>
      <c r="H84" s="68"/>
      <c r="I84" s="68"/>
      <c r="J84" s="68"/>
      <c r="K84" s="68"/>
      <c r="L84" s="68"/>
      <c r="M84" s="68"/>
    </row>
    <row r="85" spans="1:17" x14ac:dyDescent="0.45">
      <c r="A85" s="30" t="s">
        <v>183</v>
      </c>
      <c r="B85" s="67"/>
      <c r="C85" s="68"/>
      <c r="D85" s="68"/>
      <c r="E85" s="68"/>
      <c r="F85" s="68"/>
      <c r="G85" s="68"/>
      <c r="H85" s="68"/>
      <c r="I85" s="68"/>
      <c r="J85" s="68"/>
      <c r="K85" s="68"/>
      <c r="L85" s="68"/>
      <c r="M85" s="68"/>
    </row>
    <row r="86" spans="1:17" x14ac:dyDescent="0.45">
      <c r="A86" s="30"/>
      <c r="B86" s="67"/>
      <c r="C86" s="68"/>
      <c r="D86" s="68"/>
      <c r="E86" s="68"/>
      <c r="F86" s="68"/>
      <c r="G86" s="68"/>
      <c r="H86" s="68"/>
      <c r="I86" s="68"/>
      <c r="J86" s="68"/>
      <c r="K86" s="68"/>
      <c r="L86" s="68"/>
      <c r="M86" s="68"/>
    </row>
    <row r="87" spans="1:17" x14ac:dyDescent="0.45">
      <c r="A87" s="67"/>
      <c r="D87" s="75"/>
      <c r="E87" s="75"/>
      <c r="F87" s="75"/>
      <c r="G87" s="75"/>
      <c r="H87" s="75"/>
      <c r="I87" s="75"/>
      <c r="J87" s="75"/>
      <c r="K87" s="75"/>
      <c r="L87" s="75"/>
      <c r="M87" s="75"/>
    </row>
    <row r="88" spans="1:17" x14ac:dyDescent="0.45">
      <c r="A88" s="67"/>
      <c r="D88" s="68"/>
      <c r="E88" s="68"/>
      <c r="F88" s="68"/>
      <c r="G88" s="68"/>
      <c r="H88" s="68"/>
      <c r="I88" s="68"/>
      <c r="J88" s="68"/>
      <c r="K88" s="68"/>
      <c r="L88" s="68"/>
      <c r="M88" s="68"/>
    </row>
    <row r="89" spans="1:17" x14ac:dyDescent="0.45">
      <c r="A89" s="53" t="s">
        <v>110</v>
      </c>
      <c r="B89" s="55"/>
      <c r="C89" s="76"/>
    </row>
    <row r="90" spans="1:17" ht="72.5" x14ac:dyDescent="0.45">
      <c r="A90" s="56" t="s">
        <v>162</v>
      </c>
      <c r="B90" s="56" t="s">
        <v>366</v>
      </c>
      <c r="C90" s="68"/>
    </row>
    <row r="91" spans="1:17" ht="159.5" x14ac:dyDescent="0.45">
      <c r="A91" s="56" t="s">
        <v>163</v>
      </c>
      <c r="B91" s="56" t="s">
        <v>367</v>
      </c>
      <c r="C91" s="68"/>
    </row>
  </sheetData>
  <mergeCells count="11">
    <mergeCell ref="P55:Q55"/>
    <mergeCell ref="B54:S54"/>
    <mergeCell ref="R55:S55"/>
    <mergeCell ref="B9:D17"/>
    <mergeCell ref="L55:M55"/>
    <mergeCell ref="N55:O55"/>
    <mergeCell ref="B55:C55"/>
    <mergeCell ref="D55:E55"/>
    <mergeCell ref="F55:G55"/>
    <mergeCell ref="H55:I55"/>
    <mergeCell ref="J55:K55"/>
  </mergeCells>
  <conditionalFormatting sqref="B22:B28 B30:B32 B34:B52">
    <cfRule type="duplicateValues" dxfId="0" priority="1"/>
  </conditionalFormatting>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zoomScale="70" zoomScaleNormal="70" workbookViewId="0">
      <selection activeCell="B25" sqref="B25"/>
    </sheetView>
  </sheetViews>
  <sheetFormatPr defaultColWidth="9.08984375" defaultRowHeight="16.5" x14ac:dyDescent="0.45"/>
  <cols>
    <col min="1" max="1" width="19.6328125" style="22" customWidth="1"/>
    <col min="2" max="2" width="18.6328125" style="22" customWidth="1"/>
    <col min="3" max="3" width="16.90625" style="22" customWidth="1"/>
    <col min="4" max="5" width="15.453125" style="22" customWidth="1"/>
    <col min="6" max="7" width="16.08984375" style="22" customWidth="1"/>
    <col min="8" max="8" width="16.1796875" style="22" customWidth="1"/>
    <col min="9" max="12" width="22.6328125" style="22" customWidth="1"/>
    <col min="13" max="13" width="28.81640625" style="22" customWidth="1"/>
    <col min="14" max="14" width="26.1796875" style="22" customWidth="1"/>
    <col min="15" max="16384" width="9.08984375" style="22"/>
  </cols>
  <sheetData>
    <row r="1" spans="1:14" s="6" customFormat="1" ht="18" x14ac:dyDescent="0.35">
      <c r="A1" s="58" t="s">
        <v>227</v>
      </c>
      <c r="B1" s="5"/>
    </row>
    <row r="2" spans="1:14" s="6" customFormat="1" x14ac:dyDescent="0.4">
      <c r="A2" s="18" t="s">
        <v>119</v>
      </c>
    </row>
    <row r="3" spans="1:14" s="6" customFormat="1" ht="18" x14ac:dyDescent="0.4">
      <c r="A3" s="18" t="s">
        <v>116</v>
      </c>
      <c r="B3" s="5"/>
    </row>
    <row r="4" spans="1:14" s="17" customFormat="1" ht="15" x14ac:dyDescent="0.4">
      <c r="A4" s="18" t="s">
        <v>125</v>
      </c>
    </row>
    <row r="5" spans="1:14" x14ac:dyDescent="0.45">
      <c r="A5" s="38" t="s">
        <v>27</v>
      </c>
      <c r="B5" s="38" t="s">
        <v>28</v>
      </c>
      <c r="C5" s="34"/>
      <c r="D5" s="34"/>
      <c r="E5" s="34"/>
      <c r="F5" s="34"/>
      <c r="G5" s="34"/>
      <c r="H5" s="34"/>
      <c r="I5" s="34"/>
      <c r="J5" s="34"/>
      <c r="K5" s="34"/>
      <c r="L5" s="34"/>
      <c r="M5" s="34"/>
      <c r="N5" s="23"/>
    </row>
    <row r="6" spans="1:14" x14ac:dyDescent="0.45">
      <c r="A6" s="136">
        <v>44743</v>
      </c>
      <c r="B6" s="11" t="s">
        <v>8</v>
      </c>
      <c r="C6" s="34"/>
      <c r="D6" s="34"/>
      <c r="E6" s="34"/>
      <c r="F6" s="34"/>
      <c r="G6" s="34"/>
      <c r="H6" s="34"/>
      <c r="I6" s="34"/>
      <c r="J6" s="34"/>
      <c r="K6" s="34"/>
      <c r="L6" s="34"/>
      <c r="M6" s="34"/>
      <c r="N6" s="23"/>
    </row>
    <row r="7" spans="1:14" ht="58.5" x14ac:dyDescent="0.45">
      <c r="A7" s="31" t="s">
        <v>23</v>
      </c>
      <c r="B7" s="29" t="s">
        <v>102</v>
      </c>
      <c r="C7" s="29" t="s">
        <v>22</v>
      </c>
      <c r="D7" s="29" t="s">
        <v>222</v>
      </c>
      <c r="E7" s="29" t="s">
        <v>228</v>
      </c>
      <c r="F7" s="29" t="s">
        <v>122</v>
      </c>
      <c r="G7" s="29" t="s">
        <v>229</v>
      </c>
      <c r="H7" s="29" t="s">
        <v>225</v>
      </c>
      <c r="I7" s="29" t="s">
        <v>226</v>
      </c>
      <c r="J7" s="29" t="s">
        <v>192</v>
      </c>
      <c r="K7" s="29" t="s">
        <v>193</v>
      </c>
      <c r="L7" s="29" t="s">
        <v>230</v>
      </c>
      <c r="M7" s="29" t="s">
        <v>46</v>
      </c>
      <c r="N7" s="23"/>
    </row>
    <row r="8" spans="1:14" ht="52.75" customHeight="1" x14ac:dyDescent="0.45">
      <c r="A8" s="66" t="s">
        <v>300</v>
      </c>
      <c r="B8" s="66" t="s">
        <v>305</v>
      </c>
      <c r="C8" s="70" t="s">
        <v>91</v>
      </c>
      <c r="D8" s="70" t="s">
        <v>308</v>
      </c>
      <c r="E8" s="191" t="s">
        <v>321</v>
      </c>
      <c r="F8" s="188" t="s">
        <v>320</v>
      </c>
      <c r="G8" s="188" t="s">
        <v>315</v>
      </c>
      <c r="H8" s="70" t="s">
        <v>270</v>
      </c>
      <c r="I8" s="70">
        <v>0</v>
      </c>
      <c r="J8" s="188" t="s">
        <v>316</v>
      </c>
      <c r="K8" s="188" t="s">
        <v>317</v>
      </c>
      <c r="L8" s="188" t="s">
        <v>319</v>
      </c>
      <c r="M8" s="70"/>
    </row>
    <row r="9" spans="1:14" ht="29" x14ac:dyDescent="0.45">
      <c r="A9" s="66" t="s">
        <v>301</v>
      </c>
      <c r="B9" s="66" t="s">
        <v>305</v>
      </c>
      <c r="C9" s="70" t="s">
        <v>98</v>
      </c>
      <c r="D9" s="70" t="s">
        <v>309</v>
      </c>
      <c r="E9" s="192"/>
      <c r="F9" s="189"/>
      <c r="G9" s="189"/>
      <c r="H9" s="70" t="s">
        <v>310</v>
      </c>
      <c r="I9" s="70">
        <v>0</v>
      </c>
      <c r="J9" s="189"/>
      <c r="K9" s="189"/>
      <c r="L9" s="189"/>
      <c r="M9" s="70"/>
    </row>
    <row r="10" spans="1:14" ht="29" x14ac:dyDescent="0.45">
      <c r="A10" s="66" t="s">
        <v>302</v>
      </c>
      <c r="B10" s="66" t="s">
        <v>306</v>
      </c>
      <c r="C10" s="70" t="s">
        <v>97</v>
      </c>
      <c r="D10" s="70" t="s">
        <v>312</v>
      </c>
      <c r="E10" s="192"/>
      <c r="F10" s="190"/>
      <c r="G10" s="189"/>
      <c r="H10" s="70" t="s">
        <v>311</v>
      </c>
      <c r="I10" s="70">
        <v>0</v>
      </c>
      <c r="J10" s="189"/>
      <c r="K10" s="190"/>
      <c r="L10" s="189"/>
      <c r="M10" s="70"/>
    </row>
    <row r="11" spans="1:14" x14ac:dyDescent="0.45">
      <c r="A11" s="66" t="s">
        <v>303</v>
      </c>
      <c r="B11" s="66" t="s">
        <v>306</v>
      </c>
      <c r="C11" s="70" t="s">
        <v>90</v>
      </c>
      <c r="D11" s="70" t="s">
        <v>312</v>
      </c>
      <c r="E11" s="192"/>
      <c r="F11" s="70" t="s">
        <v>314</v>
      </c>
      <c r="G11" s="189"/>
      <c r="H11" s="70" t="s">
        <v>267</v>
      </c>
      <c r="I11" s="70">
        <v>0</v>
      </c>
      <c r="J11" s="189"/>
      <c r="K11" s="70" t="s">
        <v>318</v>
      </c>
      <c r="L11" s="189"/>
      <c r="M11" s="70"/>
    </row>
    <row r="12" spans="1:14" ht="29" x14ac:dyDescent="0.45">
      <c r="A12" s="66" t="s">
        <v>304</v>
      </c>
      <c r="B12" s="66" t="s">
        <v>307</v>
      </c>
      <c r="C12" s="70" t="s">
        <v>76</v>
      </c>
      <c r="D12" s="70" t="s">
        <v>312</v>
      </c>
      <c r="E12" s="193"/>
      <c r="F12" s="70" t="s">
        <v>314</v>
      </c>
      <c r="G12" s="190"/>
      <c r="H12" s="70" t="s">
        <v>313</v>
      </c>
      <c r="I12" s="70">
        <v>0</v>
      </c>
      <c r="J12" s="190"/>
      <c r="K12" s="70" t="s">
        <v>318</v>
      </c>
      <c r="L12" s="190"/>
      <c r="M12" s="70"/>
    </row>
    <row r="13" spans="1:14" s="27" customFormat="1" x14ac:dyDescent="0.45">
      <c r="A13" s="77" t="s">
        <v>103</v>
      </c>
      <c r="B13" s="77"/>
      <c r="C13" s="78"/>
      <c r="D13" s="78"/>
      <c r="E13" s="78"/>
      <c r="F13" s="78"/>
      <c r="G13" s="78"/>
      <c r="H13" s="78"/>
      <c r="I13" s="78"/>
      <c r="J13" s="78"/>
      <c r="K13" s="78"/>
      <c r="L13" s="78"/>
      <c r="M13" s="78"/>
    </row>
    <row r="14" spans="1:14" s="27" customFormat="1" x14ac:dyDescent="0.45">
      <c r="A14" s="77" t="s">
        <v>128</v>
      </c>
      <c r="B14" s="62"/>
      <c r="C14" s="78"/>
      <c r="D14" s="78"/>
      <c r="E14" s="78"/>
      <c r="F14" s="78"/>
      <c r="G14" s="78"/>
      <c r="H14" s="78"/>
      <c r="I14" s="78"/>
      <c r="J14" s="78"/>
      <c r="K14" s="78"/>
      <c r="L14" s="78"/>
      <c r="M14" s="78"/>
    </row>
    <row r="15" spans="1:14" s="27" customFormat="1" x14ac:dyDescent="0.45">
      <c r="A15" s="77" t="s">
        <v>129</v>
      </c>
      <c r="B15" s="62"/>
      <c r="C15" s="78"/>
      <c r="D15" s="78"/>
      <c r="E15" s="78"/>
      <c r="F15" s="78"/>
      <c r="G15" s="78"/>
      <c r="H15" s="78"/>
      <c r="I15" s="78"/>
      <c r="J15" s="78"/>
      <c r="K15" s="78"/>
      <c r="L15" s="78"/>
      <c r="M15" s="78"/>
    </row>
    <row r="16" spans="1:14" s="27" customFormat="1" x14ac:dyDescent="0.45">
      <c r="A16" s="77" t="s">
        <v>132</v>
      </c>
      <c r="B16" s="62"/>
      <c r="C16" s="78"/>
      <c r="D16" s="78"/>
      <c r="E16" s="78"/>
      <c r="F16" s="78"/>
      <c r="G16" s="78"/>
      <c r="H16" s="78"/>
      <c r="I16" s="78"/>
      <c r="J16" s="78"/>
      <c r="K16" s="78"/>
      <c r="L16" s="78"/>
      <c r="M16" s="78"/>
    </row>
    <row r="17" spans="1:13" s="27" customFormat="1" x14ac:dyDescent="0.45">
      <c r="A17" s="77" t="s">
        <v>130</v>
      </c>
      <c r="B17" s="62"/>
      <c r="C17" s="78"/>
      <c r="D17" s="78"/>
      <c r="E17" s="78"/>
      <c r="F17" s="78"/>
      <c r="G17" s="78"/>
      <c r="H17" s="78"/>
      <c r="I17" s="78"/>
      <c r="J17" s="78"/>
      <c r="K17" s="78"/>
      <c r="L17" s="78"/>
      <c r="M17" s="78"/>
    </row>
    <row r="18" spans="1:13" s="27" customFormat="1" x14ac:dyDescent="0.45">
      <c r="A18" s="77" t="s">
        <v>111</v>
      </c>
      <c r="B18" s="62"/>
      <c r="C18" s="78"/>
      <c r="D18" s="78"/>
      <c r="E18" s="78"/>
      <c r="F18" s="78"/>
      <c r="G18" s="78"/>
      <c r="H18" s="78"/>
      <c r="I18" s="78"/>
      <c r="J18" s="78"/>
      <c r="K18" s="78"/>
      <c r="L18" s="78"/>
      <c r="M18" s="78"/>
    </row>
    <row r="19" spans="1:13" s="27" customFormat="1" x14ac:dyDescent="0.45">
      <c r="A19" s="77" t="s">
        <v>223</v>
      </c>
      <c r="B19" s="62"/>
      <c r="C19" s="78"/>
      <c r="D19" s="78"/>
      <c r="E19" s="78"/>
      <c r="F19" s="78"/>
      <c r="G19" s="78"/>
      <c r="H19" s="78"/>
      <c r="I19" s="78"/>
      <c r="J19" s="78"/>
      <c r="K19" s="78"/>
      <c r="L19" s="78"/>
      <c r="M19" s="78"/>
    </row>
    <row r="20" spans="1:13" x14ac:dyDescent="0.45">
      <c r="A20" s="67" t="s">
        <v>224</v>
      </c>
      <c r="B20" s="34"/>
      <c r="C20" s="34"/>
      <c r="D20" s="34"/>
      <c r="E20" s="34"/>
      <c r="F20" s="34"/>
      <c r="G20" s="34"/>
      <c r="H20" s="34"/>
      <c r="I20" s="34"/>
      <c r="J20" s="34"/>
      <c r="K20" s="34"/>
      <c r="L20" s="34"/>
      <c r="M20" s="34"/>
    </row>
    <row r="21" spans="1:13" x14ac:dyDescent="0.45">
      <c r="A21" s="67" t="s">
        <v>231</v>
      </c>
      <c r="B21" s="34"/>
      <c r="C21" s="34"/>
      <c r="D21" s="34"/>
      <c r="E21" s="34"/>
      <c r="F21" s="34"/>
      <c r="G21" s="34"/>
      <c r="H21" s="34"/>
      <c r="I21" s="34"/>
      <c r="J21" s="34"/>
      <c r="K21" s="34"/>
      <c r="L21" s="34"/>
      <c r="M21" s="34"/>
    </row>
    <row r="22" spans="1:13" x14ac:dyDescent="0.45">
      <c r="A22" s="67"/>
      <c r="B22" s="34"/>
      <c r="C22" s="34"/>
      <c r="D22" s="34"/>
      <c r="E22" s="34"/>
      <c r="F22" s="34"/>
      <c r="G22" s="34"/>
      <c r="H22" s="34"/>
      <c r="I22" s="34"/>
      <c r="J22" s="34"/>
      <c r="K22" s="34"/>
      <c r="L22" s="34"/>
      <c r="M22" s="34"/>
    </row>
    <row r="23" spans="1:13" x14ac:dyDescent="0.45">
      <c r="A23" s="34"/>
      <c r="B23" s="34"/>
      <c r="C23" s="34"/>
      <c r="D23" s="34"/>
      <c r="E23" s="34"/>
      <c r="F23" s="34"/>
      <c r="G23" s="34"/>
      <c r="H23" s="34"/>
      <c r="I23" s="34"/>
      <c r="J23" s="34"/>
      <c r="K23" s="34"/>
      <c r="L23" s="34"/>
      <c r="M23" s="34"/>
    </row>
    <row r="24" spans="1:13" x14ac:dyDescent="0.45">
      <c r="A24" s="53" t="s">
        <v>110</v>
      </c>
      <c r="B24" s="54"/>
      <c r="C24" s="55"/>
      <c r="D24" s="34"/>
      <c r="E24" s="34"/>
      <c r="F24" s="34"/>
      <c r="G24" s="34"/>
      <c r="H24" s="34"/>
      <c r="I24" s="34"/>
      <c r="J24" s="34"/>
      <c r="K24" s="34"/>
      <c r="L24" s="34"/>
      <c r="M24" s="34"/>
    </row>
    <row r="25" spans="1:13" ht="130.5" x14ac:dyDescent="0.45">
      <c r="A25" s="79" t="s">
        <v>190</v>
      </c>
      <c r="B25" s="56" t="s">
        <v>322</v>
      </c>
      <c r="C25" s="34"/>
      <c r="D25" s="34"/>
      <c r="E25" s="34"/>
      <c r="F25" s="34"/>
      <c r="G25" s="34"/>
      <c r="H25" s="34"/>
      <c r="I25" s="34"/>
      <c r="J25" s="34"/>
      <c r="K25" s="34"/>
      <c r="L25" s="34"/>
      <c r="M25" s="34"/>
    </row>
    <row r="26" spans="1:13" x14ac:dyDescent="0.45">
      <c r="A26" s="25"/>
      <c r="B26" s="25"/>
      <c r="C26" s="21"/>
      <c r="D26" s="21"/>
      <c r="E26" s="21"/>
    </row>
  </sheetData>
  <mergeCells count="6">
    <mergeCell ref="J8:J12"/>
    <mergeCell ref="K8:K10"/>
    <mergeCell ref="L8:L12"/>
    <mergeCell ref="F8:F10"/>
    <mergeCell ref="E8:E12"/>
    <mergeCell ref="G8:G12"/>
  </mergeCells>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zoomScale="85" zoomScaleNormal="85" workbookViewId="0">
      <selection activeCell="C23" sqref="C23"/>
    </sheetView>
  </sheetViews>
  <sheetFormatPr defaultColWidth="9.08984375" defaultRowHeight="14.5" x14ac:dyDescent="0.4"/>
  <cols>
    <col min="1" max="1" width="18.90625" style="4" customWidth="1"/>
    <col min="2" max="2" width="24.1796875" style="4" customWidth="1"/>
    <col min="3" max="3" width="20.54296875" style="4" customWidth="1"/>
    <col min="4" max="4" width="20.6328125" style="4" customWidth="1"/>
    <col min="5" max="5" width="21.08984375" style="4" customWidth="1"/>
    <col min="6" max="6" width="19.36328125" style="4" customWidth="1"/>
    <col min="7" max="7" width="25.36328125" style="4" customWidth="1"/>
    <col min="8" max="8" width="31.08984375" style="4" customWidth="1"/>
    <col min="9" max="9" width="23.81640625" style="4" customWidth="1"/>
    <col min="10" max="16384" width="9.08984375" style="4"/>
  </cols>
  <sheetData>
    <row r="1" spans="1:7" ht="18" x14ac:dyDescent="0.5">
      <c r="A1" s="88" t="s">
        <v>156</v>
      </c>
      <c r="B1" s="2"/>
    </row>
    <row r="2" spans="1:7" s="21" customFormat="1" ht="16.5" x14ac:dyDescent="0.45">
      <c r="A2" s="18" t="s">
        <v>120</v>
      </c>
    </row>
    <row r="3" spans="1:7" s="21" customFormat="1" ht="16.5" x14ac:dyDescent="0.45">
      <c r="A3" s="18" t="s">
        <v>121</v>
      </c>
    </row>
    <row r="4" spans="1:7" s="17" customFormat="1" ht="15" x14ac:dyDescent="0.4">
      <c r="A4" s="18" t="s">
        <v>125</v>
      </c>
    </row>
    <row r="5" spans="1:7" x14ac:dyDescent="0.4">
      <c r="A5" s="38" t="s">
        <v>27</v>
      </c>
      <c r="B5" s="38" t="s">
        <v>28</v>
      </c>
      <c r="C5" s="68"/>
      <c r="D5" s="20"/>
      <c r="E5" s="20"/>
      <c r="F5" s="20"/>
      <c r="G5" s="8"/>
    </row>
    <row r="6" spans="1:7" x14ac:dyDescent="0.4">
      <c r="A6" s="136">
        <v>44743</v>
      </c>
      <c r="B6" s="107" t="s">
        <v>8</v>
      </c>
      <c r="C6" s="68"/>
      <c r="D6" s="20"/>
      <c r="E6" s="20"/>
      <c r="F6" s="20"/>
      <c r="G6" s="8"/>
    </row>
    <row r="7" spans="1:7" ht="14.5" customHeight="1" x14ac:dyDescent="0.4">
      <c r="A7" s="68"/>
      <c r="B7" s="172" t="s">
        <v>54</v>
      </c>
      <c r="C7" s="173"/>
      <c r="D7" s="174"/>
      <c r="E7" s="68"/>
      <c r="F7" s="68"/>
    </row>
    <row r="8" spans="1:7" ht="58" x14ac:dyDescent="0.4">
      <c r="A8" s="31" t="s">
        <v>187</v>
      </c>
      <c r="B8" s="29" t="s">
        <v>29</v>
      </c>
      <c r="C8" s="29" t="s">
        <v>35</v>
      </c>
      <c r="D8" s="29" t="s">
        <v>34</v>
      </c>
      <c r="E8" s="108" t="s">
        <v>107</v>
      </c>
      <c r="F8" s="108" t="s">
        <v>115</v>
      </c>
    </row>
    <row r="9" spans="1:7" ht="43.5" x14ac:dyDescent="0.4">
      <c r="A9" s="129" t="s">
        <v>292</v>
      </c>
      <c r="B9" s="130" t="s">
        <v>271</v>
      </c>
      <c r="C9" s="130" t="s">
        <v>271</v>
      </c>
      <c r="D9" s="130" t="s">
        <v>271</v>
      </c>
      <c r="E9" s="131" t="s">
        <v>293</v>
      </c>
      <c r="F9" s="132" t="s">
        <v>14</v>
      </c>
    </row>
    <row r="10" spans="1:7" ht="15" x14ac:dyDescent="0.4">
      <c r="A10" s="129" t="s">
        <v>294</v>
      </c>
      <c r="B10" s="133" t="s">
        <v>295</v>
      </c>
      <c r="C10" s="134" t="s">
        <v>296</v>
      </c>
      <c r="F10" s="132" t="s">
        <v>14</v>
      </c>
    </row>
    <row r="11" spans="1:7" ht="72.5" x14ac:dyDescent="0.4">
      <c r="A11" s="135" t="s">
        <v>297</v>
      </c>
      <c r="B11" s="130" t="s">
        <v>271</v>
      </c>
      <c r="C11" s="130" t="s">
        <v>271</v>
      </c>
      <c r="D11" s="130" t="s">
        <v>271</v>
      </c>
      <c r="E11" s="132" t="s">
        <v>298</v>
      </c>
      <c r="F11" s="132" t="s">
        <v>14</v>
      </c>
    </row>
    <row r="12" spans="1:7" x14ac:dyDescent="0.4">
      <c r="A12" s="109"/>
      <c r="B12" s="68"/>
      <c r="C12" s="68"/>
      <c r="D12" s="68"/>
      <c r="E12" s="68"/>
      <c r="F12" s="68"/>
    </row>
    <row r="13" spans="1:7" x14ac:dyDescent="0.4">
      <c r="A13" s="68"/>
      <c r="B13" s="68"/>
      <c r="C13" s="68"/>
      <c r="D13" s="68"/>
      <c r="E13" s="68"/>
      <c r="F13" s="68"/>
    </row>
    <row r="14" spans="1:7" ht="16.5" x14ac:dyDescent="0.4">
      <c r="A14" s="53" t="s">
        <v>110</v>
      </c>
      <c r="B14" s="54"/>
      <c r="C14" s="55"/>
      <c r="D14" s="68"/>
      <c r="E14" s="68"/>
      <c r="F14" s="68"/>
    </row>
    <row r="15" spans="1:7" ht="43.5" x14ac:dyDescent="0.45">
      <c r="A15" s="56" t="s">
        <v>158</v>
      </c>
      <c r="B15" s="56" t="s">
        <v>299</v>
      </c>
      <c r="C15" s="34"/>
      <c r="D15" s="68"/>
      <c r="E15" s="68"/>
      <c r="F15" s="68"/>
    </row>
    <row r="16" spans="1:7" x14ac:dyDescent="0.4">
      <c r="A16" s="68"/>
      <c r="B16" s="68"/>
      <c r="C16" s="68"/>
      <c r="D16" s="68"/>
      <c r="E16" s="68"/>
      <c r="F16" s="68"/>
    </row>
    <row r="17" spans="1:6" x14ac:dyDescent="0.4">
      <c r="A17" s="68"/>
      <c r="B17" s="68"/>
      <c r="C17" s="68"/>
      <c r="D17" s="68"/>
      <c r="E17" s="68"/>
      <c r="F17" s="68"/>
    </row>
    <row r="18" spans="1:6" x14ac:dyDescent="0.4">
      <c r="A18" s="68"/>
      <c r="B18" s="68"/>
      <c r="C18" s="68"/>
      <c r="D18" s="68"/>
      <c r="E18" s="68"/>
      <c r="F18" s="68"/>
    </row>
    <row r="21" spans="1:6" x14ac:dyDescent="0.4">
      <c r="A21" s="1"/>
      <c r="B21" s="1"/>
    </row>
    <row r="22" spans="1:6" x14ac:dyDescent="0.4">
      <c r="A22" s="1"/>
      <c r="B22" s="1"/>
    </row>
  </sheetData>
  <mergeCells count="1">
    <mergeCell ref="B7:D7"/>
  </mergeCells>
  <pageMargins left="0.7" right="0.7" top="0.75" bottom="0.75" header="0.3" footer="0.3"/>
  <pageSetup paperSize="9" scale="94"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0"/>
  <sheetViews>
    <sheetView topLeftCell="A58" zoomScale="70" zoomScaleNormal="70" workbookViewId="0">
      <selection activeCell="G38" sqref="G38"/>
    </sheetView>
  </sheetViews>
  <sheetFormatPr defaultColWidth="9.08984375" defaultRowHeight="14.5" x14ac:dyDescent="0.4"/>
  <cols>
    <col min="1" max="1" width="27.6328125" style="4" customWidth="1"/>
    <col min="2" max="2" width="26.08984375" style="4" customWidth="1"/>
    <col min="3" max="3" width="25.36328125" style="4" customWidth="1"/>
    <col min="4" max="4" width="24.90625" style="4" customWidth="1"/>
    <col min="5" max="5" width="29.453125" style="4" customWidth="1"/>
    <col min="6" max="6" width="17.54296875" style="4" customWidth="1"/>
    <col min="7" max="16384" width="9.08984375" style="4"/>
  </cols>
  <sheetData>
    <row r="1" spans="1:6" s="17" customFormat="1" ht="15" x14ac:dyDescent="0.4">
      <c r="A1" s="18" t="s">
        <v>125</v>
      </c>
    </row>
    <row r="2" spans="1:6" ht="18" x14ac:dyDescent="0.5">
      <c r="A2" s="88" t="s">
        <v>108</v>
      </c>
    </row>
    <row r="3" spans="1:6" x14ac:dyDescent="0.4">
      <c r="A3" s="18" t="s">
        <v>123</v>
      </c>
    </row>
    <row r="4" spans="1:6" s="21" customFormat="1" ht="16.5" x14ac:dyDescent="0.45">
      <c r="A4" s="18" t="s">
        <v>124</v>
      </c>
    </row>
    <row r="5" spans="1:6" ht="15" customHeight="1" x14ac:dyDescent="0.4">
      <c r="A5" s="38" t="s">
        <v>27</v>
      </c>
      <c r="B5" s="38" t="s">
        <v>28</v>
      </c>
      <c r="C5" s="68"/>
      <c r="D5" s="68"/>
      <c r="E5" s="68"/>
    </row>
    <row r="6" spans="1:6" ht="20.399999999999999" customHeight="1" x14ac:dyDescent="0.4">
      <c r="A6" s="127">
        <v>44743</v>
      </c>
      <c r="B6" s="70" t="s">
        <v>8</v>
      </c>
      <c r="C6" s="68"/>
      <c r="D6" s="68"/>
      <c r="E6" s="68"/>
      <c r="F6" s="7"/>
    </row>
    <row r="7" spans="1:6" ht="29" x14ac:dyDescent="0.4">
      <c r="A7" s="80" t="s">
        <v>232</v>
      </c>
      <c r="B7" s="29" t="s">
        <v>25</v>
      </c>
      <c r="C7" s="29" t="s">
        <v>37</v>
      </c>
      <c r="D7" s="29" t="s">
        <v>179</v>
      </c>
      <c r="E7" s="29" t="s">
        <v>181</v>
      </c>
    </row>
    <row r="8" spans="1:6" x14ac:dyDescent="0.4">
      <c r="A8" s="81" t="s">
        <v>285</v>
      </c>
      <c r="B8" s="70" t="s">
        <v>286</v>
      </c>
      <c r="C8" s="70">
        <v>191</v>
      </c>
      <c r="D8" s="70">
        <v>191</v>
      </c>
      <c r="E8" s="70"/>
    </row>
    <row r="9" spans="1:6" x14ac:dyDescent="0.4">
      <c r="A9" s="81"/>
      <c r="B9" s="70"/>
      <c r="C9" s="70"/>
      <c r="D9" s="70"/>
      <c r="E9" s="68"/>
    </row>
    <row r="10" spans="1:6" ht="29" x14ac:dyDescent="0.4">
      <c r="A10" s="82" t="s">
        <v>38</v>
      </c>
      <c r="B10" s="29" t="s">
        <v>39</v>
      </c>
      <c r="C10" s="29" t="s">
        <v>40</v>
      </c>
      <c r="D10" s="29"/>
      <c r="E10" s="68"/>
    </row>
    <row r="11" spans="1:6" x14ac:dyDescent="0.4">
      <c r="A11" s="83" t="s">
        <v>128</v>
      </c>
      <c r="B11" s="124">
        <v>0.58115183246073299</v>
      </c>
      <c r="C11" s="84" t="s">
        <v>281</v>
      </c>
      <c r="D11" s="125">
        <v>4.1884816753926704E-2</v>
      </c>
      <c r="E11" s="68"/>
    </row>
    <row r="12" spans="1:6" ht="29" x14ac:dyDescent="0.4">
      <c r="A12" s="83" t="s">
        <v>129</v>
      </c>
      <c r="B12" s="124">
        <v>5.7591623036649213E-2</v>
      </c>
      <c r="C12" s="84" t="s">
        <v>276</v>
      </c>
      <c r="D12" s="125">
        <v>0.15706806282722513</v>
      </c>
      <c r="E12" s="68"/>
    </row>
    <row r="13" spans="1:6" x14ac:dyDescent="0.4">
      <c r="A13" s="83" t="s">
        <v>132</v>
      </c>
      <c r="B13" s="124">
        <v>0.16753926701570682</v>
      </c>
      <c r="C13" s="84" t="s">
        <v>280</v>
      </c>
      <c r="D13" s="125">
        <v>6.8062827225130892E-2</v>
      </c>
      <c r="E13" s="68"/>
    </row>
    <row r="14" spans="1:6" x14ac:dyDescent="0.4">
      <c r="A14" s="83" t="s">
        <v>130</v>
      </c>
      <c r="B14" s="124">
        <v>0.17277486910994763</v>
      </c>
      <c r="C14" s="74" t="s">
        <v>283</v>
      </c>
      <c r="D14" s="125">
        <v>5.235602094240838E-3</v>
      </c>
      <c r="E14" s="68"/>
    </row>
    <row r="15" spans="1:6" x14ac:dyDescent="0.4">
      <c r="A15" s="83" t="s">
        <v>111</v>
      </c>
      <c r="B15" s="124">
        <v>2.0942408376963352E-2</v>
      </c>
      <c r="C15" s="84" t="s">
        <v>278</v>
      </c>
      <c r="D15" s="125">
        <v>7.3298429319371722E-2</v>
      </c>
      <c r="E15" s="68"/>
    </row>
    <row r="16" spans="1:6" x14ac:dyDescent="0.4">
      <c r="A16" s="82" t="s">
        <v>146</v>
      </c>
      <c r="B16" s="29" t="s">
        <v>43</v>
      </c>
      <c r="C16" s="74" t="s">
        <v>282</v>
      </c>
      <c r="D16" s="125">
        <v>7.3298429319371722E-2</v>
      </c>
      <c r="E16" s="68"/>
    </row>
    <row r="17" spans="1:5" ht="29" x14ac:dyDescent="0.4">
      <c r="A17" s="66" t="s">
        <v>59</v>
      </c>
      <c r="B17" s="126"/>
      <c r="C17" s="84" t="s">
        <v>279</v>
      </c>
      <c r="D17" s="125">
        <v>7.8534031413612565E-2</v>
      </c>
      <c r="E17" s="68"/>
    </row>
    <row r="18" spans="1:5" x14ac:dyDescent="0.4">
      <c r="A18" s="66" t="s">
        <v>60</v>
      </c>
      <c r="B18" s="126"/>
      <c r="C18" s="74" t="s">
        <v>284</v>
      </c>
      <c r="D18" s="125">
        <v>2.0942408376963352E-2</v>
      </c>
      <c r="E18" s="68"/>
    </row>
    <row r="19" spans="1:5" x14ac:dyDescent="0.4">
      <c r="A19" s="66" t="s">
        <v>141</v>
      </c>
      <c r="B19" s="126"/>
      <c r="C19" s="84" t="s">
        <v>277</v>
      </c>
      <c r="D19" s="125">
        <v>0.48167539267015708</v>
      </c>
      <c r="E19" s="68"/>
    </row>
    <row r="20" spans="1:5" x14ac:dyDescent="0.4">
      <c r="A20" s="66" t="s">
        <v>61</v>
      </c>
      <c r="B20" s="126"/>
      <c r="C20" s="74"/>
      <c r="D20" s="85"/>
      <c r="E20" s="68"/>
    </row>
    <row r="21" spans="1:5" x14ac:dyDescent="0.4">
      <c r="A21" s="66" t="s">
        <v>142</v>
      </c>
      <c r="B21" s="126"/>
      <c r="C21" s="74"/>
      <c r="D21" s="85"/>
      <c r="E21" s="68"/>
    </row>
    <row r="22" spans="1:5" x14ac:dyDescent="0.4">
      <c r="A22" s="66" t="s">
        <v>62</v>
      </c>
      <c r="B22" s="126"/>
      <c r="C22" s="74"/>
      <c r="D22" s="85"/>
      <c r="E22" s="68"/>
    </row>
    <row r="23" spans="1:5" x14ac:dyDescent="0.4">
      <c r="A23" s="66" t="s">
        <v>63</v>
      </c>
      <c r="B23" s="126">
        <v>6.8062827225130892E-2</v>
      </c>
      <c r="C23" s="74"/>
      <c r="D23" s="85"/>
      <c r="E23" s="68"/>
    </row>
    <row r="24" spans="1:5" x14ac:dyDescent="0.4">
      <c r="A24" s="66" t="s">
        <v>64</v>
      </c>
      <c r="B24" s="126"/>
      <c r="C24" s="74"/>
      <c r="D24" s="85"/>
      <c r="E24" s="68"/>
    </row>
    <row r="25" spans="1:5" x14ac:dyDescent="0.4">
      <c r="A25" s="66" t="s">
        <v>65</v>
      </c>
      <c r="B25" s="126"/>
      <c r="C25" s="74"/>
      <c r="D25" s="85"/>
      <c r="E25" s="68"/>
    </row>
    <row r="26" spans="1:5" x14ac:dyDescent="0.4">
      <c r="A26" s="66" t="s">
        <v>66</v>
      </c>
      <c r="B26" s="126">
        <v>9.947643979057591E-2</v>
      </c>
      <c r="C26" s="74"/>
      <c r="D26" s="85"/>
      <c r="E26" s="68"/>
    </row>
    <row r="27" spans="1:5" x14ac:dyDescent="0.4">
      <c r="A27" s="66" t="s">
        <v>180</v>
      </c>
      <c r="B27" s="126"/>
      <c r="C27" s="74"/>
      <c r="D27" s="85"/>
      <c r="E27" s="68"/>
    </row>
    <row r="28" spans="1:5" x14ac:dyDescent="0.4">
      <c r="A28" s="66" t="s">
        <v>67</v>
      </c>
      <c r="B28" s="126"/>
      <c r="C28" s="74"/>
      <c r="D28" s="85"/>
      <c r="E28" s="68"/>
    </row>
    <row r="29" spans="1:5" x14ac:dyDescent="0.4">
      <c r="A29" s="66" t="s">
        <v>68</v>
      </c>
      <c r="B29" s="126"/>
      <c r="C29" s="74"/>
      <c r="D29" s="85"/>
      <c r="E29" s="68"/>
    </row>
    <row r="30" spans="1:5" x14ac:dyDescent="0.4">
      <c r="A30" s="66" t="s">
        <v>69</v>
      </c>
      <c r="B30" s="126"/>
      <c r="C30" s="74"/>
      <c r="D30" s="85"/>
      <c r="E30" s="68"/>
    </row>
    <row r="31" spans="1:5" x14ac:dyDescent="0.4">
      <c r="A31" s="66" t="s">
        <v>70</v>
      </c>
      <c r="B31" s="126">
        <v>4.1884816753926704E-2</v>
      </c>
      <c r="C31" s="74"/>
      <c r="D31" s="85"/>
      <c r="E31" s="68"/>
    </row>
    <row r="32" spans="1:5" x14ac:dyDescent="0.4">
      <c r="A32" s="66" t="s">
        <v>71</v>
      </c>
      <c r="B32" s="126">
        <v>2.0942408376963352E-2</v>
      </c>
      <c r="C32" s="74"/>
      <c r="D32" s="85"/>
      <c r="E32" s="68"/>
    </row>
    <row r="33" spans="1:5" x14ac:dyDescent="0.4">
      <c r="A33" s="66" t="s">
        <v>143</v>
      </c>
      <c r="B33" s="126"/>
      <c r="C33" s="74"/>
      <c r="D33" s="85"/>
      <c r="E33" s="68"/>
    </row>
    <row r="34" spans="1:5" x14ac:dyDescent="0.4">
      <c r="A34" s="66" t="s">
        <v>72</v>
      </c>
      <c r="B34" s="126"/>
      <c r="C34" s="74"/>
      <c r="D34" s="85"/>
      <c r="E34" s="68"/>
    </row>
    <row r="35" spans="1:5" x14ac:dyDescent="0.4">
      <c r="A35" s="66" t="s">
        <v>73</v>
      </c>
      <c r="B35" s="126">
        <v>2.6178010471204188E-2</v>
      </c>
      <c r="C35" s="74"/>
      <c r="D35" s="85"/>
      <c r="E35" s="68"/>
    </row>
    <row r="36" spans="1:5" x14ac:dyDescent="0.4">
      <c r="A36" s="66" t="s">
        <v>74</v>
      </c>
      <c r="B36" s="126"/>
      <c r="C36" s="74"/>
      <c r="D36" s="85"/>
      <c r="E36" s="68"/>
    </row>
    <row r="37" spans="1:5" x14ac:dyDescent="0.4">
      <c r="A37" s="66" t="s">
        <v>75</v>
      </c>
      <c r="B37" s="126"/>
      <c r="C37" s="74"/>
      <c r="D37" s="85"/>
      <c r="E37" s="68"/>
    </row>
    <row r="38" spans="1:5" x14ac:dyDescent="0.4">
      <c r="A38" s="66" t="s">
        <v>76</v>
      </c>
      <c r="B38" s="126"/>
      <c r="C38" s="74"/>
      <c r="D38" s="85"/>
      <c r="E38" s="68"/>
    </row>
    <row r="39" spans="1:5" x14ac:dyDescent="0.4">
      <c r="A39" s="66" t="s">
        <v>77</v>
      </c>
      <c r="B39" s="126">
        <v>0.17801047120418848</v>
      </c>
      <c r="C39" s="74"/>
      <c r="D39" s="85"/>
      <c r="E39" s="68"/>
    </row>
    <row r="40" spans="1:5" x14ac:dyDescent="0.4">
      <c r="A40" s="66" t="s">
        <v>78</v>
      </c>
      <c r="B40" s="126"/>
      <c r="C40" s="74"/>
      <c r="D40" s="85"/>
      <c r="E40" s="68"/>
    </row>
    <row r="41" spans="1:5" x14ac:dyDescent="0.4">
      <c r="A41" s="66" t="s">
        <v>79</v>
      </c>
      <c r="B41" s="126"/>
      <c r="C41" s="74"/>
      <c r="D41" s="85"/>
      <c r="E41" s="68"/>
    </row>
    <row r="42" spans="1:5" x14ac:dyDescent="0.4">
      <c r="A42" s="66" t="s">
        <v>80</v>
      </c>
      <c r="B42" s="126"/>
      <c r="C42" s="74"/>
      <c r="D42" s="85"/>
      <c r="E42" s="68"/>
    </row>
    <row r="43" spans="1:5" x14ac:dyDescent="0.4">
      <c r="A43" s="66" t="s">
        <v>81</v>
      </c>
      <c r="B43" s="126"/>
      <c r="C43" s="74"/>
      <c r="D43" s="85"/>
      <c r="E43" s="68"/>
    </row>
    <row r="44" spans="1:5" x14ac:dyDescent="0.4">
      <c r="A44" s="66" t="s">
        <v>82</v>
      </c>
      <c r="B44" s="126"/>
      <c r="C44" s="74"/>
      <c r="D44" s="85"/>
      <c r="E44" s="68"/>
    </row>
    <row r="45" spans="1:5" x14ac:dyDescent="0.4">
      <c r="A45" s="66" t="s">
        <v>83</v>
      </c>
      <c r="B45" s="126"/>
      <c r="C45" s="74"/>
      <c r="D45" s="85"/>
      <c r="E45" s="68"/>
    </row>
    <row r="46" spans="1:5" x14ac:dyDescent="0.4">
      <c r="A46" s="66" t="s">
        <v>84</v>
      </c>
      <c r="B46" s="126"/>
      <c r="C46" s="74"/>
      <c r="D46" s="85"/>
      <c r="E46" s="68"/>
    </row>
    <row r="47" spans="1:5" x14ac:dyDescent="0.4">
      <c r="A47" s="66" t="s">
        <v>85</v>
      </c>
      <c r="B47" s="126"/>
      <c r="C47" s="74"/>
      <c r="D47" s="85"/>
      <c r="E47" s="68"/>
    </row>
    <row r="48" spans="1:5" x14ac:dyDescent="0.4">
      <c r="A48" s="66" t="s">
        <v>86</v>
      </c>
      <c r="B48" s="126">
        <v>7.3298429319371722E-2</v>
      </c>
      <c r="C48" s="74"/>
      <c r="D48" s="85"/>
      <c r="E48" s="68"/>
    </row>
    <row r="49" spans="1:5" x14ac:dyDescent="0.4">
      <c r="A49" s="66" t="s">
        <v>87</v>
      </c>
      <c r="B49" s="126"/>
      <c r="C49" s="74"/>
      <c r="D49" s="85"/>
      <c r="E49" s="68"/>
    </row>
    <row r="50" spans="1:5" x14ac:dyDescent="0.4">
      <c r="A50" s="66" t="s">
        <v>88</v>
      </c>
      <c r="B50" s="126">
        <v>2.6178010471204188E-2</v>
      </c>
      <c r="C50" s="74"/>
      <c r="D50" s="85"/>
      <c r="E50" s="68"/>
    </row>
    <row r="51" spans="1:5" x14ac:dyDescent="0.4">
      <c r="A51" s="66" t="s">
        <v>89</v>
      </c>
      <c r="B51" s="126"/>
      <c r="C51" s="74"/>
      <c r="D51" s="85"/>
      <c r="E51" s="68"/>
    </row>
    <row r="52" spans="1:5" x14ac:dyDescent="0.4">
      <c r="A52" s="66" t="s">
        <v>90</v>
      </c>
      <c r="B52" s="126">
        <v>2.0942408376963352E-2</v>
      </c>
      <c r="C52" s="74"/>
      <c r="D52" s="85"/>
      <c r="E52" s="68"/>
    </row>
    <row r="53" spans="1:5" x14ac:dyDescent="0.4">
      <c r="A53" s="66" t="s">
        <v>91</v>
      </c>
      <c r="B53" s="126">
        <v>5.235602094240838E-3</v>
      </c>
      <c r="C53" s="74"/>
      <c r="D53" s="85"/>
      <c r="E53" s="68"/>
    </row>
    <row r="54" spans="1:5" x14ac:dyDescent="0.4">
      <c r="A54" s="66" t="s">
        <v>92</v>
      </c>
      <c r="B54" s="126"/>
      <c r="C54" s="74"/>
      <c r="D54" s="85"/>
      <c r="E54" s="68"/>
    </row>
    <row r="55" spans="1:5" x14ac:dyDescent="0.4">
      <c r="A55" s="66" t="s">
        <v>93</v>
      </c>
      <c r="B55" s="126"/>
      <c r="C55" s="74"/>
      <c r="D55" s="85"/>
      <c r="E55" s="68"/>
    </row>
    <row r="56" spans="1:5" x14ac:dyDescent="0.4">
      <c r="A56" s="66" t="s">
        <v>94</v>
      </c>
      <c r="B56" s="126"/>
      <c r="C56" s="74"/>
      <c r="D56" s="85"/>
      <c r="E56" s="68"/>
    </row>
    <row r="57" spans="1:5" x14ac:dyDescent="0.4">
      <c r="A57" s="66" t="s">
        <v>95</v>
      </c>
      <c r="B57" s="126"/>
      <c r="C57" s="74"/>
      <c r="D57" s="85"/>
      <c r="E57" s="68"/>
    </row>
    <row r="58" spans="1:5" x14ac:dyDescent="0.4">
      <c r="A58" s="66" t="s">
        <v>96</v>
      </c>
      <c r="B58" s="126"/>
      <c r="C58" s="74"/>
      <c r="D58" s="85"/>
      <c r="E58" s="68"/>
    </row>
    <row r="59" spans="1:5" x14ac:dyDescent="0.4">
      <c r="A59" s="66" t="s">
        <v>97</v>
      </c>
      <c r="B59" s="126">
        <v>0.1099476439790576</v>
      </c>
      <c r="C59" s="74"/>
      <c r="D59" s="85"/>
      <c r="E59" s="68"/>
    </row>
    <row r="60" spans="1:5" x14ac:dyDescent="0.4">
      <c r="A60" s="66" t="s">
        <v>98</v>
      </c>
      <c r="B60" s="126">
        <v>4.1884816753926704E-2</v>
      </c>
      <c r="C60" s="74"/>
      <c r="D60" s="85"/>
      <c r="E60" s="68"/>
    </row>
    <row r="61" spans="1:5" x14ac:dyDescent="0.4">
      <c r="A61" s="66" t="s">
        <v>99</v>
      </c>
      <c r="B61" s="126"/>
      <c r="C61" s="74"/>
      <c r="D61" s="85"/>
      <c r="E61" s="68"/>
    </row>
    <row r="62" spans="1:5" x14ac:dyDescent="0.4">
      <c r="A62" s="66" t="s">
        <v>144</v>
      </c>
      <c r="B62" s="126">
        <v>5.235602094240838E-3</v>
      </c>
      <c r="C62" s="74"/>
      <c r="D62" s="85"/>
      <c r="E62" s="68"/>
    </row>
    <row r="63" spans="1:5" x14ac:dyDescent="0.4">
      <c r="A63" s="66" t="s">
        <v>100</v>
      </c>
      <c r="B63" s="126"/>
      <c r="C63" s="74"/>
      <c r="D63" s="85"/>
      <c r="E63" s="68"/>
    </row>
    <row r="64" spans="1:5" x14ac:dyDescent="0.4">
      <c r="A64" s="66" t="s">
        <v>101</v>
      </c>
      <c r="B64" s="126">
        <v>0.11518324607329843</v>
      </c>
      <c r="C64" s="74"/>
      <c r="D64" s="85"/>
      <c r="E64" s="68"/>
    </row>
    <row r="65" spans="1:5" x14ac:dyDescent="0.4">
      <c r="A65" s="66" t="s">
        <v>145</v>
      </c>
      <c r="B65" s="126"/>
      <c r="C65" s="74"/>
      <c r="D65" s="85"/>
      <c r="E65" s="68"/>
    </row>
    <row r="66" spans="1:5" x14ac:dyDescent="0.4">
      <c r="A66" s="86" t="s">
        <v>148</v>
      </c>
      <c r="B66" s="126">
        <f>SUM(B17:B65)</f>
        <v>0.83246073298429302</v>
      </c>
      <c r="C66" s="74"/>
      <c r="D66" s="85"/>
      <c r="E66" s="68"/>
    </row>
    <row r="67" spans="1:5" x14ac:dyDescent="0.4">
      <c r="A67" s="66" t="s">
        <v>52</v>
      </c>
      <c r="B67" s="126">
        <v>4.1884816753926704E-2</v>
      </c>
      <c r="C67" s="74"/>
      <c r="D67" s="85"/>
      <c r="E67" s="68"/>
    </row>
    <row r="68" spans="1:5" x14ac:dyDescent="0.4">
      <c r="A68" s="66" t="s">
        <v>134</v>
      </c>
      <c r="B68" s="126">
        <v>6.8062827225130892E-2</v>
      </c>
      <c r="C68" s="74"/>
      <c r="D68" s="85"/>
      <c r="E68" s="68"/>
    </row>
    <row r="69" spans="1:5" x14ac:dyDescent="0.4">
      <c r="A69" s="66" t="s">
        <v>135</v>
      </c>
      <c r="B69" s="126">
        <v>1.5706806282722512E-2</v>
      </c>
      <c r="C69" s="74"/>
      <c r="D69" s="85"/>
      <c r="E69" s="68"/>
    </row>
    <row r="70" spans="1:5" x14ac:dyDescent="0.4">
      <c r="A70" s="66" t="s">
        <v>137</v>
      </c>
      <c r="B70" s="126"/>
      <c r="C70" s="74"/>
      <c r="D70" s="85"/>
      <c r="E70" s="68"/>
    </row>
    <row r="71" spans="1:5" x14ac:dyDescent="0.4">
      <c r="A71" s="66" t="s">
        <v>138</v>
      </c>
      <c r="B71" s="126">
        <v>1.5706806282722512E-2</v>
      </c>
      <c r="C71" s="74"/>
      <c r="D71" s="85"/>
      <c r="E71" s="68"/>
    </row>
    <row r="72" spans="1:5" x14ac:dyDescent="0.4">
      <c r="A72" s="66" t="s">
        <v>136</v>
      </c>
      <c r="B72" s="126">
        <v>2.0942408376963352E-2</v>
      </c>
      <c r="C72" s="74"/>
      <c r="D72" s="85"/>
      <c r="E72" s="68"/>
    </row>
    <row r="73" spans="1:5" x14ac:dyDescent="0.4">
      <c r="A73" s="67" t="s">
        <v>51</v>
      </c>
      <c r="B73" s="68"/>
      <c r="C73" s="68"/>
      <c r="D73" s="68"/>
      <c r="E73" s="68"/>
    </row>
    <row r="74" spans="1:5" x14ac:dyDescent="0.4">
      <c r="A74" s="67" t="s">
        <v>114</v>
      </c>
      <c r="B74" s="68"/>
      <c r="C74" s="68"/>
      <c r="D74" s="68"/>
      <c r="E74" s="68"/>
    </row>
    <row r="75" spans="1:5" x14ac:dyDescent="0.4">
      <c r="A75" s="67" t="s">
        <v>41</v>
      </c>
      <c r="B75" s="68"/>
      <c r="C75" s="68"/>
      <c r="D75" s="68"/>
      <c r="E75" s="68"/>
    </row>
    <row r="76" spans="1:5" x14ac:dyDescent="0.4">
      <c r="A76" s="67" t="s">
        <v>42</v>
      </c>
      <c r="B76" s="68"/>
      <c r="C76" s="68"/>
      <c r="D76" s="68"/>
      <c r="E76" s="68"/>
    </row>
    <row r="77" spans="1:5" x14ac:dyDescent="0.4">
      <c r="A77" s="87" t="s">
        <v>147</v>
      </c>
      <c r="B77" s="68"/>
      <c r="C77" s="68"/>
      <c r="D77" s="68"/>
      <c r="E77" s="68"/>
    </row>
    <row r="78" spans="1:5" x14ac:dyDescent="0.4">
      <c r="A78" s="87" t="s">
        <v>53</v>
      </c>
      <c r="B78" s="68"/>
      <c r="C78" s="68"/>
      <c r="D78" s="68"/>
      <c r="E78" s="68"/>
    </row>
    <row r="79" spans="1:5" x14ac:dyDescent="0.4">
      <c r="A79" s="87"/>
      <c r="B79" s="68"/>
      <c r="C79" s="68"/>
      <c r="D79" s="68"/>
      <c r="E79" s="68"/>
    </row>
    <row r="80" spans="1:5" x14ac:dyDescent="0.4">
      <c r="A80" s="68"/>
      <c r="B80" s="68"/>
      <c r="C80" s="68"/>
      <c r="D80" s="68"/>
      <c r="E80" s="68"/>
    </row>
    <row r="81" spans="1:5" ht="18" x14ac:dyDescent="0.5">
      <c r="A81" s="88" t="s">
        <v>149</v>
      </c>
      <c r="B81" s="34"/>
      <c r="C81" s="34"/>
      <c r="D81" s="34"/>
      <c r="E81" s="34"/>
    </row>
    <row r="82" spans="1:5" ht="16.5" x14ac:dyDescent="0.45">
      <c r="A82" s="18" t="s">
        <v>117</v>
      </c>
      <c r="B82" s="22"/>
      <c r="C82" s="22"/>
      <c r="D82" s="22"/>
      <c r="E82" s="22"/>
    </row>
    <row r="83" spans="1:5" s="21" customFormat="1" ht="16.5" x14ac:dyDescent="0.45">
      <c r="A83" s="18" t="s">
        <v>113</v>
      </c>
    </row>
    <row r="84" spans="1:5" s="21" customFormat="1" ht="16.5" x14ac:dyDescent="0.45">
      <c r="A84" s="28"/>
    </row>
    <row r="85" spans="1:5" s="21" customFormat="1" ht="16.5" x14ac:dyDescent="0.45">
      <c r="A85" s="28"/>
    </row>
    <row r="86" spans="1:5" ht="16.5" x14ac:dyDescent="0.45">
      <c r="A86" s="3"/>
      <c r="B86" s="22"/>
      <c r="C86" s="22"/>
      <c r="D86" s="22"/>
      <c r="E86" s="22"/>
    </row>
    <row r="87" spans="1:5" ht="16.5" x14ac:dyDescent="0.45">
      <c r="A87" s="34"/>
      <c r="B87" s="34"/>
      <c r="C87" s="22"/>
      <c r="D87" s="22"/>
      <c r="E87" s="22"/>
    </row>
    <row r="88" spans="1:5" ht="16.5" x14ac:dyDescent="0.4">
      <c r="A88" s="53" t="s">
        <v>110</v>
      </c>
      <c r="B88" s="54"/>
      <c r="C88" s="24"/>
    </row>
    <row r="89" spans="1:5" ht="246.5" x14ac:dyDescent="0.4">
      <c r="A89" s="56" t="s">
        <v>118</v>
      </c>
      <c r="B89" s="56" t="s">
        <v>287</v>
      </c>
      <c r="C89" s="26"/>
    </row>
    <row r="90" spans="1:5" ht="43.5" x14ac:dyDescent="0.4">
      <c r="A90" s="47" t="s">
        <v>157</v>
      </c>
      <c r="B90" s="128" t="s">
        <v>288</v>
      </c>
      <c r="C90" s="12"/>
    </row>
  </sheetData>
  <sortState ref="C11:D19">
    <sortCondition ref="C11"/>
  </sortState>
  <pageMargins left="0.7" right="0.7" top="0.75" bottom="0.75" header="0.3" footer="0.3"/>
  <pageSetup paperSize="9" scale="74" orientation="landscape"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83"/>
  <sheetViews>
    <sheetView zoomScale="85" zoomScaleNormal="85" workbookViewId="0">
      <selection activeCell="A46" sqref="A46:B46"/>
    </sheetView>
  </sheetViews>
  <sheetFormatPr defaultColWidth="8.90625" defaultRowHeight="16.5" x14ac:dyDescent="0.45"/>
  <cols>
    <col min="1" max="1" width="19.90625" style="21" customWidth="1"/>
    <col min="2" max="2" width="11.90625" style="21" customWidth="1"/>
    <col min="3" max="3" width="14.08984375" style="21" customWidth="1"/>
    <col min="4" max="4" width="14.90625" style="21" customWidth="1"/>
    <col min="5" max="5" width="14.81640625" style="21" customWidth="1"/>
    <col min="6" max="6" width="17" style="21" customWidth="1"/>
    <col min="7" max="16384" width="8.90625" style="21"/>
  </cols>
  <sheetData>
    <row r="1" spans="1:6" x14ac:dyDescent="0.45">
      <c r="A1" s="18" t="s">
        <v>112</v>
      </c>
    </row>
    <row r="2" spans="1:6" ht="18" x14ac:dyDescent="0.5">
      <c r="A2" s="88" t="s">
        <v>170</v>
      </c>
      <c r="B2" s="34"/>
      <c r="C2" s="34"/>
      <c r="D2" s="34"/>
      <c r="E2" s="34"/>
    </row>
    <row r="3" spans="1:6" s="13" customFormat="1" x14ac:dyDescent="0.45">
      <c r="A3" s="37" t="s">
        <v>171</v>
      </c>
      <c r="B3" s="37"/>
      <c r="C3" s="37"/>
      <c r="D3" s="34"/>
      <c r="E3" s="34"/>
      <c r="F3" s="21"/>
    </row>
    <row r="4" spans="1:6" ht="30" customHeight="1" x14ac:dyDescent="0.45">
      <c r="A4" s="89" t="s">
        <v>27</v>
      </c>
      <c r="B4" s="89" t="s">
        <v>28</v>
      </c>
      <c r="C4" s="89" t="s">
        <v>45</v>
      </c>
      <c r="D4" s="34"/>
      <c r="E4" s="34"/>
    </row>
    <row r="5" spans="1:6" x14ac:dyDescent="0.45">
      <c r="A5" s="94">
        <v>44743</v>
      </c>
      <c r="B5" s="95" t="s">
        <v>8</v>
      </c>
      <c r="C5" s="11" t="s">
        <v>44</v>
      </c>
      <c r="D5" s="34"/>
      <c r="E5" s="34"/>
    </row>
    <row r="6" spans="1:6" x14ac:dyDescent="0.45">
      <c r="A6" s="34"/>
      <c r="B6" s="34"/>
      <c r="C6" s="34"/>
      <c r="D6" s="34"/>
      <c r="E6" s="34"/>
    </row>
    <row r="7" spans="1:6" x14ac:dyDescent="0.45">
      <c r="A7" s="34"/>
      <c r="B7" s="34"/>
      <c r="C7" s="34"/>
      <c r="D7" s="34"/>
      <c r="E7" s="34"/>
    </row>
    <row r="8" spans="1:6" x14ac:dyDescent="0.45">
      <c r="A8" s="34"/>
      <c r="B8" s="34"/>
      <c r="C8" s="34"/>
      <c r="D8" s="34"/>
      <c r="E8" s="34"/>
    </row>
    <row r="9" spans="1:6" x14ac:dyDescent="0.45">
      <c r="A9" s="34"/>
      <c r="B9" s="34"/>
      <c r="C9" s="34"/>
      <c r="D9" s="34"/>
      <c r="E9" s="34"/>
    </row>
    <row r="10" spans="1:6" x14ac:dyDescent="0.45">
      <c r="A10" s="34"/>
      <c r="B10" s="34"/>
      <c r="C10" s="34"/>
      <c r="D10" s="34"/>
      <c r="E10" s="34"/>
    </row>
    <row r="11" spans="1:6" x14ac:dyDescent="0.45">
      <c r="A11" s="34"/>
      <c r="B11" s="34"/>
      <c r="C11" s="34"/>
      <c r="D11" s="34"/>
      <c r="E11" s="34"/>
    </row>
    <row r="12" spans="1:6" x14ac:dyDescent="0.45">
      <c r="A12" s="34"/>
      <c r="B12" s="34"/>
      <c r="C12" s="34"/>
      <c r="D12" s="34"/>
      <c r="E12" s="34"/>
    </row>
    <row r="13" spans="1:6" x14ac:dyDescent="0.45">
      <c r="A13" s="34"/>
      <c r="B13" s="34"/>
      <c r="C13" s="34"/>
      <c r="D13" s="34"/>
      <c r="E13" s="34"/>
    </row>
    <row r="14" spans="1:6" x14ac:dyDescent="0.45">
      <c r="A14" s="34"/>
      <c r="B14" s="34"/>
      <c r="C14" s="34"/>
      <c r="D14" s="34"/>
      <c r="E14" s="34"/>
    </row>
    <row r="15" spans="1:6" x14ac:dyDescent="0.45">
      <c r="A15" s="34"/>
      <c r="B15" s="34"/>
      <c r="C15" s="34"/>
      <c r="D15" s="34"/>
      <c r="E15" s="34"/>
    </row>
    <row r="16" spans="1:6" x14ac:dyDescent="0.45">
      <c r="A16" s="34"/>
      <c r="B16" s="34"/>
      <c r="C16" s="34"/>
      <c r="D16" s="34"/>
      <c r="E16" s="34"/>
    </row>
    <row r="17" spans="1:5" x14ac:dyDescent="0.45">
      <c r="A17" s="34"/>
      <c r="B17" s="34"/>
      <c r="C17" s="34"/>
      <c r="D17" s="34"/>
      <c r="E17" s="34"/>
    </row>
    <row r="18" spans="1:5" x14ac:dyDescent="0.45">
      <c r="A18" s="34"/>
      <c r="B18" s="34"/>
      <c r="C18" s="34"/>
      <c r="D18" s="34"/>
      <c r="E18" s="34"/>
    </row>
    <row r="19" spans="1:5" x14ac:dyDescent="0.45">
      <c r="A19" s="34"/>
      <c r="B19" s="34"/>
      <c r="C19" s="34"/>
      <c r="D19" s="34"/>
      <c r="E19" s="34"/>
    </row>
    <row r="20" spans="1:5" x14ac:dyDescent="0.45">
      <c r="A20" s="34"/>
      <c r="B20" s="34"/>
      <c r="C20" s="34"/>
      <c r="D20" s="34"/>
      <c r="E20" s="34"/>
    </row>
    <row r="21" spans="1:5" x14ac:dyDescent="0.45">
      <c r="A21" s="34"/>
      <c r="B21" s="34"/>
      <c r="C21" s="34"/>
      <c r="D21" s="34"/>
      <c r="E21" s="34"/>
    </row>
    <row r="22" spans="1:5" x14ac:dyDescent="0.45">
      <c r="A22" s="34"/>
      <c r="B22" s="34"/>
      <c r="C22" s="34"/>
      <c r="D22" s="34"/>
      <c r="E22" s="34"/>
    </row>
    <row r="23" spans="1:5" x14ac:dyDescent="0.45">
      <c r="A23" s="34"/>
      <c r="B23" s="34"/>
      <c r="C23" s="34"/>
      <c r="D23" s="34"/>
      <c r="E23" s="34"/>
    </row>
    <row r="24" spans="1:5" x14ac:dyDescent="0.45">
      <c r="A24" s="34"/>
      <c r="B24" s="34"/>
      <c r="C24" s="34"/>
      <c r="D24" s="34"/>
      <c r="E24" s="34"/>
    </row>
    <row r="25" spans="1:5" x14ac:dyDescent="0.45">
      <c r="A25" s="34"/>
      <c r="B25" s="34"/>
      <c r="C25" s="34"/>
      <c r="D25" s="34"/>
      <c r="E25" s="34"/>
    </row>
    <row r="26" spans="1:5" x14ac:dyDescent="0.45">
      <c r="A26" s="34"/>
      <c r="B26" s="34"/>
      <c r="C26" s="34"/>
      <c r="D26" s="34"/>
      <c r="E26" s="34"/>
    </row>
    <row r="27" spans="1:5" x14ac:dyDescent="0.45">
      <c r="A27" s="34"/>
      <c r="B27" s="34"/>
      <c r="C27" s="34"/>
      <c r="D27" s="34"/>
      <c r="E27" s="34"/>
    </row>
    <row r="28" spans="1:5" x14ac:dyDescent="0.45">
      <c r="A28" s="34"/>
      <c r="B28" s="34"/>
      <c r="C28" s="34"/>
      <c r="D28" s="34"/>
      <c r="E28" s="34"/>
    </row>
    <row r="29" spans="1:5" x14ac:dyDescent="0.45">
      <c r="A29" s="34"/>
      <c r="B29" s="34"/>
      <c r="C29" s="34"/>
      <c r="D29" s="34"/>
      <c r="E29" s="34"/>
    </row>
    <row r="30" spans="1:5" x14ac:dyDescent="0.45">
      <c r="A30" s="34"/>
      <c r="B30" s="34"/>
      <c r="C30" s="34"/>
      <c r="D30" s="34"/>
      <c r="E30" s="34"/>
    </row>
    <row r="31" spans="1:5" x14ac:dyDescent="0.45">
      <c r="A31" s="34"/>
      <c r="B31" s="34"/>
      <c r="C31" s="34"/>
      <c r="D31" s="34"/>
      <c r="E31" s="34"/>
    </row>
    <row r="32" spans="1:5" x14ac:dyDescent="0.45">
      <c r="A32" s="34"/>
      <c r="B32" s="34"/>
      <c r="C32" s="34"/>
      <c r="D32" s="34"/>
      <c r="E32" s="34"/>
    </row>
    <row r="33" spans="1:7" x14ac:dyDescent="0.45">
      <c r="A33" s="34"/>
      <c r="B33" s="34"/>
      <c r="C33" s="34"/>
      <c r="D33" s="34"/>
      <c r="E33" s="34"/>
    </row>
    <row r="34" spans="1:7" x14ac:dyDescent="0.45">
      <c r="A34" s="34"/>
      <c r="B34" s="34"/>
      <c r="C34" s="34"/>
      <c r="D34" s="34"/>
      <c r="E34" s="34"/>
    </row>
    <row r="35" spans="1:7" x14ac:dyDescent="0.45">
      <c r="A35" s="34"/>
      <c r="B35" s="34"/>
      <c r="C35" s="34"/>
      <c r="D35" s="34"/>
      <c r="E35" s="34"/>
    </row>
    <row r="36" spans="1:7" x14ac:dyDescent="0.45">
      <c r="A36" s="34"/>
      <c r="B36" s="34"/>
      <c r="C36" s="34"/>
      <c r="D36" s="34"/>
      <c r="E36" s="34"/>
    </row>
    <row r="37" spans="1:7" x14ac:dyDescent="0.45">
      <c r="A37" s="34"/>
      <c r="B37" s="34"/>
      <c r="C37" s="34"/>
      <c r="D37" s="34"/>
      <c r="E37" s="34"/>
    </row>
    <row r="38" spans="1:7" x14ac:dyDescent="0.45">
      <c r="A38" s="34"/>
      <c r="B38" s="34"/>
      <c r="C38" s="34"/>
      <c r="D38" s="34"/>
      <c r="E38" s="34"/>
    </row>
    <row r="39" spans="1:7" x14ac:dyDescent="0.45">
      <c r="A39" s="34"/>
      <c r="B39" s="34"/>
      <c r="C39" s="34"/>
      <c r="D39" s="34"/>
      <c r="E39" s="34"/>
    </row>
    <row r="40" spans="1:7" x14ac:dyDescent="0.45">
      <c r="A40" s="34"/>
      <c r="B40" s="34"/>
      <c r="C40" s="34"/>
      <c r="D40" s="34"/>
      <c r="E40" s="34"/>
    </row>
    <row r="41" spans="1:7" x14ac:dyDescent="0.45">
      <c r="A41" s="34"/>
      <c r="B41" s="34"/>
      <c r="C41" s="34"/>
      <c r="D41" s="34"/>
      <c r="E41" s="34"/>
    </row>
    <row r="42" spans="1:7" x14ac:dyDescent="0.45">
      <c r="A42" s="34"/>
      <c r="B42" s="34"/>
      <c r="C42" s="34"/>
      <c r="D42" s="34"/>
      <c r="E42" s="34"/>
    </row>
    <row r="43" spans="1:7" x14ac:dyDescent="0.45">
      <c r="A43" s="34"/>
      <c r="B43" s="34"/>
      <c r="C43" s="34"/>
      <c r="D43" s="34"/>
      <c r="E43" s="34"/>
    </row>
    <row r="44" spans="1:7" x14ac:dyDescent="0.45">
      <c r="A44" s="37" t="s">
        <v>172</v>
      </c>
      <c r="B44" s="37"/>
      <c r="C44" s="37"/>
      <c r="D44" s="34"/>
      <c r="E44" s="34"/>
    </row>
    <row r="45" spans="1:7" x14ac:dyDescent="0.45">
      <c r="A45" s="89" t="s">
        <v>27</v>
      </c>
      <c r="B45" s="89" t="s">
        <v>28</v>
      </c>
      <c r="C45" s="89" t="s">
        <v>45</v>
      </c>
      <c r="D45" s="34"/>
      <c r="E45" s="34"/>
    </row>
    <row r="46" spans="1:7" x14ac:dyDescent="0.45">
      <c r="A46" s="94">
        <v>44743</v>
      </c>
      <c r="B46" s="95" t="s">
        <v>8</v>
      </c>
      <c r="C46" s="11" t="s">
        <v>44</v>
      </c>
      <c r="D46" s="34"/>
      <c r="E46" s="34"/>
    </row>
    <row r="47" spans="1:7" x14ac:dyDescent="0.45">
      <c r="A47" s="34"/>
      <c r="B47" s="34"/>
      <c r="C47" s="34"/>
      <c r="D47" s="34"/>
      <c r="E47" s="34"/>
    </row>
    <row r="48" spans="1:7" x14ac:dyDescent="0.45">
      <c r="A48" s="34"/>
      <c r="B48" s="90"/>
      <c r="C48" s="90"/>
      <c r="D48" s="90"/>
      <c r="E48" s="57"/>
      <c r="F48" s="9"/>
      <c r="G48" s="9"/>
    </row>
    <row r="49" spans="1:7" x14ac:dyDescent="0.45">
      <c r="A49" s="57"/>
      <c r="B49" s="57"/>
      <c r="C49" s="57"/>
      <c r="D49" s="57"/>
      <c r="E49" s="57"/>
      <c r="F49" s="9"/>
      <c r="G49" s="9"/>
    </row>
    <row r="50" spans="1:7" s="13" customFormat="1" x14ac:dyDescent="0.45">
      <c r="A50" s="91"/>
      <c r="B50" s="91"/>
      <c r="C50" s="91"/>
      <c r="D50" s="34"/>
      <c r="E50" s="34"/>
      <c r="F50" s="21"/>
    </row>
    <row r="51" spans="1:7" x14ac:dyDescent="0.45">
      <c r="A51" s="34"/>
      <c r="B51" s="34"/>
      <c r="C51" s="34"/>
      <c r="D51" s="34"/>
      <c r="E51" s="34"/>
      <c r="G51" s="9"/>
    </row>
    <row r="52" spans="1:7" ht="19.75" customHeight="1" x14ac:dyDescent="0.45">
      <c r="A52" s="34"/>
      <c r="B52" s="34"/>
      <c r="C52" s="34"/>
      <c r="D52" s="34"/>
      <c r="E52" s="34"/>
      <c r="G52" s="9"/>
    </row>
    <row r="53" spans="1:7" x14ac:dyDescent="0.45">
      <c r="A53" s="92"/>
      <c r="B53" s="92"/>
      <c r="C53" s="20"/>
      <c r="D53" s="34"/>
      <c r="E53" s="34"/>
      <c r="G53" s="9"/>
    </row>
    <row r="54" spans="1:7" x14ac:dyDescent="0.45">
      <c r="A54" s="92"/>
      <c r="B54" s="92"/>
      <c r="C54" s="20"/>
      <c r="D54" s="34"/>
      <c r="E54" s="34"/>
      <c r="G54" s="9"/>
    </row>
    <row r="55" spans="1:7" x14ac:dyDescent="0.45">
      <c r="A55" s="19"/>
      <c r="B55" s="19"/>
      <c r="C55" s="20"/>
      <c r="G55" s="9"/>
    </row>
    <row r="56" spans="1:7" x14ac:dyDescent="0.45">
      <c r="A56" s="19"/>
      <c r="B56" s="19"/>
      <c r="C56" s="20"/>
      <c r="G56" s="9"/>
    </row>
    <row r="57" spans="1:7" x14ac:dyDescent="0.45">
      <c r="A57" s="19"/>
      <c r="B57" s="19"/>
      <c r="C57" s="20"/>
      <c r="G57" s="9"/>
    </row>
    <row r="58" spans="1:7" x14ac:dyDescent="0.45">
      <c r="A58" s="19"/>
      <c r="B58" s="19"/>
      <c r="C58" s="20"/>
      <c r="G58" s="9"/>
    </row>
    <row r="59" spans="1:7" x14ac:dyDescent="0.45">
      <c r="A59" s="19"/>
      <c r="B59" s="19"/>
      <c r="C59" s="20"/>
      <c r="G59" s="9"/>
    </row>
    <row r="60" spans="1:7" x14ac:dyDescent="0.45">
      <c r="A60" s="19"/>
      <c r="B60" s="19"/>
      <c r="C60" s="20"/>
      <c r="G60" s="9"/>
    </row>
    <row r="61" spans="1:7" x14ac:dyDescent="0.45">
      <c r="A61" s="19"/>
      <c r="B61" s="19"/>
      <c r="C61" s="20"/>
      <c r="G61" s="9"/>
    </row>
    <row r="62" spans="1:7" x14ac:dyDescent="0.45">
      <c r="A62" s="19"/>
      <c r="B62" s="19"/>
      <c r="C62" s="20"/>
      <c r="G62" s="9"/>
    </row>
    <row r="63" spans="1:7" x14ac:dyDescent="0.45">
      <c r="A63" s="19"/>
      <c r="B63" s="19"/>
      <c r="C63" s="20"/>
      <c r="G63" s="9"/>
    </row>
    <row r="64" spans="1:7" x14ac:dyDescent="0.45">
      <c r="A64" s="19"/>
      <c r="B64" s="19"/>
      <c r="C64" s="20"/>
      <c r="G64" s="9"/>
    </row>
    <row r="65" spans="1:7" x14ac:dyDescent="0.45">
      <c r="A65" s="19"/>
      <c r="B65" s="19"/>
      <c r="C65" s="20"/>
      <c r="G65" s="9"/>
    </row>
    <row r="66" spans="1:7" x14ac:dyDescent="0.45">
      <c r="A66" s="19"/>
      <c r="B66" s="19"/>
      <c r="C66" s="20"/>
      <c r="G66" s="9"/>
    </row>
    <row r="67" spans="1:7" x14ac:dyDescent="0.45">
      <c r="A67" s="19"/>
      <c r="B67" s="19"/>
      <c r="C67" s="20"/>
      <c r="G67" s="9"/>
    </row>
    <row r="68" spans="1:7" x14ac:dyDescent="0.45">
      <c r="A68" s="19"/>
      <c r="B68" s="19"/>
      <c r="C68" s="20"/>
      <c r="G68" s="9"/>
    </row>
    <row r="69" spans="1:7" x14ac:dyDescent="0.45">
      <c r="A69" s="19"/>
      <c r="B69" s="19"/>
      <c r="C69" s="20"/>
      <c r="G69" s="9"/>
    </row>
    <row r="70" spans="1:7" x14ac:dyDescent="0.45">
      <c r="A70" s="19"/>
      <c r="B70" s="19"/>
      <c r="C70" s="20"/>
      <c r="G70" s="9"/>
    </row>
    <row r="71" spans="1:7" x14ac:dyDescent="0.45">
      <c r="A71" s="19"/>
      <c r="B71" s="19"/>
      <c r="C71" s="20"/>
      <c r="G71" s="9"/>
    </row>
    <row r="72" spans="1:7" x14ac:dyDescent="0.45">
      <c r="A72" s="19"/>
      <c r="B72" s="19"/>
      <c r="C72" s="20"/>
      <c r="G72" s="9"/>
    </row>
    <row r="73" spans="1:7" x14ac:dyDescent="0.45">
      <c r="A73" s="19"/>
      <c r="B73" s="19"/>
      <c r="C73" s="20"/>
      <c r="G73" s="9"/>
    </row>
    <row r="79" spans="1:7" x14ac:dyDescent="0.45">
      <c r="A79" s="10"/>
      <c r="B79" s="4"/>
      <c r="C79" s="4"/>
      <c r="D79" s="4"/>
      <c r="E79" s="4"/>
      <c r="F79" s="4"/>
      <c r="G79" s="9"/>
    </row>
    <row r="80" spans="1:7" x14ac:dyDescent="0.45">
      <c r="A80" s="9"/>
      <c r="B80" s="9"/>
      <c r="C80" s="9"/>
      <c r="D80" s="9"/>
      <c r="E80" s="9"/>
      <c r="F80" s="9"/>
      <c r="G80" s="9"/>
    </row>
    <row r="81" spans="1:7" x14ac:dyDescent="0.45">
      <c r="A81" s="3"/>
      <c r="B81" s="22"/>
      <c r="C81" s="22"/>
      <c r="D81" s="22"/>
      <c r="E81" s="22"/>
      <c r="F81" s="22"/>
      <c r="G81" s="9"/>
    </row>
    <row r="82" spans="1:7" x14ac:dyDescent="0.45">
      <c r="B82" s="22"/>
      <c r="C82" s="22"/>
      <c r="D82" s="22"/>
      <c r="E82" s="22"/>
      <c r="F82" s="22"/>
      <c r="G82" s="9"/>
    </row>
    <row r="83" spans="1:7" x14ac:dyDescent="0.45">
      <c r="B83" s="9"/>
      <c r="C83" s="9"/>
      <c r="D83" s="9"/>
      <c r="E83" s="9"/>
      <c r="F83" s="9"/>
      <c r="G83" s="9"/>
    </row>
  </sheetData>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
  <sheetViews>
    <sheetView zoomScaleNormal="100" workbookViewId="0">
      <selection activeCell="A5" sqref="A5:B5"/>
    </sheetView>
  </sheetViews>
  <sheetFormatPr defaultColWidth="8.90625" defaultRowHeight="16.5" x14ac:dyDescent="0.45"/>
  <cols>
    <col min="1" max="1" width="17.1796875" style="21" customWidth="1"/>
    <col min="2" max="2" width="17.36328125" style="21" customWidth="1"/>
    <col min="3" max="3" width="22.6328125" style="21" customWidth="1"/>
    <col min="4" max="4" width="13.90625" style="21" customWidth="1"/>
    <col min="5" max="16384" width="8.90625" style="21"/>
  </cols>
  <sheetData>
    <row r="1" spans="1:5" s="17" customFormat="1" ht="15" x14ac:dyDescent="0.4">
      <c r="A1" s="18" t="s">
        <v>125</v>
      </c>
    </row>
    <row r="2" spans="1:5" ht="18" x14ac:dyDescent="0.5">
      <c r="A2" s="88" t="s">
        <v>233</v>
      </c>
      <c r="B2" s="22"/>
      <c r="C2" s="22"/>
      <c r="D2" s="4"/>
      <c r="E2" s="22"/>
    </row>
    <row r="3" spans="1:5" x14ac:dyDescent="0.45">
      <c r="A3" s="18" t="s">
        <v>113</v>
      </c>
    </row>
    <row r="4" spans="1:5" ht="15" customHeight="1" x14ac:dyDescent="0.45">
      <c r="A4" s="93" t="s">
        <v>27</v>
      </c>
      <c r="B4" s="93" t="s">
        <v>28</v>
      </c>
      <c r="D4" s="4"/>
      <c r="E4" s="22"/>
    </row>
    <row r="5" spans="1:5" x14ac:dyDescent="0.45">
      <c r="A5" s="94">
        <v>44743</v>
      </c>
      <c r="B5" s="95" t="s">
        <v>8</v>
      </c>
      <c r="D5" s="4"/>
      <c r="E5" s="22"/>
    </row>
    <row r="6" spans="1:5" ht="15" customHeight="1" x14ac:dyDescent="0.5">
      <c r="A6" s="2"/>
      <c r="B6" s="4"/>
      <c r="C6" s="4"/>
      <c r="D6" s="4"/>
      <c r="E6" s="22"/>
    </row>
    <row r="7" spans="1:5" ht="15" customHeight="1" x14ac:dyDescent="0.5">
      <c r="A7" s="2"/>
      <c r="B7" s="4"/>
      <c r="C7" s="4"/>
      <c r="D7" s="4"/>
      <c r="E7" s="22"/>
    </row>
    <row r="8" spans="1:5" ht="15" customHeight="1" x14ac:dyDescent="0.5">
      <c r="A8" s="2"/>
      <c r="B8" s="4"/>
      <c r="C8" s="4"/>
      <c r="D8" s="4"/>
      <c r="E8" s="22"/>
    </row>
    <row r="9" spans="1:5" ht="15" customHeight="1" x14ac:dyDescent="0.5">
      <c r="A9" s="2"/>
      <c r="B9" s="4"/>
      <c r="C9" s="4"/>
      <c r="D9" s="4"/>
      <c r="E9" s="22"/>
    </row>
    <row r="10" spans="1:5" ht="15" customHeight="1" x14ac:dyDescent="0.5">
      <c r="A10" s="2"/>
      <c r="B10" s="4"/>
      <c r="C10" s="4"/>
      <c r="D10" s="4"/>
      <c r="E10" s="22"/>
    </row>
    <row r="11" spans="1:5" ht="15" customHeight="1" x14ac:dyDescent="0.5">
      <c r="A11" s="2"/>
      <c r="B11" s="4"/>
      <c r="C11" s="4"/>
      <c r="D11" s="4"/>
      <c r="E11" s="22"/>
    </row>
    <row r="12" spans="1:5" ht="15" customHeight="1" x14ac:dyDescent="0.5">
      <c r="A12" s="2"/>
      <c r="B12" s="4"/>
      <c r="C12" s="4"/>
      <c r="D12" s="4"/>
      <c r="E12" s="22"/>
    </row>
    <row r="13" spans="1:5" ht="15" customHeight="1" x14ac:dyDescent="0.5">
      <c r="A13" s="2"/>
      <c r="B13" s="4"/>
      <c r="C13" s="4"/>
      <c r="D13" s="4"/>
      <c r="E13" s="22"/>
    </row>
    <row r="14" spans="1:5" ht="15" customHeight="1" x14ac:dyDescent="0.5">
      <c r="A14" s="2"/>
      <c r="B14" s="4"/>
      <c r="C14" s="4"/>
      <c r="D14" s="4"/>
      <c r="E14" s="22"/>
    </row>
    <row r="15" spans="1:5" ht="15" customHeight="1" x14ac:dyDescent="0.5">
      <c r="A15" s="2"/>
      <c r="B15" s="4"/>
      <c r="C15" s="4"/>
      <c r="D15" s="4"/>
      <c r="E15" s="22"/>
    </row>
    <row r="16" spans="1:5" ht="18" x14ac:dyDescent="0.5">
      <c r="A16" s="2"/>
      <c r="B16" s="4"/>
      <c r="C16" s="4"/>
      <c r="D16" s="4"/>
      <c r="E16" s="22"/>
    </row>
    <row r="17" spans="1:3" x14ac:dyDescent="0.45">
      <c r="A17" s="53" t="s">
        <v>110</v>
      </c>
      <c r="B17" s="54"/>
      <c r="C17" s="55"/>
    </row>
    <row r="18" spans="1:3" ht="101.5" x14ac:dyDescent="0.45">
      <c r="A18" s="56" t="s">
        <v>234</v>
      </c>
      <c r="B18" s="56" t="s">
        <v>291</v>
      </c>
      <c r="C18" s="3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Themes</vt:lpstr>
      <vt:lpstr>Comments</vt:lpstr>
      <vt:lpstr>1(Data)</vt:lpstr>
      <vt:lpstr>2(Products)</vt:lpstr>
      <vt:lpstr>3(Data providers)</vt:lpstr>
      <vt:lpstr>4(Web services)</vt:lpstr>
      <vt:lpstr>5(User stats)&amp;6(Use case stats)</vt:lpstr>
      <vt:lpstr>7(Analytics)</vt:lpstr>
      <vt:lpstr>8(User friendliness)</vt:lpstr>
      <vt:lpstr>9-10-11(User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lpstr>'5(User stats)&amp;6(Use case stats)'!_Toc509591813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Nathalie Tonné</cp:lastModifiedBy>
  <cp:lastPrinted>2020-06-15T08:28:46Z</cp:lastPrinted>
  <dcterms:created xsi:type="dcterms:W3CDTF">2018-04-24T06:01:14Z</dcterms:created>
  <dcterms:modified xsi:type="dcterms:W3CDTF">2022-10-19T09:41:40Z</dcterms:modified>
</cp:coreProperties>
</file>