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wp51\EMODnet-Ingestion-Call-2021\project\reporting\April-June2022\Report\"/>
    </mc:Choice>
  </mc:AlternateContent>
  <xr:revisionPtr revIDLastSave="0" documentId="13_ncr:1_{78674D23-4293-4211-99B5-B9480B5F4298}" xr6:coauthVersionLast="47" xr6:coauthVersionMax="47" xr10:uidLastSave="{00000000-0000-0000-0000-000000000000}"/>
  <bookViews>
    <workbookView xWindow="-98" yWindow="-98" windowWidth="19396" windowHeight="11596" tabRatio="704" activeTab="4" xr2:uid="{00000000-000D-0000-FFFF-FFFF00000000}"/>
  </bookViews>
  <sheets>
    <sheet name="Comments" sheetId="7" r:id="rId1"/>
    <sheet name="1(Data)" sheetId="1" r:id="rId2"/>
    <sheet name="3(Data providers)" sheetId="3" r:id="rId3"/>
    <sheet name="7(Analytics)" sheetId="8" r:id="rId4"/>
    <sheet name="9-10-11(User stats)" sheetId="6" r:id="rId5"/>
  </sheets>
  <definedNames>
    <definedName name="_ftn1" localSheetId="1">'1(Data)'!#REF!</definedName>
    <definedName name="_ftn2" localSheetId="1">'1(Data)'!#REF!</definedName>
    <definedName name="_ftn3" localSheetId="1">'1(Data)'!#REF!</definedName>
    <definedName name="_ftn4" localSheetId="1">'1(Data)'!#REF!</definedName>
    <definedName name="_ftn5" localSheetId="1">'1(Data)'!#REF!</definedName>
    <definedName name="_ftn6" localSheetId="1">'1(Data)'!#REF!</definedName>
    <definedName name="_ftnref1" localSheetId="1">'1(Data)'!$A$3</definedName>
    <definedName name="_ftnref2" localSheetId="1">'1(Data)'!$B$3</definedName>
    <definedName name="_ftnref3" localSheetId="1">'1(Data)'!$C$3</definedName>
    <definedName name="_ftnref4" localSheetId="1">'1(Data)'!$P$3</definedName>
    <definedName name="_ftnref5" localSheetId="1">'1(Data)'!$Q$3</definedName>
    <definedName name="_ftnref6" localSheetId="1">'1(Data)'!$A$9</definedName>
    <definedName name="_Toc509591800" localSheetId="1">'1(Data)'!$A$1</definedName>
    <definedName name="_Toc509591802" localSheetId="2">'3(Data providers)'!$A$1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7" i="1" l="1"/>
  <c r="B17" i="1"/>
  <c r="J16" i="1"/>
  <c r="J11" i="1"/>
  <c r="J12" i="1"/>
  <c r="J13" i="1"/>
  <c r="J14" i="1"/>
  <c r="J15" i="1"/>
  <c r="J10" i="1"/>
  <c r="D11" i="1"/>
  <c r="D12" i="1"/>
  <c r="D13" i="1"/>
  <c r="D14" i="1"/>
  <c r="D15" i="1"/>
  <c r="D16" i="1"/>
  <c r="D17" i="1" l="1"/>
  <c r="I17" i="1"/>
  <c r="D10" i="1"/>
  <c r="B198" i="3"/>
  <c r="E27" i="1" l="1"/>
  <c r="H17" i="1"/>
  <c r="J17" i="1" s="1"/>
  <c r="A8" i="7" l="1"/>
  <c r="B8" i="7"/>
  <c r="B6" i="7"/>
  <c r="B7" i="7"/>
  <c r="A7" i="7"/>
  <c r="A6" i="7"/>
  <c r="B5" i="7"/>
  <c r="A5" i="7"/>
  <c r="B4" i="7"/>
  <c r="B3" i="7"/>
  <c r="A4" i="7"/>
  <c r="A3" i="7"/>
</calcChain>
</file>

<file path=xl/sharedStrings.xml><?xml version="1.0" encoding="utf-8"?>
<sst xmlns="http://schemas.openxmlformats.org/spreadsheetml/2006/main" count="1046" uniqueCount="300">
  <si>
    <t>Reporting date</t>
  </si>
  <si>
    <t>Portal name</t>
  </si>
  <si>
    <t>Sub-theme</t>
  </si>
  <si>
    <t>1.B) Usage of data in this quarter</t>
  </si>
  <si>
    <t>[2] Decimal definition 1 GB = 1000^3 bytes.</t>
  </si>
  <si>
    <t>Explanation of the trends and statistics</t>
  </si>
  <si>
    <t>1A) Volume and coverage of available data</t>
  </si>
  <si>
    <t>1B) Usage of data in this quarter</t>
  </si>
  <si>
    <t>Bathymetry</t>
  </si>
  <si>
    <t>Biology</t>
  </si>
  <si>
    <t>Chemistry</t>
  </si>
  <si>
    <t>Geology</t>
  </si>
  <si>
    <t>Human Activities</t>
  </si>
  <si>
    <t>Physics</t>
  </si>
  <si>
    <t>Seabed Habitats</t>
  </si>
  <si>
    <t>TOTAL</t>
  </si>
  <si>
    <t xml:space="preserve">[2] Restricted data is defined as 'non-public data'. </t>
  </si>
  <si>
    <t>Others</t>
  </si>
  <si>
    <t>NGOs/Civil society</t>
  </si>
  <si>
    <t>Business and Private company</t>
  </si>
  <si>
    <t>Government/Public administration</t>
  </si>
  <si>
    <t>Academia/Research</t>
  </si>
  <si>
    <t xml:space="preserve">[1] The organisation types are: </t>
  </si>
  <si>
    <t>If not supplied upon approaching: reason why? (reply from organisation)</t>
  </si>
  <si>
    <t>% of restricted data [2] 
(or #restricted/# not restricted)</t>
  </si>
  <si>
    <t>Approached or volunteered?</t>
  </si>
  <si>
    <t>Country</t>
  </si>
  <si>
    <t>Organisation type [1]</t>
  </si>
  <si>
    <t>Organisation name</t>
  </si>
  <si>
    <t>Copy-paste screenshots of the graphs of the information from dashboard</t>
  </si>
  <si>
    <t>Please refer to "Explanation of the trends and statistics" below</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</si>
  <si>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</si>
  <si>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</si>
  <si>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</si>
  <si>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</si>
  <si>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</si>
  <si>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</si>
  <si>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Comments on the progress indicators in the excel template</t>
  </si>
  <si>
    <t>Progress indicator</t>
  </si>
  <si>
    <t xml:space="preserve">Comment </t>
  </si>
  <si>
    <t>SUM per organisation type</t>
  </si>
  <si>
    <t xml:space="preserve">Indicator 7: Portal &amp; Social Media visibility </t>
  </si>
  <si>
    <t>7.1 Visibility &amp; Analytics (Portal overview)</t>
  </si>
  <si>
    <t>Analytics tool</t>
  </si>
  <si>
    <t>Matomo</t>
  </si>
  <si>
    <t>7.2 SEO assessment - Acquisitions</t>
  </si>
  <si>
    <t>Trend on data (only Phase 1 submissions)</t>
  </si>
  <si>
    <r>
      <t>Number of</t>
    </r>
    <r>
      <rPr>
        <sz val="10"/>
        <color rgb="FF333333"/>
        <rFont val="Open Sans"/>
        <family val="2"/>
      </rPr>
      <t xml:space="preserve"> </t>
    </r>
    <r>
      <rPr>
        <b/>
        <sz val="10"/>
        <color rgb="FF333333"/>
        <rFont val="Open Sans"/>
        <family val="2"/>
      </rPr>
      <t>downloads</t>
    </r>
    <r>
      <rPr>
        <sz val="10"/>
        <color rgb="FF333333"/>
        <rFont val="Open Sans"/>
        <family val="2"/>
      </rPr>
      <t xml:space="preserve"> of Phase 1 datasets
(</t>
    </r>
    <r>
      <rPr>
        <b/>
        <sz val="10"/>
        <color rgb="FF333333"/>
        <rFont val="Open Sans"/>
        <family val="2"/>
      </rPr>
      <t>this quarter</t>
    </r>
    <r>
      <rPr>
        <sz val="10"/>
        <color rgb="FF333333"/>
        <rFont val="Open Sans"/>
        <family val="2"/>
      </rPr>
      <t>)</t>
    </r>
  </si>
  <si>
    <r>
      <t>Number of</t>
    </r>
    <r>
      <rPr>
        <sz val="10"/>
        <color rgb="FF333333"/>
        <rFont val="Open Sans"/>
        <family val="2"/>
      </rPr>
      <t xml:space="preserve"> </t>
    </r>
    <r>
      <rPr>
        <b/>
        <sz val="10"/>
        <color rgb="FF333333"/>
        <rFont val="Open Sans"/>
        <family val="2"/>
      </rPr>
      <t>downloads</t>
    </r>
    <r>
      <rPr>
        <sz val="10"/>
        <color rgb="FF333333"/>
        <rFont val="Open Sans"/>
        <family val="2"/>
      </rPr>
      <t xml:space="preserve"> of Phase 1 datasets</t>
    </r>
    <r>
      <rPr>
        <b/>
        <sz val="10"/>
        <color rgb="FF333333"/>
        <rFont val="Open Sans"/>
        <family val="2"/>
      </rPr>
      <t xml:space="preserve">
</t>
    </r>
    <r>
      <rPr>
        <sz val="10"/>
        <color rgb="FF333333"/>
        <rFont val="Open Sans"/>
        <family val="2"/>
      </rPr>
      <t>(</t>
    </r>
    <r>
      <rPr>
        <b/>
        <sz val="10"/>
        <color rgb="FF333333"/>
        <rFont val="Open Sans"/>
        <family val="2"/>
      </rPr>
      <t>previous quarter</t>
    </r>
    <r>
      <rPr>
        <sz val="10"/>
        <color rgb="FF333333"/>
        <rFont val="Open Sans"/>
        <family val="2"/>
      </rPr>
      <t>)</t>
    </r>
  </si>
  <si>
    <t>Date of last submission for each organisation</t>
  </si>
  <si>
    <t>PHASE 1 SUBMISSIONS</t>
  </si>
  <si>
    <t>PHASE 2 SUBMISSIONS</t>
  </si>
  <si>
    <t>NUMBER of submissions</t>
  </si>
  <si>
    <t>Data Ingestion</t>
  </si>
  <si>
    <t>Indicator 3: Organisations supplying/approached to supply data</t>
  </si>
  <si>
    <t>3) Organisations supplying/ approached to supply data and data products</t>
  </si>
  <si>
    <t xml:space="preserve">Volume unit </t>
  </si>
  <si>
    <t>Number of submissions elaborated to Phase 2 (previous quarter)</t>
  </si>
  <si>
    <t>Number of submissions elaborated to Phase 2 (this quarter)</t>
  </si>
  <si>
    <t>Number of submissions (this quarter)</t>
  </si>
  <si>
    <t>Number of submissions (previous quarter)</t>
  </si>
  <si>
    <t>[1] Decimal definition 1 GB = 1000^3 bytes.</t>
  </si>
  <si>
    <r>
      <t xml:space="preserve">Total Data Volume </t>
    </r>
    <r>
      <rPr>
        <b/>
        <sz val="10"/>
        <color rgb="FF333333"/>
        <rFont val="Open Sans"/>
        <family val="2"/>
      </rPr>
      <t>downloaded</t>
    </r>
    <r>
      <rPr>
        <sz val="10"/>
        <color rgb="FF333333"/>
        <rFont val="Open Sans"/>
        <family val="2"/>
      </rPr>
      <t xml:space="preserve"> in GigaBytes [1]</t>
    </r>
  </si>
  <si>
    <t>[2] Trend compares the result with previous period.</t>
  </si>
  <si>
    <r>
      <t xml:space="preserve">Trend number of downloads (%) </t>
    </r>
    <r>
      <rPr>
        <sz val="10"/>
        <color rgb="FF333333"/>
        <rFont val="Open Sans"/>
        <family val="2"/>
      </rPr>
      <t>[2]</t>
    </r>
  </si>
  <si>
    <r>
      <t>Trend in number of submissions (%)</t>
    </r>
    <r>
      <rPr>
        <b/>
        <sz val="10"/>
        <color rgb="FF333333"/>
        <rFont val="Open Sans"/>
        <family val="2"/>
      </rPr>
      <t>[1]</t>
    </r>
  </si>
  <si>
    <r>
      <t xml:space="preserve">Data Volume in GigaBytes </t>
    </r>
    <r>
      <rPr>
        <b/>
        <sz val="10"/>
        <color rgb="FF333333"/>
        <rFont val="Open Sans"/>
        <family val="2"/>
      </rPr>
      <t>[2]</t>
    </r>
  </si>
  <si>
    <t>[1] Trend compares the result with previous period.</t>
  </si>
  <si>
    <r>
      <t>Trend in number of submissions elaborated to Phase 2 (%)</t>
    </r>
    <r>
      <rPr>
        <b/>
        <sz val="10"/>
        <color rgb="FF333333"/>
        <rFont val="Open Sans"/>
        <family val="2"/>
      </rPr>
      <t>[1]</t>
    </r>
  </si>
  <si>
    <t>Indicator 1: Volume of submitted data</t>
  </si>
  <si>
    <t>1.A) Number and volume of submissions</t>
  </si>
  <si>
    <t>N.A.</t>
  </si>
  <si>
    <t>Ingestion-all</t>
  </si>
  <si>
    <t xml:space="preserve">Remark: the download stats have no info on themes </t>
  </si>
  <si>
    <t>Ingestion</t>
  </si>
  <si>
    <t>AQUA4C</t>
  </si>
  <si>
    <t>Belgium</t>
  </si>
  <si>
    <t>Flanders Marine Institute</t>
  </si>
  <si>
    <t>Ghent University, Faculty of Sciences, Department of Biology, Marine Biology Section</t>
  </si>
  <si>
    <t>GeoMarine Ltd.</t>
  </si>
  <si>
    <t>Bulgaria</t>
  </si>
  <si>
    <t>Petro Celtic Varna Office</t>
  </si>
  <si>
    <t>Black Sea Basin Directorate</t>
  </si>
  <si>
    <t>Black Sea-Danube Coastal Association for Research and Development</t>
  </si>
  <si>
    <t>Black Sea NGO Network</t>
  </si>
  <si>
    <t>NGO MARINE SOUND</t>
  </si>
  <si>
    <t>Institute of Biodiversity and Ecosystem Research, Bulgarian Academy of Sciences</t>
  </si>
  <si>
    <t>Bulgarian National Oceanographic Data Centre , Institute of Oceanology</t>
  </si>
  <si>
    <t xml:space="preserve">Institute of Oceanology, Bulgarian Academy of Sciences </t>
  </si>
  <si>
    <t>Institute of Oceanography and Fisheries</t>
  </si>
  <si>
    <t>Croatia</t>
  </si>
  <si>
    <t>Department of Fisheries and Marine Research, Division of Marine Biology and Ecology</t>
  </si>
  <si>
    <t>Cyprus</t>
  </si>
  <si>
    <t>ORION</t>
  </si>
  <si>
    <t>Berring Data Collective</t>
  </si>
  <si>
    <t>Denmark</t>
  </si>
  <si>
    <t>Aarhus University, Department of Bioscience, Marine Ecology Roskilde</t>
  </si>
  <si>
    <t>Aarhus University,Danish Centre for Environment and Energy</t>
  </si>
  <si>
    <t>Keep the Estonian Sea Tidy Association</t>
  </si>
  <si>
    <t>Estonia</t>
  </si>
  <si>
    <t>Estonian Environmental Research Centre</t>
  </si>
  <si>
    <t>Marine Systems Institute at Tallinn University of Technology</t>
  </si>
  <si>
    <t>Finnish Environment Institute</t>
  </si>
  <si>
    <t>Finland</t>
  </si>
  <si>
    <t>Finnish Meteorological Institute</t>
  </si>
  <si>
    <t>IFREMER / IDM / SISMER - Scientific Information Systems for the SEA</t>
  </si>
  <si>
    <t>France</t>
  </si>
  <si>
    <t>CNRS Paris Institute of Earth Physics, Marine Geoscience Laboratory</t>
  </si>
  <si>
    <t>Ocean Physics and Satellite oceanography laboratory (LOPS) - UMR 6523 CNRS-Ifremer-IRD-UBO</t>
  </si>
  <si>
    <t>Scientific - Research Firm "GAMMA"</t>
  </si>
  <si>
    <t>Georgia</t>
  </si>
  <si>
    <t>Laboratory research centre LTD</t>
  </si>
  <si>
    <t>Napirdatsva Ltd</t>
  </si>
  <si>
    <t>Black Sea Aquaculture Company LLC</t>
  </si>
  <si>
    <t>Leibniz Institute for Baltic Sea Research Warnemünde</t>
  </si>
  <si>
    <t>Germany</t>
  </si>
  <si>
    <t>GEOMAR Helmholtz Centre for Ocean Research Kiel</t>
  </si>
  <si>
    <t>University of Leipzig</t>
  </si>
  <si>
    <t>University Bayreuth</t>
  </si>
  <si>
    <t>Hellenic Centre for Marine Research, Institute of Oceanography (HCMR/IO)</t>
  </si>
  <si>
    <t>Greece</t>
  </si>
  <si>
    <t>Hellenic Centre for Marine Research, Hellenic National Oceanographic Data Centre (HCMR/HNODC)</t>
  </si>
  <si>
    <t>University of Athens, Department of Chemistry, Division of Inorganic and Environmental Chemistry, Environmental and Marine Chemistry Group (EMCG/UATH)</t>
  </si>
  <si>
    <t>Iceland</t>
  </si>
  <si>
    <t>Department of Transport, Tourism and Sport</t>
  </si>
  <si>
    <t>Ireland</t>
  </si>
  <si>
    <t>Marine Institute</t>
  </si>
  <si>
    <t>NUI Galway</t>
  </si>
  <si>
    <t>Geological Survey of Israel</t>
  </si>
  <si>
    <t>Israel</t>
  </si>
  <si>
    <t>ETT S.p.A.</t>
  </si>
  <si>
    <t>Italy</t>
  </si>
  <si>
    <t>ARPA Emilia-Romagna - Struttura Oceanografica Daphne</t>
  </si>
  <si>
    <t>ISPRA-Institute for Environmental Protection and Research</t>
  </si>
  <si>
    <t>Portofino Marine Protected Area</t>
  </si>
  <si>
    <t>ARPA Liguria</t>
  </si>
  <si>
    <t>CNR, Institute for the study of anthropic impacts and sustainability in the marine environment</t>
  </si>
  <si>
    <t>CNR, Institute of Marine Sciences S.S. of Lerici (SP)</t>
  </si>
  <si>
    <t>ENEA Centro Ricerche Ambiente Marino - La Spezia</t>
  </si>
  <si>
    <t>Joint Research Centre (JRC)</t>
  </si>
  <si>
    <t>National Research Council of Italy - Institute for Marine and Coastal Environment (IAMC) (Sezione Capo Granitola)</t>
  </si>
  <si>
    <t>University of Tuscia-Viterbo</t>
  </si>
  <si>
    <t>University of Rome Tor Vergata</t>
  </si>
  <si>
    <t>Latvian Institute of Aquatic Ecology</t>
  </si>
  <si>
    <t>Latvia</t>
  </si>
  <si>
    <t>Foundation for Environmental Education - Latvia</t>
  </si>
  <si>
    <t>Institute of Electronics and Computer Science</t>
  </si>
  <si>
    <t>Water Services Corporation</t>
  </si>
  <si>
    <t>Malta</t>
  </si>
  <si>
    <t>AquaBioTech Group</t>
  </si>
  <si>
    <t>Malta Environment and Planning Authority - Environment Protection Directorate</t>
  </si>
  <si>
    <t>Transport Malta - Maritime Division (ex. Malta Maritime Authority)</t>
  </si>
  <si>
    <t>Environment and Resources Authority</t>
  </si>
  <si>
    <t>International Ocean Institute - Malta Operational Centre (University Of Malta) / Physical Oceanography Unit</t>
  </si>
  <si>
    <t>Institute of Marine Biology (IMBK)</t>
  </si>
  <si>
    <t>Montenegro</t>
  </si>
  <si>
    <t>NoordzeeWind BV</t>
  </si>
  <si>
    <t>Netherlands</t>
  </si>
  <si>
    <t>Deltares</t>
  </si>
  <si>
    <t>Bureau Waardenburg BV</t>
  </si>
  <si>
    <t>Royal Netherlands Navy, Hydrographic Service</t>
  </si>
  <si>
    <t>Rijkswaterstaat Water, Traffic and Environment</t>
  </si>
  <si>
    <t>Wageningen Marine Research, IJmuiden</t>
  </si>
  <si>
    <t>Institute of Marine Research - Norwegian Marine Data Centre (NMD)</t>
  </si>
  <si>
    <t>Norway</t>
  </si>
  <si>
    <t>Norwegian Meteorological Institute</t>
  </si>
  <si>
    <t>Norwegian Institute of Water Research (NIVA)</t>
  </si>
  <si>
    <t>University of Bergen / Geophysical Institute</t>
  </si>
  <si>
    <t>Portuguese Environment Agency</t>
  </si>
  <si>
    <t>Portugal</t>
  </si>
  <si>
    <t>Directorate-General  for Territorial Development</t>
  </si>
  <si>
    <t>Director General of Health - Information and Analysis Services Directorate</t>
  </si>
  <si>
    <t>University of Algarve, Marine Sciences Centre</t>
  </si>
  <si>
    <t>Marine and Environmental Sciences Centre - Faculty of Sciences of the University of Lisbon</t>
  </si>
  <si>
    <t>Non-governmental environmental organization "Mare Nostrum"</t>
  </si>
  <si>
    <t>Romania</t>
  </si>
  <si>
    <t>National Institute for Marine Research and Development "Grigore Antipa"</t>
  </si>
  <si>
    <t>P.P.Shirshov Institute of Oceanology, Southern branch</t>
  </si>
  <si>
    <t>Russian Federation</t>
  </si>
  <si>
    <t>P.P.Shirshov Institute of Oceanology, RAS</t>
  </si>
  <si>
    <t>World Data Centre-B For Oceanography</t>
  </si>
  <si>
    <t>Environmental Agency of the Republic of Slovenia</t>
  </si>
  <si>
    <t>Slovenia</t>
  </si>
  <si>
    <t>Ministry of Agriculture, Forestry and Food of Republic of Slovenia</t>
  </si>
  <si>
    <t>National Institute of Biology - Marine Biology Station</t>
  </si>
  <si>
    <t>Institute for Water of the Republic of Slovenia</t>
  </si>
  <si>
    <t>ESGEMAR/ Esgemar S.A. Estudios geologicos marinos</t>
  </si>
  <si>
    <t>Spain</t>
  </si>
  <si>
    <t>Eco-Dive</t>
  </si>
  <si>
    <t>PdE/ Harbours Authority. Physical Environment Department</t>
  </si>
  <si>
    <t>CSIC-ICM-CMIMA/ Institute of Marine Sciences. Mediterranean Marine and Environmental Research Centre. Department of Marine Science.</t>
  </si>
  <si>
    <t>CSIC-ICM/ Institute of Marine Sciences</t>
  </si>
  <si>
    <t>IGME, Geological Survey of Spain</t>
  </si>
  <si>
    <t>IEO/ Spanish Oceanographic Institute</t>
  </si>
  <si>
    <t>IACT-UGR-CSIC / Andalusian Earth Sciences Institute</t>
  </si>
  <si>
    <t>IEO/ Santander Experimental Aquaculture Facilities</t>
  </si>
  <si>
    <t xml:space="preserve"> IEO/ Vigo Oceanographic Centre</t>
  </si>
  <si>
    <t>IEO/ Malaga Oceanographic Centre</t>
  </si>
  <si>
    <t>IEO/ Murcia Experimental Aquaculture Facilities</t>
  </si>
  <si>
    <t>AZTI - Tecnalia, Headquarters Pasaia(Gipuzkoa)</t>
  </si>
  <si>
    <t>Institute of Marine Sciences, Barcelona</t>
  </si>
  <si>
    <t>PLOCAN/ Oceanic Platform of the Canary Islands</t>
  </si>
  <si>
    <t>ULPGC-IOCAG/ Institute of Oceanography and Global Change</t>
  </si>
  <si>
    <t xml:space="preserve">ULPGC/ Las Palmas University. Department of Physics </t>
  </si>
  <si>
    <t>UVIGO/ University of Vigo</t>
  </si>
  <si>
    <t>IISTA/ Andalousian Interuniversitary Institute for the Reseach on the Earth System</t>
  </si>
  <si>
    <t>UB/ Barcelona University</t>
  </si>
  <si>
    <t>Holmen Papper Ab</t>
  </si>
  <si>
    <t>Sweden</t>
  </si>
  <si>
    <t>The Keep Sweden Tidy Foundation</t>
  </si>
  <si>
    <t>Swedish Meteorological and Hydrological Institute</t>
  </si>
  <si>
    <t>Stockholm University, Department of Meteorology</t>
  </si>
  <si>
    <t>Turkish Marine Research Foundation  (TUDAV)</t>
  </si>
  <si>
    <t>Turkey</t>
  </si>
  <si>
    <t>Institute of Marine Sciences, Middle East Technical University</t>
  </si>
  <si>
    <t>University of  Kyrenia</t>
  </si>
  <si>
    <t>GEMS Survey Ltd</t>
  </si>
  <si>
    <t>United Kingdom</t>
  </si>
  <si>
    <t>SSE Renewables</t>
  </si>
  <si>
    <t>Partrac  - Head office</t>
  </si>
  <si>
    <t>Fugro GeoConsulting Limited</t>
  </si>
  <si>
    <t>Centrica Energy Renewable Investments</t>
  </si>
  <si>
    <t>Centre for Environment, Fisheries and Aquaculture Science, Lowestoft Laboratory</t>
  </si>
  <si>
    <t>The Crown Estate</t>
  </si>
  <si>
    <t>British Geological Survey, Edinburgh</t>
  </si>
  <si>
    <t>Scottish Association for Marine Science</t>
  </si>
  <si>
    <t>Marine Scotland Science</t>
  </si>
  <si>
    <t>University of St Andrews, School of Biology</t>
  </si>
  <si>
    <t>Saildrone</t>
  </si>
  <si>
    <t>USA</t>
  </si>
  <si>
    <t>volunteered</t>
  </si>
  <si>
    <t>IHPT, Hydrographic Institute</t>
  </si>
  <si>
    <t>UVIGO, University of Vigo. College of Marine sciences</t>
  </si>
  <si>
    <t>IGME/Geological Survey of Spain.Geophysics and Geology Department</t>
  </si>
  <si>
    <t>The European Marine Energy Centre (EMEC) Limited</t>
  </si>
  <si>
    <t>Portuguese Institute for Sea and Atmosphere, I.P.</t>
  </si>
  <si>
    <t>Royal Belgian Institute of Natural Sciences, Operational Directorate Natural Environment</t>
  </si>
  <si>
    <t>University of Rhode Island</t>
  </si>
  <si>
    <t>Belgian Navy, Ministry of Defence, Research Centre of the Belgian Navy, Mine Warfare Datacentre</t>
  </si>
  <si>
    <t>Danish Maritime Authority</t>
  </si>
  <si>
    <t>Government of Åland</t>
  </si>
  <si>
    <t>Number of submissions received by DIP in this quarter</t>
  </si>
  <si>
    <t>Total number of submissions since start of the project</t>
  </si>
  <si>
    <t>Royal Belgian Institute of Natural Sciences, Operational Directorate Natural Environment, Belgian Marine Data Centre</t>
  </si>
  <si>
    <t>Baltic Sea Research Institute Warnemuende, Marine Geology Department</t>
  </si>
  <si>
    <t>Marine and Freshwater Research Institute</t>
  </si>
  <si>
    <t>All-Russia Research Institute of Hydrometeorological Information - World Data Centre (RIHMI-WDC) National Oceanographic Data Centre (NODC)</t>
  </si>
  <si>
    <t>Arctic and Antarctic Research Institute, Roshydromet (Saint-Petersburg)</t>
  </si>
  <si>
    <t>Atlantic Scientific Research Institute for Marine Fishery and Oceanography</t>
  </si>
  <si>
    <t>Moscow State University, Geography Department</t>
  </si>
  <si>
    <t>State Hydrographical Service of Georgia</t>
  </si>
  <si>
    <t>Department of Housing, Planning and Local Government</t>
  </si>
  <si>
    <t>National Parks and Wildlife Service</t>
  </si>
  <si>
    <t>Ministry of Environmental Protection and Regional Development</t>
  </si>
  <si>
    <t>Instituto y Observatorio de la Armada (ROA)</t>
  </si>
  <si>
    <t xml:space="preserve">The total number of new phase 1 + phase 2 submissions in the current quarter is 74 and of this 39 were elaborated to phase 2. The overall number of published submissions went from 999 to 1073. </t>
  </si>
  <si>
    <t>Institute for Agricultural and Fisheries Research, Animal Sciences Unit, Fisheries</t>
  </si>
  <si>
    <t xml:space="preserve">Geological Survey of Denmark and Greenland </t>
  </si>
  <si>
    <t>DTU Aqua, National Institute of Aquatic Resources, Technical University of Denmark</t>
  </si>
  <si>
    <t xml:space="preserve"> Ifremer Head Office</t>
  </si>
  <si>
    <t>GEOMAR Research Centre for Marine Geosciences</t>
  </si>
  <si>
    <t>Alfred Wegener Institute Helmholtz Centre for Polar and Marine Research</t>
  </si>
  <si>
    <t>Dublin Institute for Advanced Studies</t>
  </si>
  <si>
    <t>Galway-Mayo Institute of Technology</t>
  </si>
  <si>
    <t>Ryan Institute, National University of Ireland Galway</t>
  </si>
  <si>
    <t>CNRS, Laboratory Of Sciences Of Marine Environment</t>
  </si>
  <si>
    <t>Wageningen Marine Research (Yerseke)</t>
  </si>
  <si>
    <t>OKEANOS</t>
  </si>
  <si>
    <t>Granada University. Department of Biochemistry and Molecular Biology</t>
  </si>
  <si>
    <t>Universitat Politècnica de València</t>
  </si>
  <si>
    <t>University of Gothenburg Loven Centre Tjarno</t>
  </si>
  <si>
    <t>TUBITAK, Marmara Research Center, Environment Institute (Marine and Inland Waters Management SBU)</t>
  </si>
  <si>
    <t>University of Southampton School of Engineering Sciences</t>
  </si>
  <si>
    <t>University of Birmingham School of Geography, Earth and Environmental Sciences</t>
  </si>
  <si>
    <t>Institute of Estuarine and Coastal Studies</t>
  </si>
  <si>
    <t>Duke University</t>
  </si>
  <si>
    <t>United States</t>
  </si>
  <si>
    <t>University of Massachusetts, Dartmouth</t>
  </si>
  <si>
    <t>United Statews</t>
  </si>
  <si>
    <t>Nord Stream 2 AG</t>
  </si>
  <si>
    <t>Switzerland</t>
  </si>
  <si>
    <t>Gardline Geosurvey Limited</t>
  </si>
  <si>
    <t>Forewind Ltd</t>
  </si>
  <si>
    <t>Envision Marine Ltd</t>
  </si>
  <si>
    <t>Fugro EMU Limited</t>
  </si>
  <si>
    <t>Aquamarine Power Ltd</t>
  </si>
  <si>
    <t>Helsinki Commission</t>
  </si>
  <si>
    <t>Petroleum Affairs Division</t>
  </si>
  <si>
    <t>Rijkswaterstaat Central Information Services</t>
  </si>
  <si>
    <t>Department for Environment, Food and Rural Affairs</t>
  </si>
  <si>
    <t>OSPAR Commission</t>
  </si>
  <si>
    <t>Baltic Environmental Forum</t>
  </si>
  <si>
    <t>Oceana</t>
  </si>
  <si>
    <t>Fundación Oceanogràfic de la Comunitat Valenciana</t>
  </si>
  <si>
    <t xml:space="preserve"> Association Oceaneye</t>
  </si>
  <si>
    <t>There is a good mix in organisation types and countries. The total number of data providers has increased with 20 in the last quarter to 184.</t>
  </si>
  <si>
    <t xml:space="preserve">The grafana application has not been updated for the last quarter. Therefore, there is an action in JIRA for Trust-IT to look into this. </t>
  </si>
  <si>
    <t xml:space="preserve">The grafana application shows the visit stats of several sections, namely Guidelines, Viewer and Operational data. The monitoring of the  Submission service is still missing. The Viewer gets most visits. </t>
  </si>
  <si>
    <t xml:space="preserve">The grafana application shows the visit durations for several sections. The last quarter is missing. </t>
  </si>
  <si>
    <t xml:space="preserve">The total number of download transactions and volume increased compared to the previous quarter. However, the volume of downloads is quite exceptional high this quarter with circa 190 GB from circa 300 downloads.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</si>
</sst>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2"/>
      <color rgb="FF333333"/>
      <name val="Open Sans"/>
      <family val="2"/>
    </font>
    <font>
      <sz val="11"/>
      <color rgb="FF333333"/>
      <name val="Open Sans"/>
      <family val="2"/>
    </font>
    <font>
      <sz val="11"/>
      <color theme="1"/>
      <name val="Open Sans"/>
      <family val="2"/>
    </font>
    <font>
      <b/>
      <sz val="11"/>
      <color rgb="FF333333"/>
      <name val="Open Sans"/>
      <family val="2"/>
    </font>
    <font>
      <b/>
      <sz val="10"/>
      <color rgb="FF333333"/>
      <name val="Open Sans"/>
      <family val="2"/>
    </font>
    <font>
      <i/>
      <sz val="10"/>
      <color rgb="FF333333"/>
      <name val="Open Sans"/>
      <family val="2"/>
    </font>
    <font>
      <sz val="10"/>
      <color rgb="FF333333"/>
      <name val="Open Sans"/>
      <family val="2"/>
    </font>
    <font>
      <b/>
      <i/>
      <sz val="10"/>
      <color rgb="FF333333"/>
      <name val="Open Sans"/>
      <family val="2"/>
    </font>
    <font>
      <sz val="9"/>
      <color rgb="FF333333"/>
      <name val="Open Sans"/>
      <family val="2"/>
    </font>
    <font>
      <sz val="10"/>
      <color rgb="FFFF0000"/>
      <name val="Open Sans"/>
      <family val="2"/>
    </font>
    <font>
      <i/>
      <sz val="10"/>
      <color theme="8" tint="-0.249977111117893"/>
      <name val="Open Sans"/>
      <family val="2"/>
    </font>
    <font>
      <i/>
      <sz val="11"/>
      <color theme="8" tint="-0.249977111117893"/>
      <name val="Calibri"/>
      <family val="2"/>
      <scheme val="minor"/>
    </font>
    <font>
      <b/>
      <sz val="12"/>
      <color rgb="FFFFFFFF"/>
      <name val="Open Sans"/>
      <family val="2"/>
    </font>
    <font>
      <sz val="10"/>
      <color rgb="FFFFFFFF"/>
      <name val="Open Sans"/>
      <family val="2"/>
    </font>
    <font>
      <sz val="8"/>
      <color rgb="FF333333"/>
      <name val="Open Sans"/>
      <family val="2"/>
    </font>
    <font>
      <i/>
      <sz val="10"/>
      <name val="Open Sans"/>
      <family val="2"/>
    </font>
    <font>
      <b/>
      <sz val="11"/>
      <color rgb="FFFF0000"/>
      <name val="Calibri"/>
      <family val="2"/>
      <scheme val="minor"/>
    </font>
    <font>
      <sz val="11"/>
      <color rgb="FFFF0000"/>
      <name val="Calibri"/>
      <family val="2"/>
      <scheme val="minor"/>
    </font>
  </fonts>
  <fills count="8">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C27BA0"/>
        <bgColor indexed="64"/>
      </patternFill>
    </fill>
    <fill>
      <patternFill patternType="solid">
        <fgColor rgb="FFD5A6BD"/>
        <bgColor indexed="64"/>
      </patternFill>
    </fill>
    <fill>
      <patternFill patternType="solid">
        <fgColor rgb="FF0A71B4"/>
        <bgColor indexed="64"/>
      </patternFill>
    </fill>
    <fill>
      <patternFill patternType="solid">
        <fgColor rgb="FFFEA8B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92CDDC"/>
      </left>
      <right style="medium">
        <color rgb="FF92CDDC"/>
      </right>
      <top/>
      <bottom/>
      <diagonal/>
    </border>
  </borders>
  <cellStyleXfs count="1">
    <xf numFmtId="0" fontId="0" fillId="0" borderId="0"/>
  </cellStyleXfs>
  <cellXfs count="92">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xf numFmtId="0" fontId="4" fillId="2" borderId="0" xfId="0" applyFont="1" applyFill="1" applyBorder="1" applyAlignment="1">
      <alignment vertical="top"/>
    </xf>
    <xf numFmtId="0" fontId="5" fillId="2" borderId="0" xfId="0" applyFont="1" applyFill="1" applyBorder="1" applyAlignment="1">
      <alignment vertical="top"/>
    </xf>
    <xf numFmtId="0" fontId="6" fillId="3" borderId="1" xfId="0" applyFont="1" applyFill="1" applyBorder="1" applyAlignment="1">
      <alignment horizontal="center" wrapText="1"/>
    </xf>
    <xf numFmtId="0" fontId="6" fillId="0" borderId="0" xfId="0" applyFont="1" applyBorder="1" applyAlignment="1">
      <alignment horizontal="center" vertical="top" wrapText="1"/>
    </xf>
    <xf numFmtId="0" fontId="6" fillId="0" borderId="1" xfId="0" applyFont="1" applyBorder="1" applyAlignment="1">
      <alignment horizontal="center" vertical="top" wrapText="1"/>
    </xf>
    <xf numFmtId="0" fontId="5" fillId="3" borderId="2" xfId="0" applyFont="1" applyFill="1" applyBorder="1" applyAlignment="1">
      <alignment horizontal="left" wrapText="1"/>
    </xf>
    <xf numFmtId="0" fontId="8" fillId="4" borderId="2" xfId="0" applyFont="1" applyFill="1" applyBorder="1" applyAlignment="1">
      <alignment horizontal="center" wrapText="1"/>
    </xf>
    <xf numFmtId="0" fontId="7" fillId="0" borderId="1" xfId="0" applyFont="1" applyFill="1" applyBorder="1" applyAlignment="1">
      <alignment horizontal="left" vertical="top" wrapText="1"/>
    </xf>
    <xf numFmtId="0" fontId="7" fillId="5" borderId="1" xfId="0" applyFont="1" applyFill="1" applyBorder="1" applyAlignment="1">
      <alignment horizontal="center" vertical="top" wrapText="1"/>
    </xf>
    <xf numFmtId="0" fontId="7" fillId="3" borderId="1" xfId="0" applyFont="1" applyFill="1" applyBorder="1" applyAlignment="1">
      <alignment horizontal="center" wrapText="1"/>
    </xf>
    <xf numFmtId="0" fontId="7" fillId="0" borderId="1" xfId="0" applyFont="1" applyBorder="1" applyAlignment="1">
      <alignment horizontal="center" vertical="top" wrapText="1"/>
    </xf>
    <xf numFmtId="0" fontId="7" fillId="0" borderId="0" xfId="0" applyFont="1" applyAlignment="1">
      <alignment vertical="top"/>
    </xf>
    <xf numFmtId="0" fontId="9" fillId="0" borderId="0" xfId="0" applyFont="1" applyAlignment="1">
      <alignment vertical="top"/>
    </xf>
    <xf numFmtId="0" fontId="6" fillId="3" borderId="3" xfId="0" applyFont="1" applyFill="1" applyBorder="1" applyAlignment="1">
      <alignment horizontal="center" wrapText="1"/>
    </xf>
    <xf numFmtId="0" fontId="7" fillId="0" borderId="0" xfId="0" applyFont="1" applyBorder="1" applyAlignment="1">
      <alignment horizontal="center" vertical="top" wrapText="1"/>
    </xf>
    <xf numFmtId="0" fontId="10" fillId="0" borderId="0" xfId="0" applyFont="1" applyAlignment="1">
      <alignment vertical="top"/>
    </xf>
    <xf numFmtId="0" fontId="6" fillId="4" borderId="2" xfId="0" applyFont="1" applyFill="1" applyBorder="1" applyAlignment="1">
      <alignment horizontal="center" wrapText="1"/>
    </xf>
    <xf numFmtId="0" fontId="4" fillId="2" borderId="0" xfId="0" applyFont="1" applyFill="1" applyAlignment="1">
      <alignment vertical="top"/>
    </xf>
    <xf numFmtId="0" fontId="7" fillId="2" borderId="0" xfId="0" applyFont="1" applyFill="1" applyAlignment="1">
      <alignment vertical="top"/>
    </xf>
    <xf numFmtId="0" fontId="2" fillId="2" borderId="0" xfId="0" applyFont="1" applyFill="1" applyAlignment="1">
      <alignment vertical="top"/>
    </xf>
    <xf numFmtId="0" fontId="7" fillId="0" borderId="0" xfId="0" applyFont="1" applyAlignment="1">
      <alignment vertical="top" wrapText="1"/>
    </xf>
    <xf numFmtId="0" fontId="7" fillId="0" borderId="0" xfId="0" applyFont="1" applyAlignment="1">
      <alignment wrapText="1"/>
    </xf>
    <xf numFmtId="0" fontId="5" fillId="0" borderId="1" xfId="0" applyFont="1" applyFill="1" applyBorder="1" applyAlignment="1">
      <alignment horizontal="left" vertical="top" wrapText="1"/>
    </xf>
    <xf numFmtId="0" fontId="2" fillId="0" borderId="0" xfId="0" applyFont="1"/>
    <xf numFmtId="0" fontId="2" fillId="0" borderId="0" xfId="0" applyFont="1" applyAlignment="1">
      <alignment horizontal="left" vertical="top" wrapText="1"/>
    </xf>
    <xf numFmtId="0" fontId="9" fillId="0" borderId="0" xfId="0" applyFont="1" applyAlignment="1">
      <alignment vertical="center"/>
    </xf>
    <xf numFmtId="0" fontId="2" fillId="0" borderId="0" xfId="0" applyFont="1" applyFill="1"/>
    <xf numFmtId="0" fontId="7" fillId="0" borderId="0" xfId="0" applyFont="1" applyFill="1" applyAlignment="1">
      <alignment vertical="center"/>
    </xf>
    <xf numFmtId="0" fontId="9" fillId="0" borderId="0" xfId="0" applyFont="1" applyFill="1" applyAlignment="1">
      <alignment vertical="center"/>
    </xf>
    <xf numFmtId="0" fontId="7" fillId="0" borderId="1" xfId="0" applyFont="1" applyBorder="1" applyAlignment="1">
      <alignment horizontal="center" vertical="center" wrapText="1"/>
    </xf>
    <xf numFmtId="0" fontId="2" fillId="0" borderId="0" xfId="0" applyFont="1" applyAlignment="1">
      <alignment wrapText="1"/>
    </xf>
    <xf numFmtId="0" fontId="6" fillId="0" borderId="1" xfId="0" applyFont="1" applyBorder="1" applyAlignment="1">
      <alignment horizontal="center" vertical="center" wrapText="1"/>
    </xf>
    <xf numFmtId="0" fontId="11" fillId="0" borderId="0" xfId="0" applyFont="1"/>
    <xf numFmtId="0" fontId="2" fillId="0" borderId="0" xfId="0" applyFont="1" applyAlignment="1">
      <alignment vertical="center"/>
    </xf>
    <xf numFmtId="0" fontId="1" fillId="0" borderId="0" xfId="0" applyFont="1" applyAlignment="1">
      <alignment vertical="center"/>
    </xf>
    <xf numFmtId="0" fontId="1" fillId="0" borderId="0" xfId="0" applyFont="1"/>
    <xf numFmtId="0" fontId="7" fillId="0" borderId="0" xfId="0" applyFont="1"/>
    <xf numFmtId="0" fontId="12" fillId="0" borderId="0" xfId="0" applyFont="1"/>
    <xf numFmtId="0" fontId="14" fillId="6" borderId="8" xfId="0" applyFont="1" applyFill="1" applyBorder="1" applyAlignment="1">
      <alignment vertical="center" wrapText="1"/>
    </xf>
    <xf numFmtId="0" fontId="14" fillId="6" borderId="9" xfId="0" applyFont="1" applyFill="1" applyBorder="1" applyAlignment="1">
      <alignment vertical="center" wrapText="1"/>
    </xf>
    <xf numFmtId="0" fontId="9" fillId="0" borderId="10" xfId="0" applyFont="1" applyBorder="1" applyAlignment="1">
      <alignment horizontal="justify" vertical="center" wrapText="1"/>
    </xf>
    <xf numFmtId="0" fontId="9" fillId="0" borderId="10" xfId="0" applyFont="1" applyBorder="1" applyAlignment="1">
      <alignment vertical="center" wrapText="1"/>
    </xf>
    <xf numFmtId="0" fontId="9" fillId="0" borderId="8" xfId="0" applyFont="1" applyBorder="1" applyAlignment="1">
      <alignment vertical="center" wrapText="1"/>
    </xf>
    <xf numFmtId="0" fontId="9" fillId="2" borderId="10" xfId="0" applyFont="1" applyFill="1" applyBorder="1" applyAlignment="1">
      <alignment horizontal="left" vertical="center" wrapText="1"/>
    </xf>
    <xf numFmtId="0" fontId="15" fillId="0" borderId="0" xfId="0" applyFont="1" applyAlignment="1">
      <alignment horizontal="justify" vertical="center"/>
    </xf>
    <xf numFmtId="0" fontId="7" fillId="0" borderId="0" xfId="0" applyFont="1" applyAlignment="1">
      <alignment horizontal="justify" vertical="center"/>
    </xf>
    <xf numFmtId="0" fontId="5" fillId="0" borderId="0" xfId="0" applyFont="1" applyFill="1" applyBorder="1" applyAlignment="1">
      <alignment vertical="center"/>
    </xf>
    <xf numFmtId="0" fontId="6" fillId="3"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9" fillId="0" borderId="0" xfId="0" applyFont="1" applyBorder="1" applyAlignment="1">
      <alignment vertical="center"/>
    </xf>
    <xf numFmtId="0" fontId="17" fillId="0" borderId="0" xfId="0" applyFont="1"/>
    <xf numFmtId="0" fontId="9" fillId="0" borderId="14" xfId="0" applyFont="1" applyBorder="1" applyAlignment="1">
      <alignment vertical="center" wrapText="1"/>
    </xf>
    <xf numFmtId="0" fontId="18" fillId="0" borderId="0" xfId="0" applyFont="1"/>
    <xf numFmtId="14" fontId="6" fillId="0" borderId="1" xfId="0" applyNumberFormat="1" applyFont="1" applyBorder="1" applyAlignment="1">
      <alignment horizontal="center" vertical="top" wrapText="1"/>
    </xf>
    <xf numFmtId="0" fontId="7" fillId="0" borderId="1" xfId="0" applyFont="1" applyFill="1" applyBorder="1" applyAlignment="1">
      <alignment horizontal="center" wrapText="1"/>
    </xf>
    <xf numFmtId="14" fontId="6" fillId="0" borderId="1" xfId="0" applyNumberFormat="1" applyFont="1" applyBorder="1" applyAlignment="1">
      <alignment horizontal="center" vertical="center" wrapText="1"/>
    </xf>
    <xf numFmtId="0" fontId="0" fillId="0" borderId="1" xfId="0" applyBorder="1" applyAlignment="1">
      <alignment wrapText="1"/>
    </xf>
    <xf numFmtId="0" fontId="0" fillId="0" borderId="1" xfId="0" applyBorder="1"/>
    <xf numFmtId="0" fontId="0" fillId="0" borderId="0" xfId="0" applyAlignment="1">
      <alignment wrapText="1"/>
    </xf>
    <xf numFmtId="0" fontId="0" fillId="0" borderId="0" xfId="0" applyBorder="1" applyAlignment="1">
      <alignment wrapText="1"/>
    </xf>
    <xf numFmtId="0" fontId="2" fillId="0" borderId="0" xfId="0" applyFont="1" applyFill="1" applyAlignment="1">
      <alignment horizontal="center"/>
    </xf>
    <xf numFmtId="0" fontId="6" fillId="0" borderId="0"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0" fontId="2" fillId="0" borderId="0" xfId="0" applyFont="1" applyAlignment="1">
      <alignment horizontal="center"/>
    </xf>
    <xf numFmtId="0" fontId="6" fillId="0" borderId="4" xfId="0" applyFont="1" applyBorder="1" applyAlignment="1">
      <alignment horizontal="center" vertical="top" wrapText="1"/>
    </xf>
    <xf numFmtId="0" fontId="7" fillId="3" borderId="2" xfId="0" applyFont="1" applyFill="1" applyBorder="1" applyAlignment="1">
      <alignment horizontal="left"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7" fillId="7" borderId="1" xfId="0" applyFont="1" applyFill="1" applyBorder="1" applyAlignment="1">
      <alignment horizontal="center" vertical="top" wrapText="1"/>
    </xf>
    <xf numFmtId="0" fontId="5" fillId="0" borderId="1" xfId="0" applyFont="1" applyBorder="1" applyAlignment="1">
      <alignment horizontal="left" vertical="center" wrapText="1"/>
    </xf>
    <xf numFmtId="0" fontId="0" fillId="0" borderId="0" xfId="0" applyAlignment="1">
      <alignment horizontal="center"/>
    </xf>
    <xf numFmtId="0" fontId="0" fillId="7" borderId="0" xfId="0" applyFill="1" applyAlignment="1">
      <alignment horizontal="center"/>
    </xf>
    <xf numFmtId="0" fontId="7" fillId="0" borderId="0" xfId="0" applyFont="1" applyFill="1" applyAlignment="1">
      <alignment vertical="top" wrapText="1"/>
    </xf>
    <xf numFmtId="0" fontId="7" fillId="0" borderId="1" xfId="0" applyFont="1" applyFill="1" applyBorder="1" applyAlignment="1">
      <alignment horizontal="center" vertical="top"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4" borderId="11" xfId="0" applyFont="1" applyFill="1" applyBorder="1" applyAlignment="1">
      <alignment horizontal="center" wrapText="1"/>
    </xf>
    <xf numFmtId="0" fontId="1" fillId="4" borderId="1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EA8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161924</xdr:rowOff>
    </xdr:from>
    <xdr:to>
      <xdr:col>9</xdr:col>
      <xdr:colOff>457200</xdr:colOff>
      <xdr:row>34</xdr:row>
      <xdr:rowOff>11829</xdr:rowOff>
    </xdr:to>
    <xdr:pic>
      <xdr:nvPicPr>
        <xdr:cNvPr id="5" name="Picture 4">
          <a:extLst>
            <a:ext uri="{FF2B5EF4-FFF2-40B4-BE49-F238E27FC236}">
              <a16:creationId xmlns:a16="http://schemas.microsoft.com/office/drawing/2014/main" id="{37A9416C-96FB-A795-C6F9-6CB110C9E369}"/>
            </a:ext>
          </a:extLst>
        </xdr:cNvPr>
        <xdr:cNvPicPr>
          <a:picLocks noChangeAspect="1"/>
        </xdr:cNvPicPr>
      </xdr:nvPicPr>
      <xdr:blipFill>
        <a:blip xmlns:r="http://schemas.openxmlformats.org/officeDocument/2006/relationships" r:embed="rId1"/>
        <a:stretch>
          <a:fillRect/>
        </a:stretch>
      </xdr:blipFill>
      <xdr:spPr>
        <a:xfrm>
          <a:off x="0" y="1162049"/>
          <a:ext cx="8991600" cy="5850655"/>
        </a:xfrm>
        <a:prstGeom prst="rect">
          <a:avLst/>
        </a:prstGeom>
      </xdr:spPr>
    </xdr:pic>
    <xdr:clientData/>
  </xdr:twoCellAnchor>
  <xdr:twoCellAnchor editAs="oneCell">
    <xdr:from>
      <xdr:col>0</xdr:col>
      <xdr:colOff>0</xdr:colOff>
      <xdr:row>39</xdr:row>
      <xdr:rowOff>6118</xdr:rowOff>
    </xdr:from>
    <xdr:to>
      <xdr:col>9</xdr:col>
      <xdr:colOff>476250</xdr:colOff>
      <xdr:row>73</xdr:row>
      <xdr:rowOff>65383</xdr:rowOff>
    </xdr:to>
    <xdr:pic>
      <xdr:nvPicPr>
        <xdr:cNvPr id="6" name="Picture 5">
          <a:extLst>
            <a:ext uri="{FF2B5EF4-FFF2-40B4-BE49-F238E27FC236}">
              <a16:creationId xmlns:a16="http://schemas.microsoft.com/office/drawing/2014/main" id="{1677BB78-159D-7BDB-1405-E52D7EA0A1A9}"/>
            </a:ext>
          </a:extLst>
        </xdr:cNvPr>
        <xdr:cNvPicPr>
          <a:picLocks noChangeAspect="1"/>
        </xdr:cNvPicPr>
      </xdr:nvPicPr>
      <xdr:blipFill>
        <a:blip xmlns:r="http://schemas.openxmlformats.org/officeDocument/2006/relationships" r:embed="rId2"/>
        <a:stretch>
          <a:fillRect/>
        </a:stretch>
      </xdr:blipFill>
      <xdr:spPr>
        <a:xfrm>
          <a:off x="0" y="8007118"/>
          <a:ext cx="9010650" cy="6907740"/>
        </a:xfrm>
        <a:prstGeom prst="rect">
          <a:avLst/>
        </a:prstGeom>
      </xdr:spPr>
    </xdr:pic>
    <xdr:clientData/>
  </xdr:twoCellAnchor>
  <xdr:twoCellAnchor editAs="oneCell">
    <xdr:from>
      <xdr:col>0</xdr:col>
      <xdr:colOff>133350</xdr:colOff>
      <xdr:row>73</xdr:row>
      <xdr:rowOff>195088</xdr:rowOff>
    </xdr:from>
    <xdr:to>
      <xdr:col>9</xdr:col>
      <xdr:colOff>385763</xdr:colOff>
      <xdr:row>103</xdr:row>
      <xdr:rowOff>22713</xdr:rowOff>
    </xdr:to>
    <xdr:pic>
      <xdr:nvPicPr>
        <xdr:cNvPr id="7" name="Picture 6">
          <a:extLst>
            <a:ext uri="{FF2B5EF4-FFF2-40B4-BE49-F238E27FC236}">
              <a16:creationId xmlns:a16="http://schemas.microsoft.com/office/drawing/2014/main" id="{EEE8880C-F1A7-0746-B29A-43DD3AFDBB90}"/>
            </a:ext>
          </a:extLst>
        </xdr:cNvPr>
        <xdr:cNvPicPr>
          <a:picLocks noChangeAspect="1"/>
        </xdr:cNvPicPr>
      </xdr:nvPicPr>
      <xdr:blipFill>
        <a:blip xmlns:r="http://schemas.openxmlformats.org/officeDocument/2006/relationships" r:embed="rId3"/>
        <a:stretch>
          <a:fillRect/>
        </a:stretch>
      </xdr:blipFill>
      <xdr:spPr>
        <a:xfrm>
          <a:off x="133350" y="15044563"/>
          <a:ext cx="8786813" cy="5828375"/>
        </a:xfrm>
        <a:prstGeom prst="rect">
          <a:avLst/>
        </a:prstGeom>
      </xdr:spPr>
    </xdr:pic>
    <xdr:clientData/>
  </xdr:twoCellAnchor>
  <xdr:twoCellAnchor editAs="oneCell">
    <xdr:from>
      <xdr:col>0</xdr:col>
      <xdr:colOff>100014</xdr:colOff>
      <xdr:row>103</xdr:row>
      <xdr:rowOff>190217</xdr:rowOff>
    </xdr:from>
    <xdr:to>
      <xdr:col>10</xdr:col>
      <xdr:colOff>261939</xdr:colOff>
      <xdr:row>133</xdr:row>
      <xdr:rowOff>3672</xdr:rowOff>
    </xdr:to>
    <xdr:pic>
      <xdr:nvPicPr>
        <xdr:cNvPr id="8" name="Picture 7">
          <a:extLst>
            <a:ext uri="{FF2B5EF4-FFF2-40B4-BE49-F238E27FC236}">
              <a16:creationId xmlns:a16="http://schemas.microsoft.com/office/drawing/2014/main" id="{E07DFA48-F9B6-FBCE-4FBF-38858416BDD3}"/>
            </a:ext>
          </a:extLst>
        </xdr:cNvPr>
        <xdr:cNvPicPr>
          <a:picLocks noChangeAspect="1"/>
        </xdr:cNvPicPr>
      </xdr:nvPicPr>
      <xdr:blipFill>
        <a:blip xmlns:r="http://schemas.openxmlformats.org/officeDocument/2006/relationships" r:embed="rId4"/>
        <a:stretch>
          <a:fillRect/>
        </a:stretch>
      </xdr:blipFill>
      <xdr:spPr>
        <a:xfrm>
          <a:off x="100014" y="21040442"/>
          <a:ext cx="9334500" cy="5814205"/>
        </a:xfrm>
        <a:prstGeom prst="rect">
          <a:avLst/>
        </a:prstGeom>
      </xdr:spPr>
    </xdr:pic>
    <xdr:clientData/>
  </xdr:twoCellAnchor>
  <xdr:twoCellAnchor editAs="oneCell">
    <xdr:from>
      <xdr:col>0</xdr:col>
      <xdr:colOff>66674</xdr:colOff>
      <xdr:row>133</xdr:row>
      <xdr:rowOff>90488</xdr:rowOff>
    </xdr:from>
    <xdr:to>
      <xdr:col>9</xdr:col>
      <xdr:colOff>423600</xdr:colOff>
      <xdr:row>149</xdr:row>
      <xdr:rowOff>156546</xdr:rowOff>
    </xdr:to>
    <xdr:pic>
      <xdr:nvPicPr>
        <xdr:cNvPr id="9" name="Picture 8">
          <a:extLst>
            <a:ext uri="{FF2B5EF4-FFF2-40B4-BE49-F238E27FC236}">
              <a16:creationId xmlns:a16="http://schemas.microsoft.com/office/drawing/2014/main" id="{92BA1316-A0F3-18E3-A141-C43129C6811B}"/>
            </a:ext>
          </a:extLst>
        </xdr:cNvPr>
        <xdr:cNvPicPr>
          <a:picLocks noChangeAspect="1"/>
        </xdr:cNvPicPr>
      </xdr:nvPicPr>
      <xdr:blipFill>
        <a:blip xmlns:r="http://schemas.openxmlformats.org/officeDocument/2006/relationships" r:embed="rId5"/>
        <a:stretch>
          <a:fillRect/>
        </a:stretch>
      </xdr:blipFill>
      <xdr:spPr>
        <a:xfrm>
          <a:off x="66674" y="26941463"/>
          <a:ext cx="8891326" cy="3266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184858</xdr:rowOff>
    </xdr:from>
    <xdr:to>
      <xdr:col>5</xdr:col>
      <xdr:colOff>233363</xdr:colOff>
      <xdr:row>18</xdr:row>
      <xdr:rowOff>159078</xdr:rowOff>
    </xdr:to>
    <xdr:pic>
      <xdr:nvPicPr>
        <xdr:cNvPr id="5" name="Picture 4">
          <a:extLst>
            <a:ext uri="{FF2B5EF4-FFF2-40B4-BE49-F238E27FC236}">
              <a16:creationId xmlns:a16="http://schemas.microsoft.com/office/drawing/2014/main" id="{3183A5AF-D9A1-42C3-DFFC-8A1898160E9D}"/>
            </a:ext>
          </a:extLst>
        </xdr:cNvPr>
        <xdr:cNvPicPr>
          <a:picLocks noChangeAspect="1"/>
        </xdr:cNvPicPr>
      </xdr:nvPicPr>
      <xdr:blipFill>
        <a:blip xmlns:r="http://schemas.openxmlformats.org/officeDocument/2006/relationships" r:embed="rId1"/>
        <a:stretch>
          <a:fillRect/>
        </a:stretch>
      </xdr:blipFill>
      <xdr:spPr>
        <a:xfrm>
          <a:off x="0" y="565858"/>
          <a:ext cx="4767263" cy="3212720"/>
        </a:xfrm>
        <a:prstGeom prst="rect">
          <a:avLst/>
        </a:prstGeom>
      </xdr:spPr>
    </xdr:pic>
    <xdr:clientData/>
  </xdr:twoCellAnchor>
  <xdr:twoCellAnchor editAs="oneCell">
    <xdr:from>
      <xdr:col>0</xdr:col>
      <xdr:colOff>61913</xdr:colOff>
      <xdr:row>20</xdr:row>
      <xdr:rowOff>4761</xdr:rowOff>
    </xdr:from>
    <xdr:to>
      <xdr:col>5</xdr:col>
      <xdr:colOff>95250</xdr:colOff>
      <xdr:row>34</xdr:row>
      <xdr:rowOff>165466</xdr:rowOff>
    </xdr:to>
    <xdr:pic>
      <xdr:nvPicPr>
        <xdr:cNvPr id="6" name="Picture 5">
          <a:extLst>
            <a:ext uri="{FF2B5EF4-FFF2-40B4-BE49-F238E27FC236}">
              <a16:creationId xmlns:a16="http://schemas.microsoft.com/office/drawing/2014/main" id="{E441E861-D38A-C19C-B3BB-AFAFA51CD046}"/>
            </a:ext>
          </a:extLst>
        </xdr:cNvPr>
        <xdr:cNvPicPr>
          <a:picLocks noChangeAspect="1"/>
        </xdr:cNvPicPr>
      </xdr:nvPicPr>
      <xdr:blipFill>
        <a:blip xmlns:r="http://schemas.openxmlformats.org/officeDocument/2006/relationships" r:embed="rId2"/>
        <a:stretch>
          <a:fillRect/>
        </a:stretch>
      </xdr:blipFill>
      <xdr:spPr>
        <a:xfrm>
          <a:off x="61913" y="4024311"/>
          <a:ext cx="4567237" cy="3037255"/>
        </a:xfrm>
        <a:prstGeom prst="rect">
          <a:avLst/>
        </a:prstGeom>
      </xdr:spPr>
    </xdr:pic>
    <xdr:clientData/>
  </xdr:twoCellAnchor>
  <xdr:twoCellAnchor editAs="oneCell">
    <xdr:from>
      <xdr:col>0</xdr:col>
      <xdr:colOff>33338</xdr:colOff>
      <xdr:row>36</xdr:row>
      <xdr:rowOff>56236</xdr:rowOff>
    </xdr:from>
    <xdr:to>
      <xdr:col>5</xdr:col>
      <xdr:colOff>150481</xdr:colOff>
      <xdr:row>43</xdr:row>
      <xdr:rowOff>37474</xdr:rowOff>
    </xdr:to>
    <xdr:pic>
      <xdr:nvPicPr>
        <xdr:cNvPr id="7" name="Picture 6">
          <a:extLst>
            <a:ext uri="{FF2B5EF4-FFF2-40B4-BE49-F238E27FC236}">
              <a16:creationId xmlns:a16="http://schemas.microsoft.com/office/drawing/2014/main" id="{CACFACA6-3D72-E487-3CC7-38ABA355D45F}"/>
            </a:ext>
          </a:extLst>
        </xdr:cNvPr>
        <xdr:cNvPicPr>
          <a:picLocks noChangeAspect="1"/>
        </xdr:cNvPicPr>
      </xdr:nvPicPr>
      <xdr:blipFill>
        <a:blip xmlns:r="http://schemas.openxmlformats.org/officeDocument/2006/relationships" r:embed="rId3"/>
        <a:stretch>
          <a:fillRect/>
        </a:stretch>
      </xdr:blipFill>
      <xdr:spPr>
        <a:xfrm>
          <a:off x="33338" y="7352386"/>
          <a:ext cx="4651043" cy="15147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workbookViewId="0">
      <selection sqref="A1:B1"/>
    </sheetView>
  </sheetViews>
  <sheetFormatPr defaultColWidth="8.9296875" defaultRowHeight="13.5" x14ac:dyDescent="0.35"/>
  <cols>
    <col min="1" max="1" width="48.33203125" style="3" customWidth="1"/>
    <col min="2" max="2" width="80.19921875" style="3" customWidth="1"/>
    <col min="3" max="16384" width="8.9296875" style="3"/>
  </cols>
  <sheetData>
    <row r="1" spans="1:2" ht="15.4" thickBot="1" x14ac:dyDescent="0.4">
      <c r="A1" s="83" t="s">
        <v>37</v>
      </c>
      <c r="B1" s="84"/>
    </row>
    <row r="2" spans="1:2" ht="13.9" thickBot="1" x14ac:dyDescent="0.4">
      <c r="A2" s="42" t="s">
        <v>38</v>
      </c>
      <c r="B2" s="43" t="s">
        <v>39</v>
      </c>
    </row>
    <row r="3" spans="1:2" ht="23.25" x14ac:dyDescent="0.35">
      <c r="A3" s="44" t="str">
        <f>'1(Data)'!A34</f>
        <v>1A) Volume and coverage of available data</v>
      </c>
      <c r="B3" s="45" t="str">
        <f>'1(Data)'!B34</f>
        <v xml:space="preserve">The total number of new phase 1 + phase 2 submissions in the current quarter is 74 and of this 39 were elaborated to phase 2. The overall number of published submissions went from 999 to 1073. </v>
      </c>
    </row>
    <row r="4" spans="1:2" ht="49.5" customHeight="1" thickBot="1" x14ac:dyDescent="0.4">
      <c r="A4" s="46" t="str">
        <f>'1(Data)'!A35</f>
        <v>1B) Usage of data in this quarter</v>
      </c>
      <c r="B4" s="46" t="str">
        <f>'1(Data)'!B35</f>
        <v xml:space="preserve">The total number of download transactions and volume increased compared to the previous quarter. However, the volume of downloads is quite exceptional high this quarter with circa 190 GB from circa 300 downloads. </v>
      </c>
    </row>
    <row r="5" spans="1:2" ht="54.4" customHeight="1" thickBot="1" x14ac:dyDescent="0.4">
      <c r="A5" s="47" t="str">
        <f>'3(Data providers)'!A202</f>
        <v>3) Organisations supplying/ approached to supply data and data products</v>
      </c>
      <c r="B5" s="47" t="str">
        <f>'3(Data providers)'!B202</f>
        <v>There is a good mix in organisation types and countries. The total number of data providers has increased with 20 in the last quarter to 184.</v>
      </c>
    </row>
    <row r="6" spans="1:2" ht="70.5" customHeight="1" x14ac:dyDescent="0.35">
      <c r="A6" s="44" t="str">
        <f>'9-10-11(User stats)'!A46</f>
        <v>9) Visibility &amp; analytics for web pages</v>
      </c>
      <c r="B6" s="45" t="str">
        <f>'9-10-11(User stats)'!B46</f>
        <v xml:space="preserve">The grafana application has not been updated for the last quarter. Therefore, there is an action in JIRA for Trust-IT to look into this. </v>
      </c>
    </row>
    <row r="7" spans="1:2" ht="91.9" customHeight="1" x14ac:dyDescent="0.35">
      <c r="A7" s="58" t="str">
        <f>'9-10-11(User stats)'!A47</f>
        <v>10) Visibility &amp; analytics for web sections</v>
      </c>
      <c r="B7" s="58" t="str">
        <f>'9-10-11(User stats)'!B47</f>
        <v xml:space="preserve">The grafana application shows the visit stats of several sections, namely Guidelines, Viewer and Operational data. The monitoring of the  Submission service is still missing. The Viewer gets most visits. </v>
      </c>
    </row>
    <row r="8" spans="1:2" ht="63" customHeight="1" thickBot="1" x14ac:dyDescent="0.4">
      <c r="A8" s="46" t="str">
        <f>'9-10-11(User stats)'!A48</f>
        <v>11) Average visit duration for web pages</v>
      </c>
      <c r="B8" s="46" t="str">
        <f>'9-10-11(User stats)'!B48</f>
        <v xml:space="preserve">The grafana application shows the visit durations for several sections. The last quarter is missing. </v>
      </c>
    </row>
    <row r="9" spans="1:2" ht="15.75" x14ac:dyDescent="0.55000000000000004">
      <c r="A9" s="48"/>
    </row>
    <row r="10" spans="1:2" ht="15.75" x14ac:dyDescent="0.55000000000000004">
      <c r="A10" s="49"/>
    </row>
    <row r="11" spans="1:2" ht="15.75" x14ac:dyDescent="0.55000000000000004">
      <c r="A11" s="49"/>
    </row>
    <row r="12" spans="1:2" ht="15.75" x14ac:dyDescent="0.55000000000000004">
      <c r="A12" s="49"/>
    </row>
    <row r="13" spans="1:2" ht="15.75" x14ac:dyDescent="0.55000000000000004">
      <c r="A13" s="49"/>
    </row>
    <row r="14" spans="1:2" ht="15.75" x14ac:dyDescent="0.55000000000000004">
      <c r="A14" s="49"/>
    </row>
  </sheetData>
  <mergeCells count="1">
    <mergeCell ref="A1:B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R35"/>
  <sheetViews>
    <sheetView topLeftCell="A19" zoomScale="70" zoomScaleNormal="70" workbookViewId="0">
      <selection activeCell="B35" sqref="B35"/>
    </sheetView>
  </sheetViews>
  <sheetFormatPr defaultColWidth="9.06640625" defaultRowHeight="13.5" x14ac:dyDescent="0.45"/>
  <cols>
    <col min="1" max="1" width="15.9296875" style="2" customWidth="1"/>
    <col min="2" max="2" width="16.59765625" style="2" customWidth="1"/>
    <col min="3" max="3" width="18.796875" style="2" customWidth="1"/>
    <col min="4" max="4" width="16.59765625" style="2" customWidth="1"/>
    <col min="5" max="5" width="17.9296875" style="2" customWidth="1"/>
    <col min="6" max="6" width="16.06640625" style="2" customWidth="1"/>
    <col min="7" max="7" width="17.53125" style="2" customWidth="1"/>
    <col min="8" max="8" width="16.9296875" style="2" customWidth="1"/>
    <col min="9" max="9" width="18.06640625" style="2" customWidth="1"/>
    <col min="10" max="10" width="16.796875" style="2" customWidth="1"/>
    <col min="11" max="11" width="18.9296875" style="2" customWidth="1"/>
    <col min="12" max="12" width="14.06640625" style="2" customWidth="1"/>
    <col min="13" max="13" width="14.19921875" style="2" customWidth="1"/>
    <col min="14" max="14" width="15.06640625" style="2" customWidth="1"/>
    <col min="15" max="15" width="16.06640625" style="2" customWidth="1"/>
    <col min="16" max="16" width="24.796875" style="2" customWidth="1"/>
    <col min="17" max="17" width="19.33203125" style="2" customWidth="1"/>
    <col min="18" max="18" width="20" style="2" customWidth="1"/>
    <col min="19" max="19" width="12.06640625" style="2" bestFit="1" customWidth="1"/>
    <col min="20" max="20" width="9.06640625" style="2"/>
    <col min="21" max="21" width="10.19921875" style="2" customWidth="1"/>
    <col min="22" max="22" width="12" style="2" customWidth="1"/>
    <col min="23" max="16384" width="9.06640625" style="2"/>
  </cols>
  <sheetData>
    <row r="1" spans="1:17" ht="15" x14ac:dyDescent="0.45">
      <c r="A1" s="1" t="s">
        <v>69</v>
      </c>
    </row>
    <row r="2" spans="1:17" s="5" customFormat="1" ht="13.9" x14ac:dyDescent="0.45">
      <c r="A2" s="4" t="s">
        <v>70</v>
      </c>
    </row>
    <row r="3" spans="1:17" ht="32.25" customHeight="1" x14ac:dyDescent="0.35">
      <c r="A3" s="6" t="s">
        <v>0</v>
      </c>
      <c r="B3" s="6" t="s">
        <v>1</v>
      </c>
      <c r="C3" s="6" t="s">
        <v>56</v>
      </c>
      <c r="H3" s="7"/>
      <c r="I3" s="7"/>
      <c r="J3" s="7"/>
      <c r="K3" s="7"/>
      <c r="L3" s="7"/>
      <c r="M3" s="7"/>
      <c r="N3" s="7"/>
      <c r="O3" s="7"/>
      <c r="P3" s="7"/>
      <c r="Q3" s="7"/>
    </row>
    <row r="4" spans="1:17" ht="25.5" x14ac:dyDescent="0.45">
      <c r="A4" s="60">
        <v>44743</v>
      </c>
      <c r="B4" s="8" t="s">
        <v>53</v>
      </c>
      <c r="C4" s="8" t="s">
        <v>52</v>
      </c>
      <c r="E4" s="7"/>
      <c r="F4" s="7"/>
      <c r="G4" s="7"/>
      <c r="H4" s="7"/>
      <c r="I4" s="7"/>
      <c r="J4" s="7"/>
      <c r="K4" s="7"/>
      <c r="L4" s="7"/>
      <c r="M4" s="7"/>
      <c r="N4" s="7"/>
      <c r="O4" s="7"/>
      <c r="P4" s="7"/>
      <c r="Q4" s="7"/>
    </row>
    <row r="5" spans="1:17" ht="51" x14ac:dyDescent="0.35">
      <c r="A5" s="73" t="s">
        <v>241</v>
      </c>
      <c r="B5" s="73" t="s">
        <v>242</v>
      </c>
      <c r="C5" s="72"/>
      <c r="E5" s="7"/>
      <c r="F5" s="7"/>
      <c r="G5" s="7"/>
      <c r="H5" s="7"/>
      <c r="I5" s="7"/>
      <c r="J5" s="7"/>
      <c r="K5" s="7"/>
      <c r="L5" s="7"/>
      <c r="M5" s="7"/>
      <c r="N5" s="7"/>
      <c r="O5" s="7"/>
      <c r="P5" s="7"/>
      <c r="Q5" s="7"/>
    </row>
    <row r="6" spans="1:17" x14ac:dyDescent="0.45">
      <c r="A6" s="74">
        <v>79</v>
      </c>
      <c r="B6" s="74">
        <v>1216</v>
      </c>
      <c r="C6" s="72"/>
      <c r="E6" s="7"/>
      <c r="F6" s="7"/>
      <c r="G6" s="7"/>
      <c r="H6" s="7"/>
      <c r="I6" s="7"/>
      <c r="J6" s="7"/>
      <c r="K6" s="7"/>
      <c r="L6" s="7"/>
      <c r="M6" s="7"/>
      <c r="N6" s="7"/>
      <c r="O6" s="7"/>
      <c r="P6" s="7"/>
      <c r="Q6" s="7"/>
    </row>
    <row r="7" spans="1:17" x14ac:dyDescent="0.45">
      <c r="A7" s="75"/>
      <c r="B7" s="76"/>
      <c r="C7" s="72"/>
      <c r="E7" s="7"/>
      <c r="F7" s="7"/>
      <c r="G7" s="7"/>
      <c r="H7" s="7"/>
      <c r="I7" s="7"/>
      <c r="J7" s="7"/>
      <c r="K7" s="7"/>
      <c r="L7" s="7"/>
      <c r="M7" s="7"/>
      <c r="N7" s="7"/>
      <c r="O7" s="7"/>
      <c r="P7" s="7"/>
      <c r="Q7" s="7"/>
    </row>
    <row r="8" spans="1:17" ht="15" x14ac:dyDescent="0.4">
      <c r="B8" s="85" t="s">
        <v>50</v>
      </c>
      <c r="C8" s="86"/>
      <c r="D8" s="86"/>
      <c r="E8" s="87"/>
      <c r="H8" s="88" t="s">
        <v>51</v>
      </c>
      <c r="I8" s="89"/>
      <c r="J8" s="89"/>
      <c r="K8" s="89"/>
    </row>
    <row r="9" spans="1:17" ht="64.150000000000006" x14ac:dyDescent="0.4">
      <c r="A9" s="9" t="s">
        <v>2</v>
      </c>
      <c r="B9" s="10" t="s">
        <v>59</v>
      </c>
      <c r="C9" s="10" t="s">
        <v>60</v>
      </c>
      <c r="D9" s="10" t="s">
        <v>65</v>
      </c>
      <c r="E9" s="10" t="s">
        <v>66</v>
      </c>
      <c r="G9" s="9" t="s">
        <v>2</v>
      </c>
      <c r="H9" s="10" t="s">
        <v>58</v>
      </c>
      <c r="I9" s="10" t="s">
        <v>57</v>
      </c>
      <c r="J9" s="10" t="s">
        <v>68</v>
      </c>
      <c r="K9" s="10" t="s">
        <v>66</v>
      </c>
    </row>
    <row r="10" spans="1:17" ht="14.25" x14ac:dyDescent="0.45">
      <c r="A10" s="11" t="s">
        <v>8</v>
      </c>
      <c r="B10" s="80">
        <v>101</v>
      </c>
      <c r="C10" s="80">
        <v>99</v>
      </c>
      <c r="D10" s="77">
        <f>ROUND(100*(B10-C10)/C10,2)</f>
        <v>2.02</v>
      </c>
      <c r="E10" s="77" t="s">
        <v>71</v>
      </c>
      <c r="G10" s="11" t="s">
        <v>8</v>
      </c>
      <c r="H10" s="80">
        <v>37</v>
      </c>
      <c r="I10" s="80">
        <v>37</v>
      </c>
      <c r="J10" s="77">
        <f>ROUND(100*(H10-I10)/I10,2)</f>
        <v>0</v>
      </c>
      <c r="K10" s="77" t="s">
        <v>71</v>
      </c>
    </row>
    <row r="11" spans="1:17" ht="14.25" x14ac:dyDescent="0.45">
      <c r="A11" s="11" t="s">
        <v>9</v>
      </c>
      <c r="B11" s="80">
        <v>73</v>
      </c>
      <c r="C11" s="80">
        <v>63</v>
      </c>
      <c r="D11" s="77">
        <f t="shared" ref="D11:D17" si="0">ROUND(100*(B11-C11)/C11,2)</f>
        <v>15.87</v>
      </c>
      <c r="E11" s="77" t="s">
        <v>71</v>
      </c>
      <c r="G11" s="11" t="s">
        <v>9</v>
      </c>
      <c r="H11" s="80">
        <v>22</v>
      </c>
      <c r="I11" s="80">
        <v>22</v>
      </c>
      <c r="J11" s="77">
        <f t="shared" ref="J11:J15" si="1">ROUND(100*(H11-I11)/I11,2)</f>
        <v>0</v>
      </c>
      <c r="K11" s="77" t="s">
        <v>71</v>
      </c>
    </row>
    <row r="12" spans="1:17" ht="14.25" x14ac:dyDescent="0.45">
      <c r="A12" s="11" t="s">
        <v>10</v>
      </c>
      <c r="B12" s="80">
        <v>90</v>
      </c>
      <c r="C12" s="80">
        <v>100</v>
      </c>
      <c r="D12" s="77">
        <f t="shared" si="0"/>
        <v>-10</v>
      </c>
      <c r="E12" s="77" t="s">
        <v>71</v>
      </c>
      <c r="G12" s="11" t="s">
        <v>10</v>
      </c>
      <c r="H12" s="80">
        <v>196</v>
      </c>
      <c r="I12" s="80">
        <v>168</v>
      </c>
      <c r="J12" s="77">
        <f t="shared" si="1"/>
        <v>16.670000000000002</v>
      </c>
      <c r="K12" s="77" t="s">
        <v>71</v>
      </c>
    </row>
    <row r="13" spans="1:17" ht="14.25" x14ac:dyDescent="0.45">
      <c r="A13" s="11" t="s">
        <v>11</v>
      </c>
      <c r="B13" s="80">
        <v>14</v>
      </c>
      <c r="C13" s="80">
        <v>14</v>
      </c>
      <c r="D13" s="77">
        <f t="shared" si="0"/>
        <v>0</v>
      </c>
      <c r="E13" s="77" t="s">
        <v>71</v>
      </c>
      <c r="G13" s="11" t="s">
        <v>11</v>
      </c>
      <c r="H13" s="80">
        <v>2</v>
      </c>
      <c r="I13" s="80">
        <v>2</v>
      </c>
      <c r="J13" s="77">
        <f t="shared" si="1"/>
        <v>0</v>
      </c>
      <c r="K13" s="77" t="s">
        <v>71</v>
      </c>
    </row>
    <row r="14" spans="1:17" ht="14.25" x14ac:dyDescent="0.45">
      <c r="A14" s="11" t="s">
        <v>12</v>
      </c>
      <c r="B14" s="80">
        <v>53</v>
      </c>
      <c r="C14" s="80">
        <v>52</v>
      </c>
      <c r="D14" s="77">
        <f t="shared" si="0"/>
        <v>1.92</v>
      </c>
      <c r="E14" s="77" t="s">
        <v>71</v>
      </c>
      <c r="G14" s="11" t="s">
        <v>12</v>
      </c>
      <c r="H14" s="80">
        <v>11</v>
      </c>
      <c r="I14" s="80">
        <v>11</v>
      </c>
      <c r="J14" s="77">
        <f t="shared" si="1"/>
        <v>0</v>
      </c>
      <c r="K14" s="77" t="s">
        <v>71</v>
      </c>
    </row>
    <row r="15" spans="1:17" ht="14.25" x14ac:dyDescent="0.45">
      <c r="A15" s="11" t="s">
        <v>13</v>
      </c>
      <c r="B15" s="80">
        <v>233</v>
      </c>
      <c r="C15" s="80">
        <v>204</v>
      </c>
      <c r="D15" s="77">
        <f t="shared" si="0"/>
        <v>14.22</v>
      </c>
      <c r="E15" s="77" t="s">
        <v>71</v>
      </c>
      <c r="G15" s="11" t="s">
        <v>13</v>
      </c>
      <c r="H15" s="80">
        <v>218</v>
      </c>
      <c r="I15" s="80">
        <v>207</v>
      </c>
      <c r="J15" s="77">
        <f t="shared" si="1"/>
        <v>5.31</v>
      </c>
      <c r="K15" s="77" t="s">
        <v>71</v>
      </c>
    </row>
    <row r="16" spans="1:17" ht="14.25" x14ac:dyDescent="0.45">
      <c r="A16" s="11" t="s">
        <v>14</v>
      </c>
      <c r="B16" s="80">
        <v>23</v>
      </c>
      <c r="C16" s="80">
        <v>20</v>
      </c>
      <c r="D16" s="77">
        <f t="shared" si="0"/>
        <v>15</v>
      </c>
      <c r="E16" s="77" t="s">
        <v>71</v>
      </c>
      <c r="G16" s="11" t="s">
        <v>14</v>
      </c>
      <c r="H16" s="80">
        <v>0</v>
      </c>
      <c r="I16" s="80">
        <v>0</v>
      </c>
      <c r="J16" s="77">
        <f>ROUND(100*(H16-I16)/1,2)</f>
        <v>0</v>
      </c>
      <c r="K16" s="77" t="s">
        <v>71</v>
      </c>
    </row>
    <row r="17" spans="1:18" x14ac:dyDescent="0.45">
      <c r="A17" s="26" t="s">
        <v>15</v>
      </c>
      <c r="B17" s="12">
        <f>SUM(B10:B16)</f>
        <v>587</v>
      </c>
      <c r="C17" s="12">
        <f>SUM(C10:C16)</f>
        <v>552</v>
      </c>
      <c r="D17" s="12">
        <f t="shared" si="0"/>
        <v>6.34</v>
      </c>
      <c r="E17" s="12" t="s">
        <v>71</v>
      </c>
      <c r="G17" s="26" t="s">
        <v>15</v>
      </c>
      <c r="H17" s="12">
        <f>SUM(H10:H16)</f>
        <v>486</v>
      </c>
      <c r="I17" s="12">
        <f>SUM(I10:I16)</f>
        <v>447</v>
      </c>
      <c r="J17" s="12">
        <f t="shared" ref="J17" si="2">ROUND(100*(H17-I17)/I17,2)</f>
        <v>8.7200000000000006</v>
      </c>
      <c r="K17" s="12" t="s">
        <v>71</v>
      </c>
    </row>
    <row r="18" spans="1:18" customFormat="1" ht="14.25" x14ac:dyDescent="0.45">
      <c r="A18" s="16" t="s">
        <v>67</v>
      </c>
      <c r="C18" s="79"/>
    </row>
    <row r="19" spans="1:18" x14ac:dyDescent="0.45">
      <c r="A19" s="16" t="s">
        <v>4</v>
      </c>
    </row>
    <row r="20" spans="1:18" x14ac:dyDescent="0.45">
      <c r="A20" s="16"/>
    </row>
    <row r="21" spans="1:18" customFormat="1" ht="14.25" x14ac:dyDescent="0.45">
      <c r="A21" s="2"/>
    </row>
    <row r="22" spans="1:18" s="5" customFormat="1" ht="13.9" x14ac:dyDescent="0.45">
      <c r="A22" s="4" t="s">
        <v>3</v>
      </c>
    </row>
    <row r="23" spans="1:18" ht="30" customHeight="1" x14ac:dyDescent="0.35">
      <c r="A23" s="17" t="s">
        <v>0</v>
      </c>
      <c r="B23" s="6" t="s">
        <v>1</v>
      </c>
      <c r="J23" s="15"/>
      <c r="K23" s="15"/>
      <c r="L23" s="15"/>
      <c r="M23" s="15"/>
      <c r="N23" s="15"/>
      <c r="O23" s="15"/>
      <c r="P23" s="15"/>
      <c r="Q23" s="15"/>
      <c r="R23" s="7"/>
    </row>
    <row r="24" spans="1:18" ht="18" customHeight="1" x14ac:dyDescent="0.45">
      <c r="A24" s="60">
        <v>44743</v>
      </c>
      <c r="B24" s="8" t="s">
        <v>53</v>
      </c>
      <c r="C24" s="18"/>
      <c r="J24" s="15"/>
      <c r="K24" s="15"/>
      <c r="L24" s="15"/>
      <c r="M24" s="15"/>
      <c r="N24" s="15"/>
      <c r="O24" s="15"/>
      <c r="P24" s="19"/>
    </row>
    <row r="25" spans="1:18" ht="15.7" customHeight="1" x14ac:dyDescent="0.4">
      <c r="B25" s="90" t="s">
        <v>46</v>
      </c>
      <c r="C25" s="91"/>
      <c r="D25" s="91"/>
      <c r="E25" s="91"/>
      <c r="H25" s="15"/>
      <c r="I25" s="15"/>
      <c r="J25" s="15"/>
      <c r="K25" s="15"/>
      <c r="L25" s="15"/>
      <c r="M25" s="15"/>
      <c r="N25" s="15"/>
      <c r="O25" s="15"/>
      <c r="P25" s="15"/>
    </row>
    <row r="26" spans="1:18" ht="52.15" x14ac:dyDescent="0.4">
      <c r="A26" s="9" t="s">
        <v>2</v>
      </c>
      <c r="B26" s="13" t="s">
        <v>62</v>
      </c>
      <c r="C26" s="13" t="s">
        <v>47</v>
      </c>
      <c r="D26" s="13" t="s">
        <v>48</v>
      </c>
      <c r="E26" s="20" t="s">
        <v>64</v>
      </c>
      <c r="F26" s="15"/>
      <c r="G26" s="15"/>
      <c r="H26" s="15"/>
      <c r="I26" s="15"/>
      <c r="J26" s="15"/>
      <c r="K26" s="15"/>
      <c r="L26" s="15"/>
      <c r="M26" s="15"/>
      <c r="N26" s="15"/>
    </row>
    <row r="27" spans="1:18" x14ac:dyDescent="0.45">
      <c r="A27" s="11" t="s">
        <v>72</v>
      </c>
      <c r="B27" s="82">
        <v>189.35</v>
      </c>
      <c r="C27" s="82">
        <v>298</v>
      </c>
      <c r="D27" s="14">
        <v>462</v>
      </c>
      <c r="E27" s="12">
        <f t="shared" ref="E27" si="3">ROUND(100*(C27-D27)/D27,2)</f>
        <v>-35.5</v>
      </c>
      <c r="F27" s="15"/>
      <c r="G27" s="15"/>
      <c r="H27" s="15"/>
      <c r="I27" s="15"/>
      <c r="J27" s="15"/>
      <c r="K27" s="15"/>
      <c r="L27" s="15"/>
      <c r="M27" s="15"/>
      <c r="N27" s="15"/>
    </row>
    <row r="28" spans="1:18" x14ac:dyDescent="0.45">
      <c r="A28" s="26" t="s">
        <v>15</v>
      </c>
      <c r="B28" s="14"/>
      <c r="C28" s="14"/>
      <c r="D28" s="14"/>
      <c r="E28" s="14"/>
    </row>
    <row r="29" spans="1:18" s="15" customFormat="1" x14ac:dyDescent="0.45">
      <c r="A29" s="16" t="s">
        <v>61</v>
      </c>
      <c r="B29" s="16"/>
      <c r="C29" s="16"/>
      <c r="F29" s="15" t="s">
        <v>73</v>
      </c>
      <c r="H29" s="2"/>
      <c r="I29" s="2"/>
      <c r="J29" s="2"/>
      <c r="K29" s="2"/>
      <c r="L29" s="2"/>
      <c r="M29" s="2"/>
      <c r="N29" s="2"/>
      <c r="O29" s="2"/>
      <c r="P29" s="2"/>
    </row>
    <row r="30" spans="1:18" s="15" customFormat="1" x14ac:dyDescent="0.45">
      <c r="A30" s="16" t="s">
        <v>63</v>
      </c>
      <c r="B30" s="16"/>
      <c r="C30" s="16"/>
      <c r="H30" s="2"/>
      <c r="I30" s="2"/>
      <c r="J30" s="2"/>
      <c r="K30" s="2"/>
      <c r="L30" s="2"/>
      <c r="M30" s="2"/>
      <c r="N30" s="2"/>
      <c r="O30" s="2"/>
      <c r="P30" s="2"/>
    </row>
    <row r="33" spans="1:16" ht="13.9" x14ac:dyDescent="0.45">
      <c r="A33" s="21" t="s">
        <v>5</v>
      </c>
      <c r="B33" s="22"/>
      <c r="C33" s="23"/>
    </row>
    <row r="34" spans="1:16" s="3" customFormat="1" ht="54.7" customHeight="1" x14ac:dyDescent="0.55000000000000004">
      <c r="A34" s="24" t="s">
        <v>6</v>
      </c>
      <c r="B34" s="24" t="s">
        <v>255</v>
      </c>
      <c r="C34" s="25"/>
      <c r="H34" s="2"/>
      <c r="I34" s="2"/>
      <c r="J34" s="2"/>
      <c r="K34" s="2"/>
      <c r="L34" s="2"/>
      <c r="M34" s="2"/>
      <c r="N34" s="2"/>
      <c r="O34" s="2"/>
      <c r="P34" s="2"/>
    </row>
    <row r="35" spans="1:16" s="3" customFormat="1" ht="67.8" customHeight="1" x14ac:dyDescent="0.55000000000000004">
      <c r="A35" s="24" t="s">
        <v>7</v>
      </c>
      <c r="B35" s="81" t="s">
        <v>299</v>
      </c>
      <c r="C35" s="25"/>
      <c r="H35" s="2"/>
      <c r="I35" s="2"/>
      <c r="J35" s="2"/>
      <c r="K35" s="2"/>
      <c r="L35" s="2"/>
      <c r="M35" s="2"/>
      <c r="N35" s="2"/>
      <c r="O35" s="2"/>
      <c r="P35" s="2"/>
    </row>
  </sheetData>
  <mergeCells count="3">
    <mergeCell ref="B8:E8"/>
    <mergeCell ref="H8:K8"/>
    <mergeCell ref="B25:E25"/>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203"/>
  <sheetViews>
    <sheetView topLeftCell="A191" zoomScale="70" zoomScaleNormal="70" workbookViewId="0">
      <selection activeCell="B202" sqref="B202"/>
    </sheetView>
  </sheetViews>
  <sheetFormatPr defaultColWidth="9.06640625" defaultRowHeight="13.5" x14ac:dyDescent="0.35"/>
  <cols>
    <col min="1" max="1" width="45.73046875" style="27" customWidth="1"/>
    <col min="2" max="2" width="18.59765625" style="27" customWidth="1"/>
    <col min="3" max="3" width="16.9296875" style="27" customWidth="1"/>
    <col min="4" max="4" width="16.06640625" style="27" customWidth="1"/>
    <col min="5" max="5" width="21.53125" style="27" customWidth="1"/>
    <col min="6" max="6" width="32.19921875" style="27" customWidth="1"/>
    <col min="7" max="7" width="35.59765625" style="27" customWidth="1"/>
    <col min="8" max="16384" width="9.06640625" style="27"/>
  </cols>
  <sheetData>
    <row r="1" spans="1:8" s="37" customFormat="1" ht="15" x14ac:dyDescent="0.45">
      <c r="A1" s="38" t="s">
        <v>54</v>
      </c>
      <c r="B1" s="38"/>
    </row>
    <row r="2" spans="1:8" x14ac:dyDescent="0.35">
      <c r="A2" s="6" t="s">
        <v>0</v>
      </c>
      <c r="B2" s="6" t="s">
        <v>1</v>
      </c>
      <c r="H2" s="34"/>
    </row>
    <row r="3" spans="1:8" x14ac:dyDescent="0.35">
      <c r="A3" s="62">
        <v>44743</v>
      </c>
      <c r="B3" s="35" t="s">
        <v>74</v>
      </c>
      <c r="H3" s="34"/>
    </row>
    <row r="4" spans="1:8" ht="38.65" x14ac:dyDescent="0.4">
      <c r="A4" s="9" t="s">
        <v>28</v>
      </c>
      <c r="B4" s="13" t="s">
        <v>27</v>
      </c>
      <c r="C4" s="13" t="s">
        <v>26</v>
      </c>
      <c r="D4" s="13" t="s">
        <v>25</v>
      </c>
      <c r="E4" s="13" t="s">
        <v>24</v>
      </c>
      <c r="F4" s="13" t="s">
        <v>23</v>
      </c>
      <c r="G4" s="13" t="s">
        <v>49</v>
      </c>
    </row>
    <row r="5" spans="1:8" ht="14.25" x14ac:dyDescent="0.45">
      <c r="A5" s="63" t="s">
        <v>77</v>
      </c>
      <c r="B5" s="63" t="s">
        <v>21</v>
      </c>
      <c r="C5" s="63" t="s">
        <v>76</v>
      </c>
      <c r="D5" s="61" t="s">
        <v>230</v>
      </c>
      <c r="E5" s="61">
        <v>0</v>
      </c>
      <c r="F5" s="61" t="s">
        <v>71</v>
      </c>
      <c r="G5" s="61"/>
    </row>
    <row r="6" spans="1:8" ht="28.5" x14ac:dyDescent="0.45">
      <c r="A6" s="63" t="s">
        <v>78</v>
      </c>
      <c r="B6" s="63" t="s">
        <v>21</v>
      </c>
      <c r="C6" s="63" t="s">
        <v>76</v>
      </c>
      <c r="D6" s="61" t="s">
        <v>230</v>
      </c>
      <c r="E6" s="61">
        <v>0</v>
      </c>
      <c r="F6" s="61" t="s">
        <v>71</v>
      </c>
      <c r="G6" s="61"/>
    </row>
    <row r="7" spans="1:8" ht="28.5" x14ac:dyDescent="0.45">
      <c r="A7" s="63" t="s">
        <v>256</v>
      </c>
      <c r="B7" s="64" t="s">
        <v>21</v>
      </c>
      <c r="C7" s="64" t="s">
        <v>76</v>
      </c>
      <c r="D7" s="61" t="s">
        <v>230</v>
      </c>
      <c r="E7" s="61">
        <v>0</v>
      </c>
      <c r="F7" s="61" t="s">
        <v>71</v>
      </c>
      <c r="G7" s="61"/>
    </row>
    <row r="8" spans="1:8" ht="28.5" x14ac:dyDescent="0.45">
      <c r="A8" s="63" t="s">
        <v>236</v>
      </c>
      <c r="B8" s="63" t="s">
        <v>21</v>
      </c>
      <c r="C8" s="63" t="s">
        <v>76</v>
      </c>
      <c r="D8" s="61" t="s">
        <v>230</v>
      </c>
      <c r="E8" s="61">
        <v>0</v>
      </c>
      <c r="F8" s="61" t="s">
        <v>71</v>
      </c>
      <c r="G8" s="61"/>
    </row>
    <row r="9" spans="1:8" ht="42.75" x14ac:dyDescent="0.45">
      <c r="A9" s="63" t="s">
        <v>243</v>
      </c>
      <c r="B9" s="63" t="s">
        <v>21</v>
      </c>
      <c r="C9" s="63" t="s">
        <v>76</v>
      </c>
      <c r="D9" s="61" t="s">
        <v>230</v>
      </c>
      <c r="E9" s="61">
        <v>0</v>
      </c>
      <c r="F9" s="61" t="s">
        <v>71</v>
      </c>
      <c r="G9" s="61"/>
    </row>
    <row r="10" spans="1:8" ht="28.5" x14ac:dyDescent="0.45">
      <c r="A10" s="63" t="s">
        <v>87</v>
      </c>
      <c r="B10" s="63" t="s">
        <v>21</v>
      </c>
      <c r="C10" s="63" t="s">
        <v>80</v>
      </c>
      <c r="D10" s="61" t="s">
        <v>230</v>
      </c>
      <c r="E10" s="61">
        <v>0</v>
      </c>
      <c r="F10" s="61" t="s">
        <v>71</v>
      </c>
      <c r="G10" s="61"/>
    </row>
    <row r="11" spans="1:8" ht="14.25" x14ac:dyDescent="0.45">
      <c r="A11" s="65" t="s">
        <v>88</v>
      </c>
      <c r="B11" s="63" t="s">
        <v>21</v>
      </c>
      <c r="C11" s="63" t="s">
        <v>80</v>
      </c>
      <c r="D11" s="61" t="s">
        <v>230</v>
      </c>
      <c r="E11" s="61">
        <v>0</v>
      </c>
      <c r="F11" s="61" t="s">
        <v>71</v>
      </c>
      <c r="G11" s="61"/>
    </row>
    <row r="12" spans="1:8" ht="28.5" x14ac:dyDescent="0.45">
      <c r="A12" s="63" t="s">
        <v>86</v>
      </c>
      <c r="B12" s="63" t="s">
        <v>21</v>
      </c>
      <c r="C12" s="63" t="s">
        <v>80</v>
      </c>
      <c r="D12" s="61" t="s">
        <v>230</v>
      </c>
      <c r="E12" s="61">
        <v>0</v>
      </c>
      <c r="F12" s="61" t="s">
        <v>71</v>
      </c>
      <c r="G12" s="61"/>
    </row>
    <row r="13" spans="1:8" ht="14.25" x14ac:dyDescent="0.45">
      <c r="A13" s="63" t="s">
        <v>89</v>
      </c>
      <c r="B13" s="63" t="s">
        <v>21</v>
      </c>
      <c r="C13" s="63" t="s">
        <v>90</v>
      </c>
      <c r="D13" s="61" t="s">
        <v>230</v>
      </c>
      <c r="E13" s="61">
        <v>0</v>
      </c>
      <c r="F13" s="61" t="s">
        <v>71</v>
      </c>
      <c r="G13" s="61"/>
    </row>
    <row r="14" spans="1:8" ht="28.5" x14ac:dyDescent="0.45">
      <c r="A14" s="63" t="s">
        <v>96</v>
      </c>
      <c r="B14" s="63" t="s">
        <v>21</v>
      </c>
      <c r="C14" s="63" t="s">
        <v>95</v>
      </c>
      <c r="D14" s="61" t="s">
        <v>230</v>
      </c>
      <c r="E14" s="61">
        <v>0</v>
      </c>
      <c r="F14" s="61" t="s">
        <v>71</v>
      </c>
      <c r="G14" s="61"/>
    </row>
    <row r="15" spans="1:8" ht="14.25" x14ac:dyDescent="0.45">
      <c r="A15" s="63" t="s">
        <v>257</v>
      </c>
      <c r="B15" s="64" t="s">
        <v>21</v>
      </c>
      <c r="C15" s="64" t="s">
        <v>95</v>
      </c>
      <c r="D15" s="61" t="s">
        <v>230</v>
      </c>
      <c r="E15" s="61">
        <v>0</v>
      </c>
      <c r="F15" s="61" t="s">
        <v>71</v>
      </c>
      <c r="G15" s="61"/>
    </row>
    <row r="16" spans="1:8" ht="28.5" x14ac:dyDescent="0.45">
      <c r="A16" s="63" t="s">
        <v>258</v>
      </c>
      <c r="B16" s="64" t="s">
        <v>21</v>
      </c>
      <c r="C16" s="64" t="s">
        <v>95</v>
      </c>
      <c r="D16" s="61" t="s">
        <v>230</v>
      </c>
      <c r="E16" s="61">
        <v>0</v>
      </c>
      <c r="F16" s="61" t="s">
        <v>71</v>
      </c>
      <c r="G16" s="61"/>
    </row>
    <row r="17" spans="1:7" ht="28.5" x14ac:dyDescent="0.45">
      <c r="A17" s="63" t="s">
        <v>97</v>
      </c>
      <c r="B17" s="63" t="s">
        <v>21</v>
      </c>
      <c r="C17" s="63" t="s">
        <v>95</v>
      </c>
      <c r="D17" s="61" t="s">
        <v>230</v>
      </c>
      <c r="E17" s="61">
        <v>0</v>
      </c>
      <c r="F17" s="61" t="s">
        <v>71</v>
      </c>
      <c r="G17" s="61"/>
    </row>
    <row r="18" spans="1:7" ht="28.5" x14ac:dyDescent="0.45">
      <c r="A18" s="63" t="s">
        <v>101</v>
      </c>
      <c r="B18" s="63" t="s">
        <v>21</v>
      </c>
      <c r="C18" s="63" t="s">
        <v>99</v>
      </c>
      <c r="D18" s="61" t="s">
        <v>230</v>
      </c>
      <c r="E18" s="61">
        <v>0</v>
      </c>
      <c r="F18" s="61" t="s">
        <v>71</v>
      </c>
      <c r="G18" s="61"/>
    </row>
    <row r="19" spans="1:7" ht="14.25" x14ac:dyDescent="0.45">
      <c r="A19" s="63" t="s">
        <v>100</v>
      </c>
      <c r="B19" s="63" t="s">
        <v>21</v>
      </c>
      <c r="C19" s="63" t="s">
        <v>99</v>
      </c>
      <c r="D19" s="61" t="s">
        <v>230</v>
      </c>
      <c r="E19" s="61">
        <v>0</v>
      </c>
      <c r="F19" s="61" t="s">
        <v>71</v>
      </c>
      <c r="G19" s="61"/>
    </row>
    <row r="20" spans="1:7" ht="14.25" x14ac:dyDescent="0.45">
      <c r="A20" s="63" t="s">
        <v>104</v>
      </c>
      <c r="B20" s="63" t="s">
        <v>21</v>
      </c>
      <c r="C20" s="63" t="s">
        <v>103</v>
      </c>
      <c r="D20" s="61" t="s">
        <v>230</v>
      </c>
      <c r="E20" s="61">
        <v>0</v>
      </c>
      <c r="F20" s="61" t="s">
        <v>71</v>
      </c>
      <c r="G20" s="61"/>
    </row>
    <row r="21" spans="1:7" ht="14.25" x14ac:dyDescent="0.45">
      <c r="A21" s="63" t="s">
        <v>102</v>
      </c>
      <c r="B21" s="64" t="s">
        <v>21</v>
      </c>
      <c r="C21" s="63" t="s">
        <v>103</v>
      </c>
      <c r="D21" s="61" t="s">
        <v>230</v>
      </c>
      <c r="E21" s="61">
        <v>0</v>
      </c>
      <c r="F21" s="61" t="s">
        <v>71</v>
      </c>
      <c r="G21" s="61"/>
    </row>
    <row r="22" spans="1:7" ht="28.5" x14ac:dyDescent="0.45">
      <c r="A22" s="63" t="s">
        <v>105</v>
      </c>
      <c r="B22" s="63" t="s">
        <v>21</v>
      </c>
      <c r="C22" s="63" t="s">
        <v>106</v>
      </c>
      <c r="D22" s="61" t="s">
        <v>230</v>
      </c>
      <c r="E22" s="61">
        <v>0</v>
      </c>
      <c r="F22" s="61" t="s">
        <v>71</v>
      </c>
      <c r="G22" s="61"/>
    </row>
    <row r="23" spans="1:7" ht="14.25" x14ac:dyDescent="0.45">
      <c r="A23" s="63" t="s">
        <v>259</v>
      </c>
      <c r="B23" s="63" t="s">
        <v>21</v>
      </c>
      <c r="C23" s="63" t="s">
        <v>106</v>
      </c>
      <c r="D23" s="61" t="s">
        <v>230</v>
      </c>
      <c r="E23" s="61">
        <v>0</v>
      </c>
      <c r="F23" s="61" t="s">
        <v>71</v>
      </c>
      <c r="G23" s="61"/>
    </row>
    <row r="24" spans="1:7" ht="28.5" x14ac:dyDescent="0.45">
      <c r="A24" s="63" t="s">
        <v>107</v>
      </c>
      <c r="B24" s="63" t="s">
        <v>21</v>
      </c>
      <c r="C24" s="63" t="s">
        <v>106</v>
      </c>
      <c r="D24" s="61" t="s">
        <v>230</v>
      </c>
      <c r="E24" s="61">
        <v>0</v>
      </c>
      <c r="F24" s="61" t="s">
        <v>71</v>
      </c>
      <c r="G24" s="61"/>
    </row>
    <row r="25" spans="1:7" ht="28.5" x14ac:dyDescent="0.45">
      <c r="A25" s="63" t="s">
        <v>108</v>
      </c>
      <c r="B25" s="63" t="s">
        <v>21</v>
      </c>
      <c r="C25" s="63" t="s">
        <v>106</v>
      </c>
      <c r="D25" s="61" t="s">
        <v>230</v>
      </c>
      <c r="E25" s="61">
        <v>0</v>
      </c>
      <c r="F25" s="61" t="s">
        <v>71</v>
      </c>
      <c r="G25" s="61"/>
    </row>
    <row r="26" spans="1:7" ht="14.25" x14ac:dyDescent="0.45">
      <c r="A26" s="63" t="s">
        <v>114</v>
      </c>
      <c r="B26" s="63" t="s">
        <v>21</v>
      </c>
      <c r="C26" s="63" t="s">
        <v>115</v>
      </c>
      <c r="D26" s="61" t="s">
        <v>230</v>
      </c>
      <c r="E26" s="61">
        <v>0</v>
      </c>
      <c r="F26" s="61" t="s">
        <v>71</v>
      </c>
      <c r="G26" s="61"/>
    </row>
    <row r="27" spans="1:7" ht="14.25" x14ac:dyDescent="0.45">
      <c r="A27" s="63" t="s">
        <v>260</v>
      </c>
      <c r="B27" s="63" t="s">
        <v>21</v>
      </c>
      <c r="C27" s="63" t="s">
        <v>115</v>
      </c>
      <c r="D27" s="61" t="s">
        <v>230</v>
      </c>
      <c r="E27" s="61">
        <v>0</v>
      </c>
      <c r="F27" s="61" t="s">
        <v>71</v>
      </c>
      <c r="G27" s="61"/>
    </row>
    <row r="28" spans="1:7" ht="28.5" x14ac:dyDescent="0.45">
      <c r="A28" s="63" t="s">
        <v>244</v>
      </c>
      <c r="B28" s="63" t="s">
        <v>21</v>
      </c>
      <c r="C28" s="63" t="s">
        <v>115</v>
      </c>
      <c r="D28" s="61" t="s">
        <v>230</v>
      </c>
      <c r="E28" s="61">
        <v>0</v>
      </c>
      <c r="F28" s="61" t="s">
        <v>71</v>
      </c>
      <c r="G28" s="61"/>
    </row>
    <row r="29" spans="1:7" ht="28.5" x14ac:dyDescent="0.45">
      <c r="A29" s="63" t="s">
        <v>261</v>
      </c>
      <c r="B29" s="63" t="s">
        <v>21</v>
      </c>
      <c r="C29" s="63" t="s">
        <v>115</v>
      </c>
      <c r="D29" s="61" t="s">
        <v>230</v>
      </c>
      <c r="E29" s="61">
        <v>0</v>
      </c>
      <c r="F29" s="61" t="s">
        <v>71</v>
      </c>
      <c r="G29" s="61"/>
    </row>
    <row r="30" spans="1:7" ht="14.25" x14ac:dyDescent="0.45">
      <c r="A30" s="63" t="s">
        <v>116</v>
      </c>
      <c r="B30" s="63" t="s">
        <v>21</v>
      </c>
      <c r="C30" s="63" t="s">
        <v>115</v>
      </c>
      <c r="D30" s="61" t="s">
        <v>230</v>
      </c>
      <c r="E30" s="61">
        <v>0</v>
      </c>
      <c r="F30" s="61" t="s">
        <v>71</v>
      </c>
      <c r="G30" s="61"/>
    </row>
    <row r="31" spans="1:7" ht="14.25" x14ac:dyDescent="0.45">
      <c r="A31" s="63" t="s">
        <v>117</v>
      </c>
      <c r="B31" s="63" t="s">
        <v>21</v>
      </c>
      <c r="C31" s="63" t="s">
        <v>115</v>
      </c>
      <c r="D31" s="61" t="s">
        <v>230</v>
      </c>
      <c r="E31" s="61">
        <v>0</v>
      </c>
      <c r="F31" s="61" t="s">
        <v>71</v>
      </c>
      <c r="G31" s="61"/>
    </row>
    <row r="32" spans="1:7" ht="14.25" x14ac:dyDescent="0.45">
      <c r="A32" s="63" t="s">
        <v>118</v>
      </c>
      <c r="B32" s="63" t="s">
        <v>21</v>
      </c>
      <c r="C32" s="63" t="s">
        <v>115</v>
      </c>
      <c r="D32" s="61" t="s">
        <v>230</v>
      </c>
      <c r="E32" s="61">
        <v>0</v>
      </c>
      <c r="F32" s="61" t="s">
        <v>71</v>
      </c>
      <c r="G32" s="61"/>
    </row>
    <row r="33" spans="1:7" ht="28.5" x14ac:dyDescent="0.45">
      <c r="A33" s="63" t="s">
        <v>119</v>
      </c>
      <c r="B33" s="63" t="s">
        <v>21</v>
      </c>
      <c r="C33" s="63" t="s">
        <v>120</v>
      </c>
      <c r="D33" s="61" t="s">
        <v>230</v>
      </c>
      <c r="E33" s="61">
        <v>0</v>
      </c>
      <c r="F33" s="61" t="s">
        <v>71</v>
      </c>
      <c r="G33" s="61"/>
    </row>
    <row r="34" spans="1:7" ht="28.5" x14ac:dyDescent="0.45">
      <c r="A34" s="63" t="s">
        <v>121</v>
      </c>
      <c r="B34" s="63" t="s">
        <v>21</v>
      </c>
      <c r="C34" s="63" t="s">
        <v>120</v>
      </c>
      <c r="D34" s="61" t="s">
        <v>230</v>
      </c>
      <c r="E34" s="61">
        <v>0</v>
      </c>
      <c r="F34" s="61" t="s">
        <v>71</v>
      </c>
      <c r="G34" s="61"/>
    </row>
    <row r="35" spans="1:7" ht="57" x14ac:dyDescent="0.45">
      <c r="A35" s="63" t="s">
        <v>122</v>
      </c>
      <c r="B35" s="63" t="s">
        <v>21</v>
      </c>
      <c r="C35" s="63" t="s">
        <v>120</v>
      </c>
      <c r="D35" s="61" t="s">
        <v>230</v>
      </c>
      <c r="E35" s="61">
        <v>0</v>
      </c>
      <c r="F35" s="61" t="s">
        <v>71</v>
      </c>
      <c r="G35" s="61"/>
    </row>
    <row r="36" spans="1:7" ht="14.25" x14ac:dyDescent="0.45">
      <c r="A36" s="63" t="s">
        <v>245</v>
      </c>
      <c r="B36" s="63" t="s">
        <v>21</v>
      </c>
      <c r="C36" s="63" t="s">
        <v>123</v>
      </c>
      <c r="D36" s="61" t="s">
        <v>230</v>
      </c>
      <c r="E36" s="61">
        <v>0</v>
      </c>
      <c r="F36" s="61" t="s">
        <v>71</v>
      </c>
      <c r="G36" s="61"/>
    </row>
    <row r="37" spans="1:7" ht="14.25" x14ac:dyDescent="0.45">
      <c r="A37" s="63" t="s">
        <v>262</v>
      </c>
      <c r="B37" s="64" t="s">
        <v>21</v>
      </c>
      <c r="C37" s="64" t="s">
        <v>125</v>
      </c>
      <c r="D37" s="61" t="s">
        <v>230</v>
      </c>
      <c r="E37" s="61">
        <v>0</v>
      </c>
      <c r="F37" s="61" t="s">
        <v>71</v>
      </c>
      <c r="G37" s="61"/>
    </row>
    <row r="38" spans="1:7" ht="14.25" x14ac:dyDescent="0.45">
      <c r="A38" s="63" t="s">
        <v>126</v>
      </c>
      <c r="B38" s="63" t="s">
        <v>21</v>
      </c>
      <c r="C38" s="63" t="s">
        <v>125</v>
      </c>
      <c r="D38" s="61" t="s">
        <v>230</v>
      </c>
      <c r="E38" s="61">
        <v>0</v>
      </c>
      <c r="F38" s="61" t="s">
        <v>71</v>
      </c>
      <c r="G38" s="61"/>
    </row>
    <row r="39" spans="1:7" ht="14.25" x14ac:dyDescent="0.45">
      <c r="A39" s="63" t="s">
        <v>263</v>
      </c>
      <c r="B39" s="63" t="s">
        <v>21</v>
      </c>
      <c r="C39" s="63" t="s">
        <v>125</v>
      </c>
      <c r="D39" s="61" t="s">
        <v>230</v>
      </c>
      <c r="E39" s="61">
        <v>0</v>
      </c>
      <c r="F39" s="61" t="s">
        <v>71</v>
      </c>
      <c r="G39" s="61"/>
    </row>
    <row r="40" spans="1:7" ht="14.25" x14ac:dyDescent="0.45">
      <c r="A40" s="63" t="s">
        <v>127</v>
      </c>
      <c r="B40" s="63" t="s">
        <v>21</v>
      </c>
      <c r="C40" s="63" t="s">
        <v>125</v>
      </c>
      <c r="D40" s="61" t="s">
        <v>230</v>
      </c>
      <c r="E40" s="61">
        <v>0</v>
      </c>
      <c r="F40" s="61" t="s">
        <v>71</v>
      </c>
      <c r="G40" s="61"/>
    </row>
    <row r="41" spans="1:7" ht="14.25" x14ac:dyDescent="0.45">
      <c r="A41" s="63" t="s">
        <v>264</v>
      </c>
      <c r="B41" s="63" t="s">
        <v>21</v>
      </c>
      <c r="C41" s="63" t="s">
        <v>125</v>
      </c>
      <c r="D41" s="61" t="s">
        <v>230</v>
      </c>
      <c r="E41" s="61">
        <v>0</v>
      </c>
      <c r="F41" s="61" t="s">
        <v>71</v>
      </c>
      <c r="G41" s="61"/>
    </row>
    <row r="42" spans="1:7" ht="14.25" x14ac:dyDescent="0.45">
      <c r="A42" s="63" t="s">
        <v>128</v>
      </c>
      <c r="B42" s="63" t="s">
        <v>21</v>
      </c>
      <c r="C42" s="63" t="s">
        <v>129</v>
      </c>
      <c r="D42" s="61" t="s">
        <v>230</v>
      </c>
      <c r="E42" s="61">
        <v>0</v>
      </c>
      <c r="F42" s="61" t="s">
        <v>71</v>
      </c>
      <c r="G42" s="61"/>
    </row>
    <row r="43" spans="1:7" ht="14.25" x14ac:dyDescent="0.45">
      <c r="A43" s="63" t="s">
        <v>137</v>
      </c>
      <c r="B43" s="63" t="s">
        <v>21</v>
      </c>
      <c r="C43" s="63" t="s">
        <v>131</v>
      </c>
      <c r="D43" s="61" t="s">
        <v>230</v>
      </c>
      <c r="E43" s="61">
        <v>0</v>
      </c>
      <c r="F43" s="61" t="s">
        <v>71</v>
      </c>
      <c r="G43" s="61"/>
    </row>
    <row r="44" spans="1:7" ht="14.25" x14ac:dyDescent="0.45">
      <c r="A44" s="63" t="s">
        <v>138</v>
      </c>
      <c r="B44" s="63" t="s">
        <v>21</v>
      </c>
      <c r="C44" s="63" t="s">
        <v>131</v>
      </c>
      <c r="D44" s="61" t="s">
        <v>230</v>
      </c>
      <c r="E44" s="61">
        <v>0</v>
      </c>
      <c r="F44" s="61" t="s">
        <v>71</v>
      </c>
      <c r="G44" s="61"/>
    </row>
    <row r="45" spans="1:7" ht="14.25" x14ac:dyDescent="0.45">
      <c r="A45" s="63" t="s">
        <v>139</v>
      </c>
      <c r="B45" s="63" t="s">
        <v>21</v>
      </c>
      <c r="C45" s="63" t="s">
        <v>131</v>
      </c>
      <c r="D45" s="61" t="s">
        <v>230</v>
      </c>
      <c r="E45" s="61">
        <v>0</v>
      </c>
      <c r="F45" s="61" t="s">
        <v>71</v>
      </c>
      <c r="G45" s="61"/>
    </row>
    <row r="46" spans="1:7" ht="14.25" x14ac:dyDescent="0.45">
      <c r="A46" s="63" t="s">
        <v>265</v>
      </c>
      <c r="B46" s="63" t="s">
        <v>21</v>
      </c>
      <c r="C46" s="63" t="s">
        <v>131</v>
      </c>
      <c r="D46" s="61" t="s">
        <v>230</v>
      </c>
      <c r="E46" s="61">
        <v>0</v>
      </c>
      <c r="F46" s="61" t="s">
        <v>71</v>
      </c>
      <c r="G46" s="61"/>
    </row>
    <row r="47" spans="1:7" ht="14.25" x14ac:dyDescent="0.45">
      <c r="A47" s="63" t="s">
        <v>141</v>
      </c>
      <c r="B47" s="63" t="s">
        <v>21</v>
      </c>
      <c r="C47" s="63" t="s">
        <v>131</v>
      </c>
      <c r="D47" s="61" t="s">
        <v>230</v>
      </c>
      <c r="E47" s="61">
        <v>0</v>
      </c>
      <c r="F47" s="61" t="s">
        <v>71</v>
      </c>
      <c r="G47" s="61"/>
    </row>
    <row r="48" spans="1:7" ht="42.75" x14ac:dyDescent="0.45">
      <c r="A48" s="63" t="s">
        <v>140</v>
      </c>
      <c r="B48" s="63" t="s">
        <v>21</v>
      </c>
      <c r="C48" s="63" t="s">
        <v>131</v>
      </c>
      <c r="D48" s="61" t="s">
        <v>230</v>
      </c>
      <c r="E48" s="61">
        <v>0</v>
      </c>
      <c r="F48" s="61" t="s">
        <v>71</v>
      </c>
      <c r="G48" s="61"/>
    </row>
    <row r="49" spans="1:7" ht="14.25" x14ac:dyDescent="0.45">
      <c r="A49" s="63" t="s">
        <v>142</v>
      </c>
      <c r="B49" s="63" t="s">
        <v>21</v>
      </c>
      <c r="C49" s="63" t="s">
        <v>131</v>
      </c>
      <c r="D49" s="61" t="s">
        <v>230</v>
      </c>
      <c r="E49" s="61">
        <v>0</v>
      </c>
      <c r="F49" s="61" t="s">
        <v>71</v>
      </c>
      <c r="G49" s="61"/>
    </row>
    <row r="50" spans="1:7" ht="28.5" x14ac:dyDescent="0.45">
      <c r="A50" s="63" t="s">
        <v>136</v>
      </c>
      <c r="B50" s="63" t="s">
        <v>21</v>
      </c>
      <c r="C50" s="63" t="s">
        <v>131</v>
      </c>
      <c r="D50" s="61" t="s">
        <v>230</v>
      </c>
      <c r="E50" s="61">
        <v>0</v>
      </c>
      <c r="F50" s="61" t="s">
        <v>71</v>
      </c>
      <c r="G50" s="61"/>
    </row>
    <row r="51" spans="1:7" ht="14.25" x14ac:dyDescent="0.45">
      <c r="A51" s="63" t="s">
        <v>143</v>
      </c>
      <c r="B51" s="63" t="s">
        <v>21</v>
      </c>
      <c r="C51" s="63" t="s">
        <v>144</v>
      </c>
      <c r="D51" s="61" t="s">
        <v>230</v>
      </c>
      <c r="E51" s="61">
        <v>0</v>
      </c>
      <c r="F51" s="61" t="s">
        <v>71</v>
      </c>
      <c r="G51" s="61"/>
    </row>
    <row r="52" spans="1:7" ht="14.25" x14ac:dyDescent="0.45">
      <c r="A52" s="63" t="s">
        <v>145</v>
      </c>
      <c r="B52" s="63" t="s">
        <v>21</v>
      </c>
      <c r="C52" s="63" t="s">
        <v>144</v>
      </c>
      <c r="D52" s="61" t="s">
        <v>230</v>
      </c>
      <c r="E52" s="61">
        <v>0</v>
      </c>
      <c r="F52" s="61" t="s">
        <v>71</v>
      </c>
      <c r="G52" s="61"/>
    </row>
    <row r="53" spans="1:7" ht="14.25" x14ac:dyDescent="0.45">
      <c r="A53" s="63" t="s">
        <v>146</v>
      </c>
      <c r="B53" s="63" t="s">
        <v>21</v>
      </c>
      <c r="C53" s="63" t="s">
        <v>144</v>
      </c>
      <c r="D53" s="61" t="s">
        <v>230</v>
      </c>
      <c r="E53" s="61">
        <v>0</v>
      </c>
      <c r="F53" s="61" t="s">
        <v>71</v>
      </c>
      <c r="G53" s="61"/>
    </row>
    <row r="54" spans="1:7" ht="28.5" x14ac:dyDescent="0.45">
      <c r="A54" s="63" t="s">
        <v>153</v>
      </c>
      <c r="B54" s="63" t="s">
        <v>21</v>
      </c>
      <c r="C54" s="63" t="s">
        <v>148</v>
      </c>
      <c r="D54" s="61" t="s">
        <v>230</v>
      </c>
      <c r="E54" s="61">
        <v>0</v>
      </c>
      <c r="F54" s="61" t="s">
        <v>71</v>
      </c>
      <c r="G54" s="61"/>
    </row>
    <row r="55" spans="1:7" ht="14.25" x14ac:dyDescent="0.45">
      <c r="A55" s="63" t="s">
        <v>154</v>
      </c>
      <c r="B55" s="63" t="s">
        <v>21</v>
      </c>
      <c r="C55" s="63" t="s">
        <v>155</v>
      </c>
      <c r="D55" s="61" t="s">
        <v>230</v>
      </c>
      <c r="E55" s="61">
        <v>0</v>
      </c>
      <c r="F55" s="61" t="s">
        <v>71</v>
      </c>
      <c r="G55" s="61"/>
    </row>
    <row r="56" spans="1:7" ht="14.25" x14ac:dyDescent="0.45">
      <c r="A56" s="63" t="s">
        <v>162</v>
      </c>
      <c r="B56" s="63" t="s">
        <v>21</v>
      </c>
      <c r="C56" s="63" t="s">
        <v>157</v>
      </c>
      <c r="D56" s="61" t="s">
        <v>230</v>
      </c>
      <c r="E56" s="61">
        <v>0</v>
      </c>
      <c r="F56" s="61" t="s">
        <v>71</v>
      </c>
      <c r="G56" s="61"/>
    </row>
    <row r="57" spans="1:7" ht="14.25" x14ac:dyDescent="0.45">
      <c r="A57" s="63" t="s">
        <v>266</v>
      </c>
      <c r="B57" s="63" t="s">
        <v>21</v>
      </c>
      <c r="C57" s="63" t="s">
        <v>157</v>
      </c>
      <c r="D57" s="61" t="s">
        <v>230</v>
      </c>
      <c r="E57" s="61">
        <v>0</v>
      </c>
      <c r="F57" s="61" t="s">
        <v>71</v>
      </c>
      <c r="G57" s="61"/>
    </row>
    <row r="58" spans="1:7" ht="28.5" x14ac:dyDescent="0.45">
      <c r="A58" s="63" t="s">
        <v>163</v>
      </c>
      <c r="B58" s="63" t="s">
        <v>21</v>
      </c>
      <c r="C58" s="63" t="s">
        <v>164</v>
      </c>
      <c r="D58" s="61" t="s">
        <v>230</v>
      </c>
      <c r="E58" s="61">
        <v>0</v>
      </c>
      <c r="F58" s="61" t="s">
        <v>71</v>
      </c>
      <c r="G58" s="61"/>
    </row>
    <row r="59" spans="1:7" ht="14.25" x14ac:dyDescent="0.45">
      <c r="A59" s="63" t="s">
        <v>165</v>
      </c>
      <c r="B59" s="63" t="s">
        <v>21</v>
      </c>
      <c r="C59" s="63" t="s">
        <v>164</v>
      </c>
      <c r="D59" s="61" t="s">
        <v>230</v>
      </c>
      <c r="E59" s="61">
        <v>0</v>
      </c>
      <c r="F59" s="61" t="s">
        <v>71</v>
      </c>
      <c r="G59" s="61"/>
    </row>
    <row r="60" spans="1:7" ht="14.25" x14ac:dyDescent="0.45">
      <c r="A60" s="63" t="s">
        <v>166</v>
      </c>
      <c r="B60" s="63" t="s">
        <v>21</v>
      </c>
      <c r="C60" s="63" t="s">
        <v>164</v>
      </c>
      <c r="D60" s="61" t="s">
        <v>230</v>
      </c>
      <c r="E60" s="61">
        <v>0</v>
      </c>
      <c r="F60" s="61" t="s">
        <v>71</v>
      </c>
      <c r="G60" s="61"/>
    </row>
    <row r="61" spans="1:7" ht="14.25" x14ac:dyDescent="0.45">
      <c r="A61" s="63" t="s">
        <v>167</v>
      </c>
      <c r="B61" s="63" t="s">
        <v>21</v>
      </c>
      <c r="C61" s="63" t="s">
        <v>164</v>
      </c>
      <c r="D61" s="61" t="s">
        <v>230</v>
      </c>
      <c r="E61" s="61">
        <v>0</v>
      </c>
      <c r="F61" s="61" t="s">
        <v>71</v>
      </c>
      <c r="G61" s="61"/>
    </row>
    <row r="62" spans="1:7" ht="14.25" x14ac:dyDescent="0.45">
      <c r="A62" s="63" t="s">
        <v>231</v>
      </c>
      <c r="B62" s="63" t="s">
        <v>21</v>
      </c>
      <c r="C62" s="63" t="s">
        <v>169</v>
      </c>
      <c r="D62" s="61" t="s">
        <v>230</v>
      </c>
      <c r="E62" s="61">
        <v>0</v>
      </c>
      <c r="F62" s="61" t="s">
        <v>71</v>
      </c>
      <c r="G62" s="61"/>
    </row>
    <row r="63" spans="1:7" ht="14.25" x14ac:dyDescent="0.45">
      <c r="A63" s="63" t="s">
        <v>172</v>
      </c>
      <c r="B63" s="63" t="s">
        <v>21</v>
      </c>
      <c r="C63" s="63" t="s">
        <v>169</v>
      </c>
      <c r="D63" s="61" t="s">
        <v>230</v>
      </c>
      <c r="E63" s="61">
        <v>0</v>
      </c>
      <c r="F63" s="61" t="s">
        <v>71</v>
      </c>
      <c r="G63" s="61"/>
    </row>
    <row r="64" spans="1:7" ht="28.5" x14ac:dyDescent="0.45">
      <c r="A64" s="63" t="s">
        <v>173</v>
      </c>
      <c r="B64" s="63" t="s">
        <v>21</v>
      </c>
      <c r="C64" s="63" t="s">
        <v>169</v>
      </c>
      <c r="D64" s="61" t="s">
        <v>230</v>
      </c>
      <c r="E64" s="61">
        <v>0</v>
      </c>
      <c r="F64" s="61" t="s">
        <v>71</v>
      </c>
      <c r="G64" s="61"/>
    </row>
    <row r="65" spans="1:7" ht="14.25" x14ac:dyDescent="0.45">
      <c r="A65" s="63" t="s">
        <v>267</v>
      </c>
      <c r="B65" s="63" t="s">
        <v>21</v>
      </c>
      <c r="C65" s="63" t="s">
        <v>169</v>
      </c>
      <c r="D65" s="61" t="s">
        <v>230</v>
      </c>
      <c r="E65" s="61">
        <v>0</v>
      </c>
      <c r="F65" s="61" t="s">
        <v>71</v>
      </c>
      <c r="G65" s="61"/>
    </row>
    <row r="66" spans="1:7" ht="28.5" x14ac:dyDescent="0.45">
      <c r="A66" s="63" t="s">
        <v>176</v>
      </c>
      <c r="B66" s="63" t="s">
        <v>21</v>
      </c>
      <c r="C66" s="63" t="s">
        <v>175</v>
      </c>
      <c r="D66" s="61" t="s">
        <v>230</v>
      </c>
      <c r="E66" s="61">
        <v>0</v>
      </c>
      <c r="F66" s="61" t="s">
        <v>71</v>
      </c>
      <c r="G66" s="61"/>
    </row>
    <row r="67" spans="1:7" ht="42.75" x14ac:dyDescent="0.45">
      <c r="A67" s="63" t="s">
        <v>246</v>
      </c>
      <c r="B67" s="63" t="s">
        <v>21</v>
      </c>
      <c r="C67" s="63" t="s">
        <v>178</v>
      </c>
      <c r="D67" s="61" t="s">
        <v>230</v>
      </c>
      <c r="E67" s="61">
        <v>0</v>
      </c>
      <c r="F67" s="61" t="s">
        <v>71</v>
      </c>
      <c r="G67" s="61"/>
    </row>
    <row r="68" spans="1:7" ht="28.5" x14ac:dyDescent="0.45">
      <c r="A68" s="63" t="s">
        <v>248</v>
      </c>
      <c r="B68" s="63" t="s">
        <v>21</v>
      </c>
      <c r="C68" s="63" t="s">
        <v>178</v>
      </c>
      <c r="D68" s="61" t="s">
        <v>230</v>
      </c>
      <c r="E68" s="61">
        <v>0</v>
      </c>
      <c r="F68" s="61" t="s">
        <v>71</v>
      </c>
      <c r="G68" s="61"/>
    </row>
    <row r="69" spans="1:7" ht="28.5" x14ac:dyDescent="0.45">
      <c r="A69" s="63" t="s">
        <v>247</v>
      </c>
      <c r="B69" s="63" t="s">
        <v>21</v>
      </c>
      <c r="C69" s="63" t="s">
        <v>178</v>
      </c>
      <c r="D69" s="61" t="s">
        <v>230</v>
      </c>
      <c r="E69" s="61">
        <v>0</v>
      </c>
      <c r="F69" s="61" t="s">
        <v>71</v>
      </c>
      <c r="G69" s="61"/>
    </row>
    <row r="70" spans="1:7" ht="14.25" x14ac:dyDescent="0.45">
      <c r="A70" s="63" t="s">
        <v>179</v>
      </c>
      <c r="B70" s="63" t="s">
        <v>21</v>
      </c>
      <c r="C70" s="63" t="s">
        <v>178</v>
      </c>
      <c r="D70" s="61" t="s">
        <v>230</v>
      </c>
      <c r="E70" s="61">
        <v>0</v>
      </c>
      <c r="F70" s="61" t="s">
        <v>71</v>
      </c>
      <c r="G70" s="61"/>
    </row>
    <row r="71" spans="1:7" ht="14.25" x14ac:dyDescent="0.45">
      <c r="A71" s="63" t="s">
        <v>177</v>
      </c>
      <c r="B71" s="63" t="s">
        <v>21</v>
      </c>
      <c r="C71" s="63" t="s">
        <v>178</v>
      </c>
      <c r="D71" s="61" t="s">
        <v>230</v>
      </c>
      <c r="E71" s="61">
        <v>0</v>
      </c>
      <c r="F71" s="61" t="s">
        <v>71</v>
      </c>
      <c r="G71" s="61"/>
    </row>
    <row r="72" spans="1:7" ht="14.25" x14ac:dyDescent="0.45">
      <c r="A72" s="63" t="s">
        <v>249</v>
      </c>
      <c r="B72" s="63" t="s">
        <v>21</v>
      </c>
      <c r="C72" s="63" t="s">
        <v>178</v>
      </c>
      <c r="D72" s="61" t="s">
        <v>230</v>
      </c>
      <c r="E72" s="61">
        <v>0</v>
      </c>
      <c r="F72" s="61" t="s">
        <v>71</v>
      </c>
      <c r="G72" s="61"/>
    </row>
    <row r="73" spans="1:7" ht="14.25" x14ac:dyDescent="0.45">
      <c r="A73" s="63" t="s">
        <v>180</v>
      </c>
      <c r="B73" s="63" t="s">
        <v>21</v>
      </c>
      <c r="C73" s="63" t="s">
        <v>178</v>
      </c>
      <c r="D73" s="61" t="s">
        <v>230</v>
      </c>
      <c r="E73" s="61">
        <v>0</v>
      </c>
      <c r="F73" s="61" t="s">
        <v>71</v>
      </c>
      <c r="G73" s="61"/>
    </row>
    <row r="74" spans="1:7" ht="14.25" x14ac:dyDescent="0.45">
      <c r="A74" s="63" t="s">
        <v>184</v>
      </c>
      <c r="B74" s="63" t="s">
        <v>21</v>
      </c>
      <c r="C74" s="63" t="s">
        <v>182</v>
      </c>
      <c r="D74" s="61" t="s">
        <v>230</v>
      </c>
      <c r="E74" s="61">
        <v>0</v>
      </c>
      <c r="F74" s="61" t="s">
        <v>71</v>
      </c>
      <c r="G74" s="61"/>
    </row>
    <row r="75" spans="1:7" ht="14.25" x14ac:dyDescent="0.45">
      <c r="A75" s="63" t="s">
        <v>185</v>
      </c>
      <c r="B75" s="63" t="s">
        <v>21</v>
      </c>
      <c r="C75" s="63" t="s">
        <v>182</v>
      </c>
      <c r="D75" s="61" t="s">
        <v>230</v>
      </c>
      <c r="E75" s="61">
        <v>0</v>
      </c>
      <c r="F75" s="61" t="s">
        <v>71</v>
      </c>
      <c r="G75" s="61"/>
    </row>
    <row r="76" spans="1:7" ht="14.25" x14ac:dyDescent="0.45">
      <c r="A76" s="63" t="s">
        <v>191</v>
      </c>
      <c r="B76" s="63" t="s">
        <v>21</v>
      </c>
      <c r="C76" s="63" t="s">
        <v>187</v>
      </c>
      <c r="D76" s="61" t="s">
        <v>230</v>
      </c>
      <c r="E76" s="61">
        <v>0</v>
      </c>
      <c r="F76" s="61" t="s">
        <v>71</v>
      </c>
      <c r="G76" s="61"/>
    </row>
    <row r="77" spans="1:7" ht="14.25" x14ac:dyDescent="0.45">
      <c r="A77" s="63" t="s">
        <v>192</v>
      </c>
      <c r="B77" s="63" t="s">
        <v>21</v>
      </c>
      <c r="C77" s="63" t="s">
        <v>187</v>
      </c>
      <c r="D77" s="61" t="s">
        <v>230</v>
      </c>
      <c r="E77" s="61">
        <v>0</v>
      </c>
      <c r="F77" s="61" t="s">
        <v>71</v>
      </c>
      <c r="G77" s="61"/>
    </row>
    <row r="78" spans="1:7" ht="28.5" x14ac:dyDescent="0.45">
      <c r="A78" s="63" t="s">
        <v>268</v>
      </c>
      <c r="B78" s="63" t="s">
        <v>21</v>
      </c>
      <c r="C78" s="63" t="s">
        <v>187</v>
      </c>
      <c r="D78" s="61" t="s">
        <v>230</v>
      </c>
      <c r="E78" s="61">
        <v>0</v>
      </c>
      <c r="F78" s="61" t="s">
        <v>71</v>
      </c>
      <c r="G78" s="61"/>
    </row>
    <row r="79" spans="1:7" ht="14.25" x14ac:dyDescent="0.45">
      <c r="A79" s="63" t="s">
        <v>203</v>
      </c>
      <c r="B79" s="63" t="s">
        <v>21</v>
      </c>
      <c r="C79" s="63" t="s">
        <v>187</v>
      </c>
      <c r="D79" s="61" t="s">
        <v>230</v>
      </c>
      <c r="E79" s="61">
        <v>0</v>
      </c>
      <c r="F79" s="61" t="s">
        <v>71</v>
      </c>
      <c r="G79" s="61"/>
    </row>
    <row r="80" spans="1:7" ht="14.25" x14ac:dyDescent="0.45">
      <c r="A80" s="63" t="s">
        <v>193</v>
      </c>
      <c r="B80" s="63" t="s">
        <v>21</v>
      </c>
      <c r="C80" s="63" t="s">
        <v>187</v>
      </c>
      <c r="D80" s="61" t="s">
        <v>230</v>
      </c>
      <c r="E80" s="61">
        <v>0</v>
      </c>
      <c r="F80" s="61" t="s">
        <v>71</v>
      </c>
      <c r="G80" s="61"/>
    </row>
    <row r="81" spans="1:7" ht="14.25" x14ac:dyDescent="0.45">
      <c r="A81" s="63" t="s">
        <v>194</v>
      </c>
      <c r="B81" s="63" t="s">
        <v>21</v>
      </c>
      <c r="C81" s="63" t="s">
        <v>187</v>
      </c>
      <c r="D81" s="61" t="s">
        <v>230</v>
      </c>
      <c r="E81" s="61">
        <v>0</v>
      </c>
      <c r="F81" s="61" t="s">
        <v>71</v>
      </c>
      <c r="G81" s="61"/>
    </row>
    <row r="82" spans="1:7" ht="14.25" x14ac:dyDescent="0.45">
      <c r="A82" s="63" t="s">
        <v>195</v>
      </c>
      <c r="B82" s="63" t="s">
        <v>21</v>
      </c>
      <c r="C82" s="63" t="s">
        <v>187</v>
      </c>
      <c r="D82" s="61" t="s">
        <v>230</v>
      </c>
      <c r="E82" s="61">
        <v>0</v>
      </c>
      <c r="F82" s="61" t="s">
        <v>71</v>
      </c>
      <c r="G82" s="61"/>
    </row>
    <row r="83" spans="1:7" ht="14.25" x14ac:dyDescent="0.45">
      <c r="A83" s="63" t="s">
        <v>196</v>
      </c>
      <c r="B83" s="63" t="s">
        <v>21</v>
      </c>
      <c r="C83" s="63" t="s">
        <v>187</v>
      </c>
      <c r="D83" s="61" t="s">
        <v>230</v>
      </c>
      <c r="E83" s="61">
        <v>0</v>
      </c>
      <c r="F83" s="61" t="s">
        <v>71</v>
      </c>
      <c r="G83" s="61"/>
    </row>
    <row r="84" spans="1:7" ht="14.25" x14ac:dyDescent="0.45">
      <c r="A84" s="63" t="s">
        <v>197</v>
      </c>
      <c r="B84" s="63" t="s">
        <v>21</v>
      </c>
      <c r="C84" s="63" t="s">
        <v>187</v>
      </c>
      <c r="D84" s="61" t="s">
        <v>230</v>
      </c>
      <c r="E84" s="61">
        <v>0</v>
      </c>
      <c r="F84" s="61" t="s">
        <v>71</v>
      </c>
      <c r="G84" s="61"/>
    </row>
    <row r="85" spans="1:7" ht="14.25" x14ac:dyDescent="0.45">
      <c r="A85" s="63" t="s">
        <v>198</v>
      </c>
      <c r="B85" s="63" t="s">
        <v>21</v>
      </c>
      <c r="C85" s="63" t="s">
        <v>187</v>
      </c>
      <c r="D85" s="61" t="s">
        <v>230</v>
      </c>
      <c r="E85" s="61">
        <v>0</v>
      </c>
      <c r="F85" s="61" t="s">
        <v>71</v>
      </c>
      <c r="G85" s="61"/>
    </row>
    <row r="86" spans="1:7" ht="14.25" x14ac:dyDescent="0.45">
      <c r="A86" s="63" t="s">
        <v>199</v>
      </c>
      <c r="B86" s="63" t="s">
        <v>21</v>
      </c>
      <c r="C86" s="63" t="s">
        <v>187</v>
      </c>
      <c r="D86" s="61" t="s">
        <v>230</v>
      </c>
      <c r="E86" s="61">
        <v>0</v>
      </c>
      <c r="F86" s="61" t="s">
        <v>71</v>
      </c>
      <c r="G86" s="61"/>
    </row>
    <row r="87" spans="1:7" ht="14.25" x14ac:dyDescent="0.45">
      <c r="A87" s="63" t="s">
        <v>269</v>
      </c>
      <c r="B87" s="63" t="s">
        <v>21</v>
      </c>
      <c r="C87" s="63" t="s">
        <v>187</v>
      </c>
      <c r="D87" s="61" t="s">
        <v>230</v>
      </c>
      <c r="E87" s="61">
        <v>0</v>
      </c>
      <c r="F87" s="61" t="s">
        <v>71</v>
      </c>
      <c r="G87" s="61"/>
    </row>
    <row r="88" spans="1:7" ht="14.25" x14ac:dyDescent="0.45">
      <c r="A88" s="63" t="s">
        <v>232</v>
      </c>
      <c r="B88" s="63" t="s">
        <v>21</v>
      </c>
      <c r="C88" s="63" t="s">
        <v>187</v>
      </c>
      <c r="D88" s="61" t="s">
        <v>230</v>
      </c>
      <c r="E88" s="61">
        <v>0</v>
      </c>
      <c r="F88" s="61" t="s">
        <v>71</v>
      </c>
      <c r="G88" s="61"/>
    </row>
    <row r="89" spans="1:7" ht="28.5" x14ac:dyDescent="0.45">
      <c r="A89" s="63" t="s">
        <v>233</v>
      </c>
      <c r="B89" s="63" t="s">
        <v>21</v>
      </c>
      <c r="C89" s="63" t="s">
        <v>187</v>
      </c>
      <c r="D89" s="61" t="s">
        <v>230</v>
      </c>
      <c r="E89" s="61">
        <v>0</v>
      </c>
      <c r="F89" s="61" t="s">
        <v>71</v>
      </c>
      <c r="G89" s="61"/>
    </row>
    <row r="90" spans="1:7" ht="42.75" x14ac:dyDescent="0.45">
      <c r="A90" s="63" t="s">
        <v>190</v>
      </c>
      <c r="B90" s="63" t="s">
        <v>21</v>
      </c>
      <c r="C90" s="63" t="s">
        <v>187</v>
      </c>
      <c r="D90" s="61" t="s">
        <v>230</v>
      </c>
      <c r="E90" s="61">
        <v>0</v>
      </c>
      <c r="F90" s="61" t="s">
        <v>71</v>
      </c>
      <c r="G90" s="61"/>
    </row>
    <row r="91" spans="1:7" ht="14.25" x14ac:dyDescent="0.45">
      <c r="A91" s="63" t="s">
        <v>204</v>
      </c>
      <c r="B91" s="63" t="s">
        <v>21</v>
      </c>
      <c r="C91" s="63" t="s">
        <v>187</v>
      </c>
      <c r="D91" s="61" t="s">
        <v>230</v>
      </c>
      <c r="E91" s="61">
        <v>0</v>
      </c>
      <c r="F91" s="61" t="s">
        <v>71</v>
      </c>
      <c r="G91" s="61"/>
    </row>
    <row r="92" spans="1:7" ht="14.25" x14ac:dyDescent="0.45">
      <c r="A92" s="63" t="s">
        <v>206</v>
      </c>
      <c r="B92" s="63" t="s">
        <v>21</v>
      </c>
      <c r="C92" s="63" t="s">
        <v>187</v>
      </c>
      <c r="D92" s="61" t="s">
        <v>230</v>
      </c>
      <c r="E92" s="61">
        <v>0</v>
      </c>
      <c r="F92" s="61" t="s">
        <v>71</v>
      </c>
      <c r="G92" s="61"/>
    </row>
    <row r="93" spans="1:7" ht="14.25" x14ac:dyDescent="0.45">
      <c r="A93" s="63" t="s">
        <v>200</v>
      </c>
      <c r="B93" s="63" t="s">
        <v>21</v>
      </c>
      <c r="C93" s="63" t="s">
        <v>187</v>
      </c>
      <c r="D93" s="61" t="s">
        <v>230</v>
      </c>
      <c r="E93" s="61">
        <v>0</v>
      </c>
      <c r="F93" s="61" t="s">
        <v>71</v>
      </c>
      <c r="G93" s="61"/>
    </row>
    <row r="94" spans="1:7" ht="14.25" x14ac:dyDescent="0.45">
      <c r="A94" s="63" t="s">
        <v>201</v>
      </c>
      <c r="B94" s="63" t="s">
        <v>21</v>
      </c>
      <c r="C94" s="63" t="s">
        <v>187</v>
      </c>
      <c r="D94" s="61" t="s">
        <v>230</v>
      </c>
      <c r="E94" s="61">
        <v>0</v>
      </c>
      <c r="F94" s="61" t="s">
        <v>71</v>
      </c>
      <c r="G94" s="61"/>
    </row>
    <row r="95" spans="1:7" ht="28.5" x14ac:dyDescent="0.45">
      <c r="A95" s="63" t="s">
        <v>202</v>
      </c>
      <c r="B95" s="63" t="s">
        <v>21</v>
      </c>
      <c r="C95" s="63" t="s">
        <v>187</v>
      </c>
      <c r="D95" s="61" t="s">
        <v>230</v>
      </c>
      <c r="E95" s="61">
        <v>0</v>
      </c>
      <c r="F95" s="61" t="s">
        <v>71</v>
      </c>
      <c r="G95" s="61"/>
    </row>
    <row r="96" spans="1:7" ht="28.5" x14ac:dyDescent="0.45">
      <c r="A96" s="63" t="s">
        <v>205</v>
      </c>
      <c r="B96" s="63" t="s">
        <v>21</v>
      </c>
      <c r="C96" s="63" t="s">
        <v>187</v>
      </c>
      <c r="D96" s="61" t="s">
        <v>230</v>
      </c>
      <c r="E96" s="61">
        <v>0</v>
      </c>
      <c r="F96" s="61" t="s">
        <v>71</v>
      </c>
      <c r="G96" s="61"/>
    </row>
    <row r="97" spans="1:7" ht="14.25" x14ac:dyDescent="0.45">
      <c r="A97" s="63" t="s">
        <v>210</v>
      </c>
      <c r="B97" s="63" t="s">
        <v>21</v>
      </c>
      <c r="C97" s="63" t="s">
        <v>208</v>
      </c>
      <c r="D97" s="61" t="s">
        <v>230</v>
      </c>
      <c r="E97" s="61">
        <v>0</v>
      </c>
      <c r="F97" s="61" t="s">
        <v>71</v>
      </c>
      <c r="G97" s="61"/>
    </row>
    <row r="98" spans="1:7" ht="14.25" x14ac:dyDescent="0.45">
      <c r="A98" s="63" t="s">
        <v>211</v>
      </c>
      <c r="B98" s="63" t="s">
        <v>21</v>
      </c>
      <c r="C98" s="63" t="s">
        <v>208</v>
      </c>
      <c r="D98" s="61" t="s">
        <v>230</v>
      </c>
      <c r="E98" s="61">
        <v>0</v>
      </c>
      <c r="F98" s="61" t="s">
        <v>71</v>
      </c>
      <c r="G98" s="61"/>
    </row>
    <row r="99" spans="1:7" ht="14.25" x14ac:dyDescent="0.45">
      <c r="A99" s="63" t="s">
        <v>270</v>
      </c>
      <c r="B99" s="63" t="s">
        <v>21</v>
      </c>
      <c r="C99" s="63" t="s">
        <v>208</v>
      </c>
      <c r="D99" s="61" t="s">
        <v>230</v>
      </c>
      <c r="E99" s="61">
        <v>0</v>
      </c>
      <c r="F99" s="61" t="s">
        <v>71</v>
      </c>
      <c r="G99" s="61"/>
    </row>
    <row r="100" spans="1:7" ht="28.5" x14ac:dyDescent="0.45">
      <c r="A100" s="63" t="s">
        <v>214</v>
      </c>
      <c r="B100" s="63" t="s">
        <v>21</v>
      </c>
      <c r="C100" s="63" t="s">
        <v>213</v>
      </c>
      <c r="D100" s="61" t="s">
        <v>230</v>
      </c>
      <c r="E100" s="61">
        <v>0</v>
      </c>
      <c r="F100" s="61" t="s">
        <v>71</v>
      </c>
      <c r="G100" s="61"/>
    </row>
    <row r="101" spans="1:7" ht="28.5" x14ac:dyDescent="0.45">
      <c r="A101" s="63" t="s">
        <v>271</v>
      </c>
      <c r="B101" s="63" t="s">
        <v>21</v>
      </c>
      <c r="C101" s="63" t="s">
        <v>213</v>
      </c>
      <c r="D101" s="61" t="s">
        <v>230</v>
      </c>
      <c r="E101" s="61">
        <v>0</v>
      </c>
      <c r="F101" s="61" t="s">
        <v>71</v>
      </c>
      <c r="G101" s="61"/>
    </row>
    <row r="102" spans="1:7" ht="14.25" x14ac:dyDescent="0.45">
      <c r="A102" s="63" t="s">
        <v>212</v>
      </c>
      <c r="B102" s="63" t="s">
        <v>21</v>
      </c>
      <c r="C102" s="63" t="s">
        <v>213</v>
      </c>
      <c r="D102" s="61" t="s">
        <v>230</v>
      </c>
      <c r="E102" s="61">
        <v>0</v>
      </c>
      <c r="F102" s="61" t="s">
        <v>71</v>
      </c>
      <c r="G102" s="61"/>
    </row>
    <row r="103" spans="1:7" ht="14.25" x14ac:dyDescent="0.45">
      <c r="A103" s="63" t="s">
        <v>215</v>
      </c>
      <c r="B103" s="63" t="s">
        <v>21</v>
      </c>
      <c r="C103" s="63" t="s">
        <v>213</v>
      </c>
      <c r="D103" s="61" t="s">
        <v>230</v>
      </c>
      <c r="E103" s="61">
        <v>0</v>
      </c>
      <c r="F103" s="61" t="s">
        <v>71</v>
      </c>
      <c r="G103" s="61"/>
    </row>
    <row r="104" spans="1:7" ht="14.25" x14ac:dyDescent="0.45">
      <c r="A104" s="63" t="s">
        <v>224</v>
      </c>
      <c r="B104" s="63" t="s">
        <v>21</v>
      </c>
      <c r="C104" s="63" t="s">
        <v>217</v>
      </c>
      <c r="D104" s="61" t="s">
        <v>230</v>
      </c>
      <c r="E104" s="61">
        <v>0</v>
      </c>
      <c r="F104" s="61" t="s">
        <v>71</v>
      </c>
      <c r="G104" s="61"/>
    </row>
    <row r="105" spans="1:7" ht="14.25" x14ac:dyDescent="0.45">
      <c r="A105" s="63" t="s">
        <v>225</v>
      </c>
      <c r="B105" s="63" t="s">
        <v>21</v>
      </c>
      <c r="C105" s="63" t="s">
        <v>217</v>
      </c>
      <c r="D105" s="61" t="s">
        <v>230</v>
      </c>
      <c r="E105" s="61">
        <v>0</v>
      </c>
      <c r="F105" s="61" t="s">
        <v>71</v>
      </c>
      <c r="G105" s="61"/>
    </row>
    <row r="106" spans="1:7" ht="14.25" x14ac:dyDescent="0.45">
      <c r="A106" s="63" t="s">
        <v>226</v>
      </c>
      <c r="B106" s="63" t="s">
        <v>21</v>
      </c>
      <c r="C106" s="63" t="s">
        <v>217</v>
      </c>
      <c r="D106" s="61" t="s">
        <v>230</v>
      </c>
      <c r="E106" s="61">
        <v>0</v>
      </c>
      <c r="F106" s="61" t="s">
        <v>71</v>
      </c>
      <c r="G106" s="61"/>
    </row>
    <row r="107" spans="1:7" ht="28.5" x14ac:dyDescent="0.45">
      <c r="A107" s="63" t="s">
        <v>272</v>
      </c>
      <c r="B107" s="64" t="s">
        <v>21</v>
      </c>
      <c r="C107" s="64" t="s">
        <v>217</v>
      </c>
      <c r="D107" s="61" t="s">
        <v>230</v>
      </c>
      <c r="E107" s="61">
        <v>0</v>
      </c>
      <c r="F107" s="61" t="s">
        <v>71</v>
      </c>
      <c r="G107" s="61"/>
    </row>
    <row r="108" spans="1:7" ht="28.5" x14ac:dyDescent="0.45">
      <c r="A108" s="63" t="s">
        <v>273</v>
      </c>
      <c r="B108" s="64" t="s">
        <v>21</v>
      </c>
      <c r="C108" s="64" t="s">
        <v>217</v>
      </c>
      <c r="D108" s="61" t="s">
        <v>230</v>
      </c>
      <c r="E108" s="61">
        <v>0</v>
      </c>
      <c r="F108" s="61" t="s">
        <v>71</v>
      </c>
      <c r="G108" s="61"/>
    </row>
    <row r="109" spans="1:7" ht="14.25" x14ac:dyDescent="0.45">
      <c r="A109" s="63" t="s">
        <v>227</v>
      </c>
      <c r="B109" s="63" t="s">
        <v>21</v>
      </c>
      <c r="C109" s="63" t="s">
        <v>217</v>
      </c>
      <c r="D109" s="61" t="s">
        <v>230</v>
      </c>
      <c r="E109" s="61">
        <v>0</v>
      </c>
      <c r="F109" s="61" t="s">
        <v>71</v>
      </c>
      <c r="G109" s="61"/>
    </row>
    <row r="110" spans="1:7" ht="14.25" x14ac:dyDescent="0.45">
      <c r="A110" s="63" t="s">
        <v>274</v>
      </c>
      <c r="B110" s="63" t="s">
        <v>21</v>
      </c>
      <c r="C110" s="63" t="s">
        <v>217</v>
      </c>
      <c r="D110" s="61" t="s">
        <v>230</v>
      </c>
      <c r="E110" s="61">
        <v>0</v>
      </c>
      <c r="F110" s="61" t="s">
        <v>71</v>
      </c>
      <c r="G110" s="61"/>
    </row>
    <row r="111" spans="1:7" ht="14.25" x14ac:dyDescent="0.45">
      <c r="A111" s="63" t="s">
        <v>275</v>
      </c>
      <c r="B111" s="63" t="s">
        <v>21</v>
      </c>
      <c r="C111" s="63" t="s">
        <v>276</v>
      </c>
      <c r="D111" s="61" t="s">
        <v>230</v>
      </c>
      <c r="E111" s="61">
        <v>0</v>
      </c>
      <c r="F111" s="61" t="s">
        <v>71</v>
      </c>
      <c r="G111" s="61"/>
    </row>
    <row r="112" spans="1:7" ht="14.25" x14ac:dyDescent="0.45">
      <c r="A112" s="63" t="s">
        <v>237</v>
      </c>
      <c r="B112" s="63" t="s">
        <v>21</v>
      </c>
      <c r="C112" s="63" t="s">
        <v>276</v>
      </c>
      <c r="D112" s="61" t="s">
        <v>230</v>
      </c>
      <c r="E112" s="61">
        <v>0</v>
      </c>
      <c r="F112" s="61" t="s">
        <v>71</v>
      </c>
      <c r="G112" s="61"/>
    </row>
    <row r="113" spans="1:7" ht="14.25" x14ac:dyDescent="0.45">
      <c r="A113" s="64" t="s">
        <v>277</v>
      </c>
      <c r="B113" s="64" t="s">
        <v>21</v>
      </c>
      <c r="C113" s="64" t="s">
        <v>278</v>
      </c>
      <c r="D113" s="61" t="s">
        <v>230</v>
      </c>
      <c r="E113" s="61">
        <v>0</v>
      </c>
      <c r="F113" s="61" t="s">
        <v>71</v>
      </c>
      <c r="G113" s="61"/>
    </row>
    <row r="114" spans="1:7" ht="28.5" x14ac:dyDescent="0.45">
      <c r="A114" s="63" t="s">
        <v>75</v>
      </c>
      <c r="B114" s="63" t="s">
        <v>19</v>
      </c>
      <c r="C114" s="63" t="s">
        <v>76</v>
      </c>
      <c r="D114" s="61" t="s">
        <v>230</v>
      </c>
      <c r="E114" s="61">
        <v>0</v>
      </c>
      <c r="F114" s="61" t="s">
        <v>71</v>
      </c>
      <c r="G114" s="61"/>
    </row>
    <row r="115" spans="1:7" ht="28.5" x14ac:dyDescent="0.45">
      <c r="A115" s="63" t="s">
        <v>79</v>
      </c>
      <c r="B115" s="63" t="s">
        <v>19</v>
      </c>
      <c r="C115" s="63" t="s">
        <v>80</v>
      </c>
      <c r="D115" s="61" t="s">
        <v>230</v>
      </c>
      <c r="E115" s="61">
        <v>0</v>
      </c>
      <c r="F115" s="61" t="s">
        <v>71</v>
      </c>
      <c r="G115" s="61"/>
    </row>
    <row r="116" spans="1:7" ht="28.5" x14ac:dyDescent="0.45">
      <c r="A116" s="63" t="s">
        <v>81</v>
      </c>
      <c r="B116" s="63" t="s">
        <v>19</v>
      </c>
      <c r="C116" s="63" t="s">
        <v>80</v>
      </c>
      <c r="D116" s="61" t="s">
        <v>230</v>
      </c>
      <c r="E116" s="61">
        <v>0</v>
      </c>
      <c r="F116" s="61" t="s">
        <v>71</v>
      </c>
      <c r="G116" s="61"/>
    </row>
    <row r="117" spans="1:7" ht="28.5" x14ac:dyDescent="0.45">
      <c r="A117" s="63" t="s">
        <v>94</v>
      </c>
      <c r="B117" s="63" t="s">
        <v>19</v>
      </c>
      <c r="C117" s="63" t="s">
        <v>95</v>
      </c>
      <c r="D117" s="61" t="s">
        <v>230</v>
      </c>
      <c r="E117" s="61">
        <v>0</v>
      </c>
      <c r="F117" s="61" t="s">
        <v>71</v>
      </c>
      <c r="G117" s="61"/>
    </row>
    <row r="118" spans="1:7" ht="28.5" x14ac:dyDescent="0.45">
      <c r="A118" s="63" t="s">
        <v>109</v>
      </c>
      <c r="B118" s="63" t="s">
        <v>19</v>
      </c>
      <c r="C118" s="63" t="s">
        <v>110</v>
      </c>
      <c r="D118" s="61" t="s">
        <v>230</v>
      </c>
      <c r="E118" s="61">
        <v>0</v>
      </c>
      <c r="F118" s="61" t="s">
        <v>71</v>
      </c>
      <c r="G118" s="61"/>
    </row>
    <row r="119" spans="1:7" ht="28.5" x14ac:dyDescent="0.45">
      <c r="A119" s="63" t="s">
        <v>111</v>
      </c>
      <c r="B119" s="63" t="s">
        <v>19</v>
      </c>
      <c r="C119" s="63" t="s">
        <v>110</v>
      </c>
      <c r="D119" s="61" t="s">
        <v>230</v>
      </c>
      <c r="E119" s="61">
        <v>0</v>
      </c>
      <c r="F119" s="61" t="s">
        <v>71</v>
      </c>
      <c r="G119" s="61"/>
    </row>
    <row r="120" spans="1:7" ht="28.5" x14ac:dyDescent="0.45">
      <c r="A120" s="63" t="s">
        <v>112</v>
      </c>
      <c r="B120" s="63" t="s">
        <v>19</v>
      </c>
      <c r="C120" s="63" t="s">
        <v>110</v>
      </c>
      <c r="D120" s="61" t="s">
        <v>230</v>
      </c>
      <c r="E120" s="61">
        <v>0</v>
      </c>
      <c r="F120" s="61" t="s">
        <v>71</v>
      </c>
      <c r="G120" s="61"/>
    </row>
    <row r="121" spans="1:7" ht="28.5" x14ac:dyDescent="0.45">
      <c r="A121" s="63" t="s">
        <v>113</v>
      </c>
      <c r="B121" s="63" t="s">
        <v>19</v>
      </c>
      <c r="C121" s="63" t="s">
        <v>110</v>
      </c>
      <c r="D121" s="61" t="s">
        <v>230</v>
      </c>
      <c r="E121" s="61">
        <v>0</v>
      </c>
      <c r="F121" s="61" t="s">
        <v>71</v>
      </c>
      <c r="G121" s="61"/>
    </row>
    <row r="122" spans="1:7" ht="28.5" x14ac:dyDescent="0.45">
      <c r="A122" s="65" t="s">
        <v>130</v>
      </c>
      <c r="B122" s="63" t="s">
        <v>19</v>
      </c>
      <c r="C122" s="63" t="s">
        <v>131</v>
      </c>
      <c r="D122" s="61" t="s">
        <v>230</v>
      </c>
      <c r="E122" s="61">
        <v>0</v>
      </c>
      <c r="F122" s="61" t="s">
        <v>71</v>
      </c>
      <c r="G122" s="61"/>
    </row>
    <row r="123" spans="1:7" ht="28.5" x14ac:dyDescent="0.45">
      <c r="A123" s="63" t="s">
        <v>147</v>
      </c>
      <c r="B123" s="63" t="s">
        <v>19</v>
      </c>
      <c r="C123" s="63" t="s">
        <v>148</v>
      </c>
      <c r="D123" s="61" t="s">
        <v>230</v>
      </c>
      <c r="E123" s="61">
        <v>0</v>
      </c>
      <c r="F123" s="61" t="s">
        <v>71</v>
      </c>
      <c r="G123" s="61"/>
    </row>
    <row r="124" spans="1:7" ht="28.5" x14ac:dyDescent="0.45">
      <c r="A124" s="63" t="s">
        <v>149</v>
      </c>
      <c r="B124" s="63" t="s">
        <v>19</v>
      </c>
      <c r="C124" s="63" t="s">
        <v>148</v>
      </c>
      <c r="D124" s="61" t="s">
        <v>230</v>
      </c>
      <c r="E124" s="61">
        <v>0</v>
      </c>
      <c r="F124" s="61" t="s">
        <v>71</v>
      </c>
      <c r="G124" s="61"/>
    </row>
    <row r="125" spans="1:7" ht="28.5" x14ac:dyDescent="0.45">
      <c r="A125" s="63" t="s">
        <v>156</v>
      </c>
      <c r="B125" s="63" t="s">
        <v>19</v>
      </c>
      <c r="C125" s="63" t="s">
        <v>157</v>
      </c>
      <c r="D125" s="61" t="s">
        <v>230</v>
      </c>
      <c r="E125" s="61">
        <v>0</v>
      </c>
      <c r="F125" s="61" t="s">
        <v>71</v>
      </c>
      <c r="G125" s="61"/>
    </row>
    <row r="126" spans="1:7" ht="28.5" x14ac:dyDescent="0.45">
      <c r="A126" s="63" t="s">
        <v>158</v>
      </c>
      <c r="B126" s="63" t="s">
        <v>19</v>
      </c>
      <c r="C126" s="63" t="s">
        <v>157</v>
      </c>
      <c r="D126" s="61" t="s">
        <v>230</v>
      </c>
      <c r="E126" s="61">
        <v>0</v>
      </c>
      <c r="F126" s="61" t="s">
        <v>71</v>
      </c>
      <c r="G126" s="61"/>
    </row>
    <row r="127" spans="1:7" ht="28.5" x14ac:dyDescent="0.45">
      <c r="A127" s="63" t="s">
        <v>159</v>
      </c>
      <c r="B127" s="63" t="s">
        <v>19</v>
      </c>
      <c r="C127" s="63" t="s">
        <v>157</v>
      </c>
      <c r="D127" s="61" t="s">
        <v>230</v>
      </c>
      <c r="E127" s="61">
        <v>0</v>
      </c>
      <c r="F127" s="61" t="s">
        <v>71</v>
      </c>
      <c r="G127" s="61"/>
    </row>
    <row r="128" spans="1:7" ht="28.5" x14ac:dyDescent="0.45">
      <c r="A128" s="63" t="s">
        <v>186</v>
      </c>
      <c r="B128" s="63" t="s">
        <v>19</v>
      </c>
      <c r="C128" s="63" t="s">
        <v>187</v>
      </c>
      <c r="D128" s="61" t="s">
        <v>230</v>
      </c>
      <c r="E128" s="61">
        <v>0</v>
      </c>
      <c r="F128" s="61" t="s">
        <v>71</v>
      </c>
      <c r="G128" s="61"/>
    </row>
    <row r="129" spans="1:7" ht="28.5" x14ac:dyDescent="0.45">
      <c r="A129" s="63" t="s">
        <v>188</v>
      </c>
      <c r="B129" s="63" t="s">
        <v>19</v>
      </c>
      <c r="C129" s="63" t="s">
        <v>187</v>
      </c>
      <c r="D129" s="61" t="s">
        <v>230</v>
      </c>
      <c r="E129" s="61">
        <v>0</v>
      </c>
      <c r="F129" s="61" t="s">
        <v>71</v>
      </c>
      <c r="G129" s="61"/>
    </row>
    <row r="130" spans="1:7" ht="28.5" x14ac:dyDescent="0.45">
      <c r="A130" s="63" t="s">
        <v>207</v>
      </c>
      <c r="B130" s="63" t="s">
        <v>19</v>
      </c>
      <c r="C130" s="63" t="s">
        <v>208</v>
      </c>
      <c r="D130" s="61" t="s">
        <v>230</v>
      </c>
      <c r="E130" s="61">
        <v>0</v>
      </c>
      <c r="F130" s="61" t="s">
        <v>71</v>
      </c>
      <c r="G130" s="61"/>
    </row>
    <row r="131" spans="1:7" ht="28.5" x14ac:dyDescent="0.45">
      <c r="A131" s="63" t="s">
        <v>279</v>
      </c>
      <c r="B131" s="63" t="s">
        <v>19</v>
      </c>
      <c r="C131" s="63" t="s">
        <v>280</v>
      </c>
      <c r="D131" s="61" t="s">
        <v>230</v>
      </c>
      <c r="E131" s="61">
        <v>0</v>
      </c>
      <c r="F131" s="61" t="s">
        <v>71</v>
      </c>
      <c r="G131" s="61"/>
    </row>
    <row r="132" spans="1:7" ht="28.5" x14ac:dyDescent="0.45">
      <c r="A132" s="63" t="s">
        <v>281</v>
      </c>
      <c r="B132" s="63" t="s">
        <v>19</v>
      </c>
      <c r="C132" s="63" t="s">
        <v>217</v>
      </c>
      <c r="D132" s="61" t="s">
        <v>230</v>
      </c>
      <c r="E132" s="61">
        <v>0</v>
      </c>
      <c r="F132" s="61" t="s">
        <v>71</v>
      </c>
      <c r="G132" s="61"/>
    </row>
    <row r="133" spans="1:7" ht="28.5" x14ac:dyDescent="0.45">
      <c r="A133" s="63" t="s">
        <v>216</v>
      </c>
      <c r="B133" s="63" t="s">
        <v>19</v>
      </c>
      <c r="C133" s="63" t="s">
        <v>217</v>
      </c>
      <c r="D133" s="61" t="s">
        <v>230</v>
      </c>
      <c r="E133" s="61">
        <v>0</v>
      </c>
      <c r="F133" s="61" t="s">
        <v>71</v>
      </c>
      <c r="G133" s="61"/>
    </row>
    <row r="134" spans="1:7" ht="28.5" x14ac:dyDescent="0.45">
      <c r="A134" s="63" t="s">
        <v>221</v>
      </c>
      <c r="B134" s="63" t="s">
        <v>19</v>
      </c>
      <c r="C134" s="63" t="s">
        <v>217</v>
      </c>
      <c r="D134" s="61" t="s">
        <v>230</v>
      </c>
      <c r="E134" s="61">
        <v>0</v>
      </c>
      <c r="F134" s="61" t="s">
        <v>71</v>
      </c>
      <c r="G134" s="61"/>
    </row>
    <row r="135" spans="1:7" ht="28.5" x14ac:dyDescent="0.45">
      <c r="A135" s="63" t="s">
        <v>234</v>
      </c>
      <c r="B135" s="63" t="s">
        <v>19</v>
      </c>
      <c r="C135" s="63" t="s">
        <v>217</v>
      </c>
      <c r="D135" s="61" t="s">
        <v>230</v>
      </c>
      <c r="E135" s="61">
        <v>0</v>
      </c>
      <c r="F135" s="61" t="s">
        <v>71</v>
      </c>
      <c r="G135" s="61"/>
    </row>
    <row r="136" spans="1:7" ht="28.5" x14ac:dyDescent="0.45">
      <c r="A136" s="63" t="s">
        <v>282</v>
      </c>
      <c r="B136" s="63" t="s">
        <v>19</v>
      </c>
      <c r="C136" s="63" t="s">
        <v>217</v>
      </c>
      <c r="D136" s="61" t="s">
        <v>230</v>
      </c>
      <c r="E136" s="61">
        <v>0</v>
      </c>
      <c r="F136" s="61" t="s">
        <v>71</v>
      </c>
      <c r="G136" s="61"/>
    </row>
    <row r="137" spans="1:7" ht="28.5" x14ac:dyDescent="0.45">
      <c r="A137" s="63" t="s">
        <v>220</v>
      </c>
      <c r="B137" s="63" t="s">
        <v>19</v>
      </c>
      <c r="C137" s="63" t="s">
        <v>217</v>
      </c>
      <c r="D137" s="61" t="s">
        <v>230</v>
      </c>
      <c r="E137" s="61">
        <v>0</v>
      </c>
      <c r="F137" s="61" t="s">
        <v>71</v>
      </c>
      <c r="G137" s="61"/>
    </row>
    <row r="138" spans="1:7" ht="28.5" x14ac:dyDescent="0.45">
      <c r="A138" s="63" t="s">
        <v>218</v>
      </c>
      <c r="B138" s="63" t="s">
        <v>19</v>
      </c>
      <c r="C138" s="63" t="s">
        <v>217</v>
      </c>
      <c r="D138" s="61" t="s">
        <v>230</v>
      </c>
      <c r="E138" s="61">
        <v>0</v>
      </c>
      <c r="F138" s="61" t="s">
        <v>71</v>
      </c>
      <c r="G138" s="61"/>
    </row>
    <row r="139" spans="1:7" ht="28.5" x14ac:dyDescent="0.45">
      <c r="A139" s="63" t="s">
        <v>283</v>
      </c>
      <c r="B139" s="63" t="s">
        <v>19</v>
      </c>
      <c r="C139" s="63" t="s">
        <v>217</v>
      </c>
      <c r="D139" s="61" t="s">
        <v>230</v>
      </c>
      <c r="E139" s="61">
        <v>0</v>
      </c>
      <c r="F139" s="61" t="s">
        <v>71</v>
      </c>
      <c r="G139" s="61"/>
    </row>
    <row r="140" spans="1:7" ht="28.5" x14ac:dyDescent="0.45">
      <c r="A140" s="63" t="s">
        <v>284</v>
      </c>
      <c r="B140" s="63" t="s">
        <v>19</v>
      </c>
      <c r="C140" s="63" t="s">
        <v>217</v>
      </c>
      <c r="D140" s="61" t="s">
        <v>230</v>
      </c>
      <c r="E140" s="61">
        <v>0</v>
      </c>
      <c r="F140" s="61" t="s">
        <v>71</v>
      </c>
      <c r="G140" s="61"/>
    </row>
    <row r="141" spans="1:7" ht="28.5" x14ac:dyDescent="0.45">
      <c r="A141" s="63" t="s">
        <v>219</v>
      </c>
      <c r="B141" s="63" t="s">
        <v>19</v>
      </c>
      <c r="C141" s="63" t="s">
        <v>217</v>
      </c>
      <c r="D141" s="61" t="s">
        <v>230</v>
      </c>
      <c r="E141" s="61">
        <v>0</v>
      </c>
      <c r="F141" s="61" t="s">
        <v>71</v>
      </c>
      <c r="G141" s="61"/>
    </row>
    <row r="142" spans="1:7" ht="28.5" x14ac:dyDescent="0.45">
      <c r="A142" s="63" t="s">
        <v>285</v>
      </c>
      <c r="B142" s="63" t="s">
        <v>19</v>
      </c>
      <c r="C142" s="63" t="s">
        <v>217</v>
      </c>
      <c r="D142" s="61" t="s">
        <v>230</v>
      </c>
      <c r="E142" s="61">
        <v>0</v>
      </c>
      <c r="F142" s="61" t="s">
        <v>71</v>
      </c>
      <c r="G142" s="61"/>
    </row>
    <row r="143" spans="1:7" ht="28.5" x14ac:dyDescent="0.45">
      <c r="A143" s="63" t="s">
        <v>228</v>
      </c>
      <c r="B143" s="63" t="s">
        <v>19</v>
      </c>
      <c r="C143" s="63" t="s">
        <v>229</v>
      </c>
      <c r="D143" s="61" t="s">
        <v>230</v>
      </c>
      <c r="E143" s="61">
        <v>0</v>
      </c>
      <c r="F143" s="61" t="s">
        <v>71</v>
      </c>
      <c r="G143" s="61"/>
    </row>
    <row r="144" spans="1:7" ht="28.5" x14ac:dyDescent="0.45">
      <c r="A144" s="63" t="s">
        <v>238</v>
      </c>
      <c r="B144" s="64" t="s">
        <v>20</v>
      </c>
      <c r="C144" s="63" t="s">
        <v>76</v>
      </c>
      <c r="D144" s="61" t="s">
        <v>230</v>
      </c>
      <c r="E144" s="61">
        <v>0</v>
      </c>
      <c r="F144" s="61" t="s">
        <v>71</v>
      </c>
      <c r="G144" s="61"/>
    </row>
    <row r="145" spans="1:7" ht="14.25" x14ac:dyDescent="0.45">
      <c r="A145" s="63" t="s">
        <v>82</v>
      </c>
      <c r="B145" s="64" t="s">
        <v>20</v>
      </c>
      <c r="C145" s="63" t="s">
        <v>80</v>
      </c>
      <c r="D145" s="61" t="s">
        <v>230</v>
      </c>
      <c r="E145" s="61">
        <v>0</v>
      </c>
      <c r="F145" s="61" t="s">
        <v>71</v>
      </c>
      <c r="G145" s="61"/>
    </row>
    <row r="146" spans="1:7" ht="28.5" x14ac:dyDescent="0.45">
      <c r="A146" s="63" t="s">
        <v>83</v>
      </c>
      <c r="B146" s="64" t="s">
        <v>20</v>
      </c>
      <c r="C146" s="63" t="s">
        <v>80</v>
      </c>
      <c r="D146" s="61" t="s">
        <v>230</v>
      </c>
      <c r="E146" s="61">
        <v>0</v>
      </c>
      <c r="F146" s="61" t="s">
        <v>71</v>
      </c>
      <c r="G146" s="61"/>
    </row>
    <row r="147" spans="1:7" ht="28.5" x14ac:dyDescent="0.45">
      <c r="A147" s="63" t="s">
        <v>91</v>
      </c>
      <c r="B147" s="64" t="s">
        <v>20</v>
      </c>
      <c r="C147" s="63" t="s">
        <v>92</v>
      </c>
      <c r="D147" s="61" t="s">
        <v>230</v>
      </c>
      <c r="E147" s="61">
        <v>0</v>
      </c>
      <c r="F147" s="61" t="s">
        <v>71</v>
      </c>
      <c r="G147" s="61"/>
    </row>
    <row r="148" spans="1:7" ht="14.25" x14ac:dyDescent="0.45">
      <c r="A148" s="63" t="s">
        <v>239</v>
      </c>
      <c r="B148" s="64" t="s">
        <v>20</v>
      </c>
      <c r="C148" s="63" t="s">
        <v>95</v>
      </c>
      <c r="D148" s="61" t="s">
        <v>230</v>
      </c>
      <c r="E148" s="61">
        <v>0</v>
      </c>
      <c r="F148" s="61" t="s">
        <v>71</v>
      </c>
      <c r="G148" s="61"/>
    </row>
    <row r="149" spans="1:7" ht="14.25" x14ac:dyDescent="0.45">
      <c r="A149" s="65" t="s">
        <v>286</v>
      </c>
      <c r="B149" s="64" t="s">
        <v>20</v>
      </c>
      <c r="C149" s="63" t="s">
        <v>103</v>
      </c>
      <c r="D149" s="61" t="s">
        <v>230</v>
      </c>
      <c r="E149" s="61">
        <v>0</v>
      </c>
      <c r="F149" s="61" t="s">
        <v>71</v>
      </c>
      <c r="G149" s="61"/>
    </row>
    <row r="150" spans="1:7" ht="14.25" x14ac:dyDescent="0.45">
      <c r="A150" s="65" t="s">
        <v>240</v>
      </c>
      <c r="B150" s="64" t="s">
        <v>20</v>
      </c>
      <c r="C150" s="63" t="s">
        <v>103</v>
      </c>
      <c r="D150" s="61" t="s">
        <v>230</v>
      </c>
      <c r="E150" s="61">
        <v>0</v>
      </c>
      <c r="F150" s="61" t="s">
        <v>71</v>
      </c>
      <c r="G150" s="61"/>
    </row>
    <row r="151" spans="1:7" ht="14.25" x14ac:dyDescent="0.45">
      <c r="A151" s="65" t="s">
        <v>250</v>
      </c>
      <c r="B151" s="64" t="s">
        <v>20</v>
      </c>
      <c r="C151" s="63" t="s">
        <v>110</v>
      </c>
      <c r="D151" s="61" t="s">
        <v>230</v>
      </c>
      <c r="E151" s="61">
        <v>0</v>
      </c>
      <c r="F151" s="61" t="s">
        <v>71</v>
      </c>
      <c r="G151" s="61"/>
    </row>
    <row r="152" spans="1:7" ht="14.25" x14ac:dyDescent="0.45">
      <c r="A152" s="65" t="s">
        <v>287</v>
      </c>
      <c r="B152" s="64" t="s">
        <v>20</v>
      </c>
      <c r="C152" s="63" t="s">
        <v>125</v>
      </c>
      <c r="D152" s="61" t="s">
        <v>230</v>
      </c>
      <c r="E152" s="61">
        <v>0</v>
      </c>
      <c r="F152" s="61" t="s">
        <v>71</v>
      </c>
      <c r="G152" s="61"/>
    </row>
    <row r="153" spans="1:7" ht="14.25" x14ac:dyDescent="0.45">
      <c r="A153" s="65" t="s">
        <v>252</v>
      </c>
      <c r="B153" s="64" t="s">
        <v>20</v>
      </c>
      <c r="C153" s="63" t="s">
        <v>125</v>
      </c>
      <c r="D153" s="61" t="s">
        <v>230</v>
      </c>
      <c r="E153" s="61">
        <v>0</v>
      </c>
      <c r="F153" s="61" t="s">
        <v>71</v>
      </c>
      <c r="G153" s="33"/>
    </row>
    <row r="154" spans="1:7" s="30" customFormat="1" ht="14.25" x14ac:dyDescent="0.45">
      <c r="A154" s="65" t="s">
        <v>124</v>
      </c>
      <c r="B154" s="64" t="s">
        <v>20</v>
      </c>
      <c r="C154" s="63" t="s">
        <v>125</v>
      </c>
      <c r="D154" s="61" t="s">
        <v>230</v>
      </c>
      <c r="E154" s="61">
        <v>0</v>
      </c>
      <c r="F154" s="61" t="s">
        <v>71</v>
      </c>
      <c r="G154" s="31"/>
    </row>
    <row r="155" spans="1:7" s="30" customFormat="1" ht="14.25" x14ac:dyDescent="0.45">
      <c r="A155" s="65" t="s">
        <v>251</v>
      </c>
      <c r="B155" s="64" t="s">
        <v>20</v>
      </c>
      <c r="C155" s="63" t="s">
        <v>125</v>
      </c>
      <c r="D155" s="61" t="s">
        <v>230</v>
      </c>
      <c r="E155" s="61">
        <v>0</v>
      </c>
      <c r="F155" s="61" t="s">
        <v>71</v>
      </c>
      <c r="G155" s="31"/>
    </row>
    <row r="156" spans="1:7" s="30" customFormat="1" ht="28.5" x14ac:dyDescent="0.45">
      <c r="A156" s="65" t="s">
        <v>132</v>
      </c>
      <c r="B156" s="64" t="s">
        <v>20</v>
      </c>
      <c r="C156" s="63" t="s">
        <v>131</v>
      </c>
      <c r="D156" s="61" t="s">
        <v>230</v>
      </c>
      <c r="E156" s="61">
        <v>0</v>
      </c>
      <c r="F156" s="61" t="s">
        <v>71</v>
      </c>
      <c r="G156" s="31"/>
    </row>
    <row r="157" spans="1:7" s="30" customFormat="1" ht="28.5" x14ac:dyDescent="0.45">
      <c r="A157" s="65" t="s">
        <v>133</v>
      </c>
      <c r="B157" s="64" t="s">
        <v>20</v>
      </c>
      <c r="C157" s="63" t="s">
        <v>131</v>
      </c>
      <c r="D157" s="61" t="s">
        <v>230</v>
      </c>
      <c r="E157" s="61">
        <v>0</v>
      </c>
      <c r="F157" s="61" t="s">
        <v>71</v>
      </c>
      <c r="G157" s="31"/>
    </row>
    <row r="158" spans="1:7" s="30" customFormat="1" ht="14.25" x14ac:dyDescent="0.45">
      <c r="A158" s="65" t="s">
        <v>134</v>
      </c>
      <c r="B158" s="64" t="s">
        <v>20</v>
      </c>
      <c r="C158" s="63" t="s">
        <v>131</v>
      </c>
      <c r="D158" s="61" t="s">
        <v>230</v>
      </c>
      <c r="E158" s="61">
        <v>0</v>
      </c>
      <c r="F158" s="61" t="s">
        <v>71</v>
      </c>
      <c r="G158" s="31"/>
    </row>
    <row r="159" spans="1:7" s="30" customFormat="1" ht="14.25" x14ac:dyDescent="0.45">
      <c r="A159" s="65" t="s">
        <v>135</v>
      </c>
      <c r="B159" s="64" t="s">
        <v>20</v>
      </c>
      <c r="C159" s="63" t="s">
        <v>131</v>
      </c>
      <c r="D159" s="61" t="s">
        <v>230</v>
      </c>
      <c r="E159" s="61">
        <v>0</v>
      </c>
      <c r="F159" s="61" t="s">
        <v>71</v>
      </c>
      <c r="G159" s="31"/>
    </row>
    <row r="160" spans="1:7" s="30" customFormat="1" ht="28.5" x14ac:dyDescent="0.45">
      <c r="A160" s="65" t="s">
        <v>253</v>
      </c>
      <c r="B160" s="64" t="s">
        <v>20</v>
      </c>
      <c r="C160" s="65" t="s">
        <v>144</v>
      </c>
      <c r="D160" s="61" t="s">
        <v>230</v>
      </c>
      <c r="E160" s="61">
        <v>0</v>
      </c>
      <c r="F160" s="61" t="s">
        <v>71</v>
      </c>
      <c r="G160" s="31"/>
    </row>
    <row r="161" spans="1:7" s="30" customFormat="1" ht="28.5" x14ac:dyDescent="0.45">
      <c r="A161" s="65" t="s">
        <v>150</v>
      </c>
      <c r="B161" s="64" t="s">
        <v>20</v>
      </c>
      <c r="C161" s="65" t="s">
        <v>148</v>
      </c>
      <c r="D161" s="61" t="s">
        <v>230</v>
      </c>
      <c r="E161" s="61">
        <v>0</v>
      </c>
      <c r="F161" s="61" t="s">
        <v>71</v>
      </c>
      <c r="G161" s="31"/>
    </row>
    <row r="162" spans="1:7" s="30" customFormat="1" ht="28.5" x14ac:dyDescent="0.45">
      <c r="A162" s="65" t="s">
        <v>151</v>
      </c>
      <c r="B162" s="64" t="s">
        <v>20</v>
      </c>
      <c r="C162" s="65" t="s">
        <v>148</v>
      </c>
      <c r="D162" s="61" t="s">
        <v>230</v>
      </c>
      <c r="E162" s="61">
        <v>0</v>
      </c>
      <c r="F162" s="61" t="s">
        <v>71</v>
      </c>
      <c r="G162" s="31"/>
    </row>
    <row r="163" spans="1:7" s="30" customFormat="1" ht="14.25" x14ac:dyDescent="0.45">
      <c r="A163" s="65" t="s">
        <v>152</v>
      </c>
      <c r="B163" s="64" t="s">
        <v>20</v>
      </c>
      <c r="C163" s="65" t="s">
        <v>148</v>
      </c>
      <c r="D163" s="61" t="s">
        <v>230</v>
      </c>
      <c r="E163" s="61">
        <v>0</v>
      </c>
      <c r="F163" s="61" t="s">
        <v>71</v>
      </c>
      <c r="G163" s="31"/>
    </row>
    <row r="164" spans="1:7" s="30" customFormat="1" ht="14.25" x14ac:dyDescent="0.45">
      <c r="A164" s="65" t="s">
        <v>160</v>
      </c>
      <c r="B164" s="64" t="s">
        <v>20</v>
      </c>
      <c r="C164" s="65" t="s">
        <v>157</v>
      </c>
      <c r="D164" s="61" t="s">
        <v>230</v>
      </c>
      <c r="E164" s="61">
        <v>0</v>
      </c>
      <c r="F164" s="61" t="s">
        <v>71</v>
      </c>
      <c r="G164" s="31"/>
    </row>
    <row r="165" spans="1:7" s="30" customFormat="1" ht="14.25" x14ac:dyDescent="0.45">
      <c r="A165" s="65" t="s">
        <v>161</v>
      </c>
      <c r="B165" s="64" t="s">
        <v>20</v>
      </c>
      <c r="C165" s="65" t="s">
        <v>157</v>
      </c>
      <c r="D165" s="61" t="s">
        <v>230</v>
      </c>
      <c r="E165" s="61">
        <v>0</v>
      </c>
      <c r="F165" s="61" t="s">
        <v>71</v>
      </c>
      <c r="G165" s="31"/>
    </row>
    <row r="166" spans="1:7" s="30" customFormat="1" ht="14.25" x14ac:dyDescent="0.45">
      <c r="A166" s="65" t="s">
        <v>288</v>
      </c>
      <c r="B166" s="64" t="s">
        <v>20</v>
      </c>
      <c r="C166" s="65" t="s">
        <v>157</v>
      </c>
      <c r="D166" s="61" t="s">
        <v>230</v>
      </c>
      <c r="E166" s="61">
        <v>0</v>
      </c>
      <c r="F166" s="61" t="s">
        <v>71</v>
      </c>
      <c r="G166" s="31"/>
    </row>
    <row r="167" spans="1:7" s="30" customFormat="1" ht="14.25" x14ac:dyDescent="0.45">
      <c r="A167" s="65" t="s">
        <v>235</v>
      </c>
      <c r="B167" s="64" t="s">
        <v>20</v>
      </c>
      <c r="C167" s="65" t="s">
        <v>169</v>
      </c>
      <c r="D167" s="61" t="s">
        <v>230</v>
      </c>
      <c r="E167" s="61">
        <v>0</v>
      </c>
      <c r="F167" s="61" t="s">
        <v>71</v>
      </c>
      <c r="G167" s="31"/>
    </row>
    <row r="168" spans="1:7" s="30" customFormat="1" ht="14.25" x14ac:dyDescent="0.45">
      <c r="A168" s="65" t="s">
        <v>168</v>
      </c>
      <c r="B168" s="64" t="s">
        <v>20</v>
      </c>
      <c r="C168" s="65" t="s">
        <v>169</v>
      </c>
      <c r="D168" s="61" t="s">
        <v>230</v>
      </c>
      <c r="E168" s="61">
        <v>0</v>
      </c>
      <c r="F168" s="61" t="s">
        <v>71</v>
      </c>
      <c r="G168" s="31"/>
    </row>
    <row r="169" spans="1:7" s="30" customFormat="1" ht="14.25" x14ac:dyDescent="0.45">
      <c r="A169" s="65" t="s">
        <v>170</v>
      </c>
      <c r="B169" s="64" t="s">
        <v>20</v>
      </c>
      <c r="C169" s="65" t="s">
        <v>169</v>
      </c>
      <c r="D169" s="61" t="s">
        <v>230</v>
      </c>
      <c r="E169" s="61">
        <v>0</v>
      </c>
      <c r="F169" s="61" t="s">
        <v>71</v>
      </c>
      <c r="G169" s="31"/>
    </row>
    <row r="170" spans="1:7" s="30" customFormat="1" ht="28.5" x14ac:dyDescent="0.45">
      <c r="A170" s="65" t="s">
        <v>171</v>
      </c>
      <c r="B170" s="64" t="s">
        <v>20</v>
      </c>
      <c r="C170" s="65" t="s">
        <v>169</v>
      </c>
      <c r="D170" s="61" t="s">
        <v>230</v>
      </c>
      <c r="E170" s="61">
        <v>0</v>
      </c>
      <c r="F170" s="61" t="s">
        <v>71</v>
      </c>
      <c r="G170" s="31"/>
    </row>
    <row r="171" spans="1:7" s="30" customFormat="1" ht="14.25" x14ac:dyDescent="0.45">
      <c r="A171" s="65" t="s">
        <v>181</v>
      </c>
      <c r="B171" s="64" t="s">
        <v>20</v>
      </c>
      <c r="C171" s="65" t="s">
        <v>182</v>
      </c>
      <c r="D171" s="61" t="s">
        <v>230</v>
      </c>
      <c r="E171" s="61">
        <v>0</v>
      </c>
      <c r="F171" s="61" t="s">
        <v>71</v>
      </c>
      <c r="G171" s="31"/>
    </row>
    <row r="172" spans="1:7" s="30" customFormat="1" ht="28.5" x14ac:dyDescent="0.45">
      <c r="A172" s="65" t="s">
        <v>183</v>
      </c>
      <c r="B172" s="64" t="s">
        <v>20</v>
      </c>
      <c r="C172" s="65" t="s">
        <v>182</v>
      </c>
      <c r="D172" s="61" t="s">
        <v>230</v>
      </c>
      <c r="E172" s="61">
        <v>0</v>
      </c>
      <c r="F172" s="61" t="s">
        <v>71</v>
      </c>
      <c r="G172" s="31"/>
    </row>
    <row r="173" spans="1:7" s="30" customFormat="1" ht="28.5" x14ac:dyDescent="0.45">
      <c r="A173" s="65" t="s">
        <v>189</v>
      </c>
      <c r="B173" s="64" t="s">
        <v>20</v>
      </c>
      <c r="C173" s="65" t="s">
        <v>187</v>
      </c>
      <c r="D173" s="61" t="s">
        <v>230</v>
      </c>
      <c r="E173" s="61">
        <v>0</v>
      </c>
      <c r="F173" s="61" t="s">
        <v>71</v>
      </c>
      <c r="G173" s="31"/>
    </row>
    <row r="174" spans="1:7" s="30" customFormat="1" ht="14.25" x14ac:dyDescent="0.45">
      <c r="A174" s="65" t="s">
        <v>254</v>
      </c>
      <c r="B174" s="64" t="s">
        <v>20</v>
      </c>
      <c r="C174" s="65" t="s">
        <v>187</v>
      </c>
      <c r="D174" s="61" t="s">
        <v>230</v>
      </c>
      <c r="E174" s="61">
        <v>0</v>
      </c>
      <c r="F174" s="61" t="s">
        <v>71</v>
      </c>
      <c r="G174" s="31"/>
    </row>
    <row r="175" spans="1:7" s="30" customFormat="1" ht="28.5" x14ac:dyDescent="0.45">
      <c r="A175" s="65" t="s">
        <v>222</v>
      </c>
      <c r="B175" s="64" t="s">
        <v>20</v>
      </c>
      <c r="C175" s="65" t="s">
        <v>217</v>
      </c>
      <c r="D175" s="61" t="s">
        <v>230</v>
      </c>
      <c r="E175" s="61">
        <v>0</v>
      </c>
      <c r="F175" s="61" t="s">
        <v>71</v>
      </c>
      <c r="G175" s="31"/>
    </row>
    <row r="176" spans="1:7" s="30" customFormat="1" ht="14.25" x14ac:dyDescent="0.45">
      <c r="A176" s="65" t="s">
        <v>289</v>
      </c>
      <c r="B176" s="64" t="s">
        <v>20</v>
      </c>
      <c r="C176" s="65" t="s">
        <v>217</v>
      </c>
      <c r="D176" s="61" t="s">
        <v>230</v>
      </c>
      <c r="E176" s="61">
        <v>0</v>
      </c>
      <c r="F176" s="61" t="s">
        <v>71</v>
      </c>
      <c r="G176" s="31"/>
    </row>
    <row r="177" spans="1:7" s="30" customFormat="1" ht="14.25" x14ac:dyDescent="0.45">
      <c r="A177" s="65" t="s">
        <v>223</v>
      </c>
      <c r="B177" s="64" t="s">
        <v>20</v>
      </c>
      <c r="C177" s="65" t="s">
        <v>217</v>
      </c>
      <c r="D177" s="61" t="s">
        <v>230</v>
      </c>
      <c r="E177" s="61">
        <v>0</v>
      </c>
      <c r="F177" s="61" t="s">
        <v>71</v>
      </c>
      <c r="G177" s="31"/>
    </row>
    <row r="178" spans="1:7" s="30" customFormat="1" ht="14.25" x14ac:dyDescent="0.45">
      <c r="A178" s="65" t="s">
        <v>290</v>
      </c>
      <c r="B178" s="64" t="s">
        <v>20</v>
      </c>
      <c r="C178" s="65" t="s">
        <v>217</v>
      </c>
      <c r="D178" s="61" t="s">
        <v>230</v>
      </c>
      <c r="E178" s="61">
        <v>0</v>
      </c>
      <c r="F178" s="61" t="s">
        <v>71</v>
      </c>
      <c r="G178" s="31"/>
    </row>
    <row r="179" spans="1:7" s="30" customFormat="1" ht="14.25" x14ac:dyDescent="0.45">
      <c r="A179" s="65" t="s">
        <v>84</v>
      </c>
      <c r="B179" s="63" t="s">
        <v>18</v>
      </c>
      <c r="C179" s="65" t="s">
        <v>80</v>
      </c>
      <c r="D179" s="61" t="s">
        <v>230</v>
      </c>
      <c r="E179" s="61">
        <v>0</v>
      </c>
      <c r="F179" s="61" t="s">
        <v>71</v>
      </c>
      <c r="G179" s="31"/>
    </row>
    <row r="180" spans="1:7" s="30" customFormat="1" ht="14.25" x14ac:dyDescent="0.45">
      <c r="A180" s="65" t="s">
        <v>85</v>
      </c>
      <c r="B180" s="63" t="s">
        <v>18</v>
      </c>
      <c r="C180" s="65" t="s">
        <v>80</v>
      </c>
      <c r="D180" s="61" t="s">
        <v>230</v>
      </c>
      <c r="E180" s="61">
        <v>0</v>
      </c>
      <c r="F180" s="61" t="s">
        <v>71</v>
      </c>
      <c r="G180" s="31"/>
    </row>
    <row r="181" spans="1:7" s="30" customFormat="1" ht="14.25" x14ac:dyDescent="0.45">
      <c r="A181" s="65" t="s">
        <v>93</v>
      </c>
      <c r="B181" s="63" t="s">
        <v>18</v>
      </c>
      <c r="C181" s="65" t="s">
        <v>92</v>
      </c>
      <c r="D181" s="61" t="s">
        <v>230</v>
      </c>
      <c r="E181" s="61">
        <v>0</v>
      </c>
      <c r="F181" s="61" t="s">
        <v>71</v>
      </c>
      <c r="G181" s="31"/>
    </row>
    <row r="182" spans="1:7" s="30" customFormat="1" ht="14.25" x14ac:dyDescent="0.45">
      <c r="A182" s="65" t="s">
        <v>98</v>
      </c>
      <c r="B182" s="63" t="s">
        <v>18</v>
      </c>
      <c r="C182" s="65" t="s">
        <v>99</v>
      </c>
      <c r="D182" s="61" t="s">
        <v>230</v>
      </c>
      <c r="E182" s="61">
        <v>0</v>
      </c>
      <c r="F182" s="61" t="s">
        <v>71</v>
      </c>
      <c r="G182" s="31"/>
    </row>
    <row r="183" spans="1:7" s="30" customFormat="1" ht="14.25" x14ac:dyDescent="0.45">
      <c r="A183" s="65" t="s">
        <v>291</v>
      </c>
      <c r="B183" s="63" t="s">
        <v>18</v>
      </c>
      <c r="C183" s="65" t="s">
        <v>144</v>
      </c>
      <c r="D183" s="61" t="s">
        <v>230</v>
      </c>
      <c r="E183" s="61">
        <v>0</v>
      </c>
      <c r="F183" s="61" t="s">
        <v>71</v>
      </c>
      <c r="G183" s="31"/>
    </row>
    <row r="184" spans="1:7" s="30" customFormat="1" ht="28.5" x14ac:dyDescent="0.45">
      <c r="A184" s="65" t="s">
        <v>174</v>
      </c>
      <c r="B184" s="63" t="s">
        <v>18</v>
      </c>
      <c r="C184" s="65" t="s">
        <v>175</v>
      </c>
      <c r="D184" s="61" t="s">
        <v>230</v>
      </c>
      <c r="E184" s="61">
        <v>0</v>
      </c>
      <c r="F184" s="61" t="s">
        <v>71</v>
      </c>
      <c r="G184" s="31"/>
    </row>
    <row r="185" spans="1:7" s="30" customFormat="1" ht="14.25" x14ac:dyDescent="0.45">
      <c r="A185" s="65" t="s">
        <v>292</v>
      </c>
      <c r="B185" s="63" t="s">
        <v>18</v>
      </c>
      <c r="C185" s="65" t="s">
        <v>187</v>
      </c>
      <c r="D185" s="61" t="s">
        <v>230</v>
      </c>
      <c r="E185" s="61">
        <v>0</v>
      </c>
      <c r="F185" s="61" t="s">
        <v>71</v>
      </c>
      <c r="G185" s="31"/>
    </row>
    <row r="186" spans="1:7" s="30" customFormat="1" ht="14.25" x14ac:dyDescent="0.45">
      <c r="A186" s="65" t="s">
        <v>293</v>
      </c>
      <c r="B186" s="63" t="s">
        <v>18</v>
      </c>
      <c r="C186" s="65" t="s">
        <v>187</v>
      </c>
      <c r="D186" s="61" t="s">
        <v>230</v>
      </c>
      <c r="E186" s="61">
        <v>0</v>
      </c>
      <c r="F186" s="61" t="s">
        <v>71</v>
      </c>
      <c r="G186" s="31"/>
    </row>
    <row r="187" spans="1:7" s="30" customFormat="1" ht="14.25" x14ac:dyDescent="0.45">
      <c r="A187" s="65" t="s">
        <v>209</v>
      </c>
      <c r="B187" s="63" t="s">
        <v>18</v>
      </c>
      <c r="C187" s="65" t="s">
        <v>208</v>
      </c>
      <c r="D187" s="61" t="s">
        <v>230</v>
      </c>
      <c r="E187" s="61">
        <v>0</v>
      </c>
      <c r="F187" s="61" t="s">
        <v>71</v>
      </c>
      <c r="G187" s="31"/>
    </row>
    <row r="188" spans="1:7" s="30" customFormat="1" ht="14.25" x14ac:dyDescent="0.45">
      <c r="A188" t="s">
        <v>294</v>
      </c>
      <c r="B188" s="63" t="s">
        <v>18</v>
      </c>
      <c r="C188" t="s">
        <v>280</v>
      </c>
      <c r="D188" s="61" t="s">
        <v>230</v>
      </c>
      <c r="E188" s="61">
        <v>0</v>
      </c>
      <c r="F188" s="61" t="s">
        <v>71</v>
      </c>
      <c r="G188" s="31"/>
    </row>
    <row r="189" spans="1:7" s="30" customFormat="1" ht="14.25" x14ac:dyDescent="0.45">
      <c r="A189" s="65"/>
      <c r="B189" s="66"/>
      <c r="C189" s="65"/>
      <c r="D189" s="31"/>
      <c r="E189" s="31"/>
      <c r="F189" s="31"/>
      <c r="G189" s="31"/>
    </row>
    <row r="190" spans="1:7" s="30" customFormat="1" ht="14.25" x14ac:dyDescent="0.45">
      <c r="A190" s="65"/>
      <c r="B190" s="66"/>
      <c r="C190" s="65"/>
      <c r="D190" s="31"/>
      <c r="E190" s="31"/>
      <c r="F190" s="31"/>
      <c r="G190" s="31"/>
    </row>
    <row r="191" spans="1:7" s="30" customFormat="1" ht="14.25" x14ac:dyDescent="0.45">
      <c r="A191" s="78" t="s">
        <v>40</v>
      </c>
      <c r="B191" s="66">
        <v>184</v>
      </c>
      <c r="C191" s="65"/>
      <c r="D191" s="31"/>
      <c r="E191" s="31"/>
      <c r="F191" s="31"/>
      <c r="G191" s="31"/>
    </row>
    <row r="192" spans="1:7" s="30" customFormat="1" ht="14.25" x14ac:dyDescent="0.45">
      <c r="A192" s="29" t="s">
        <v>22</v>
      </c>
      <c r="B192" s="66"/>
      <c r="C192" s="65"/>
      <c r="D192" s="31"/>
      <c r="E192" s="31"/>
      <c r="F192" s="31"/>
      <c r="G192" s="31"/>
    </row>
    <row r="193" spans="1:7" s="30" customFormat="1" x14ac:dyDescent="0.35">
      <c r="A193" s="32" t="s">
        <v>21</v>
      </c>
      <c r="B193" s="67">
        <v>109</v>
      </c>
      <c r="C193" s="31"/>
      <c r="D193" s="31"/>
      <c r="E193" s="31"/>
      <c r="F193" s="31"/>
      <c r="G193" s="31"/>
    </row>
    <row r="194" spans="1:7" s="30" customFormat="1" x14ac:dyDescent="0.35">
      <c r="A194" s="32" t="s">
        <v>20</v>
      </c>
      <c r="B194" s="67">
        <v>35</v>
      </c>
      <c r="C194" s="31"/>
      <c r="D194" s="31"/>
      <c r="E194" s="31"/>
      <c r="F194" s="31"/>
      <c r="G194" s="31"/>
    </row>
    <row r="195" spans="1:7" s="30" customFormat="1" x14ac:dyDescent="0.35">
      <c r="A195" s="32" t="s">
        <v>19</v>
      </c>
      <c r="B195" s="67">
        <v>30</v>
      </c>
      <c r="C195" s="31"/>
      <c r="D195" s="31"/>
      <c r="E195" s="31"/>
      <c r="F195" s="31"/>
      <c r="G195" s="31"/>
    </row>
    <row r="196" spans="1:7" s="30" customFormat="1" x14ac:dyDescent="0.35">
      <c r="A196" s="32" t="s">
        <v>18</v>
      </c>
      <c r="B196" s="67">
        <v>10</v>
      </c>
      <c r="C196" s="31"/>
      <c r="D196" s="31"/>
      <c r="E196" s="31"/>
      <c r="F196" s="31"/>
      <c r="G196" s="31"/>
    </row>
    <row r="197" spans="1:7" s="30" customFormat="1" x14ac:dyDescent="0.35">
      <c r="A197" s="32" t="s">
        <v>17</v>
      </c>
      <c r="C197" s="31"/>
      <c r="D197" s="31"/>
      <c r="E197" s="31"/>
      <c r="F197" s="31"/>
      <c r="G197" s="31"/>
    </row>
    <row r="198" spans="1:7" x14ac:dyDescent="0.35">
      <c r="A198" s="29" t="s">
        <v>16</v>
      </c>
      <c r="B198" s="71">
        <f>SUM(B193:B197)</f>
        <v>184</v>
      </c>
    </row>
    <row r="201" spans="1:7" ht="13.9" x14ac:dyDescent="0.35">
      <c r="A201" s="21" t="s">
        <v>5</v>
      </c>
      <c r="B201" s="22"/>
      <c r="C201" s="23"/>
    </row>
    <row r="202" spans="1:7" ht="120" x14ac:dyDescent="0.55000000000000004">
      <c r="A202" s="28" t="s">
        <v>55</v>
      </c>
      <c r="B202" s="24" t="s">
        <v>295</v>
      </c>
      <c r="C202" s="3"/>
    </row>
    <row r="203" spans="1:7" x14ac:dyDescent="0.35">
      <c r="A203" s="24"/>
      <c r="B203" s="24"/>
      <c r="C203" s="3"/>
    </row>
  </sheetData>
  <sortState xmlns:xlrd2="http://schemas.microsoft.com/office/spreadsheetml/2017/richdata2" ref="A5:G148">
    <sortCondition ref="B5:B148"/>
    <sortCondition ref="C5:C148"/>
    <sortCondition ref="A5:A148"/>
  </sortState>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76"/>
  <sheetViews>
    <sheetView topLeftCell="A112" zoomScaleNormal="100" workbookViewId="0">
      <selection activeCell="A135" sqref="A135"/>
    </sheetView>
  </sheetViews>
  <sheetFormatPr defaultColWidth="8.9296875" defaultRowHeight="13.5" x14ac:dyDescent="0.35"/>
  <cols>
    <col min="1" max="1" width="19.9296875" style="3" customWidth="1"/>
    <col min="2" max="2" width="11.9296875" style="3" customWidth="1"/>
    <col min="3" max="3" width="14.06640625" style="3" customWidth="1"/>
    <col min="4" max="4" width="14.9296875" style="3" customWidth="1"/>
    <col min="5" max="5" width="14.796875" style="3" customWidth="1"/>
    <col min="6" max="6" width="17" style="3" customWidth="1"/>
    <col min="7" max="16384" width="8.9296875" style="3"/>
  </cols>
  <sheetData>
    <row r="1" spans="1:6" x14ac:dyDescent="0.35">
      <c r="A1" s="36" t="s">
        <v>29</v>
      </c>
    </row>
    <row r="2" spans="1:6" ht="15" x14ac:dyDescent="0.4">
      <c r="A2" s="39" t="s">
        <v>41</v>
      </c>
    </row>
    <row r="3" spans="1:6" s="50" customFormat="1" x14ac:dyDescent="0.35">
      <c r="A3" s="5" t="s">
        <v>42</v>
      </c>
      <c r="B3" s="5"/>
      <c r="C3" s="5"/>
      <c r="D3" s="3"/>
      <c r="E3" s="3"/>
      <c r="F3" s="3"/>
    </row>
    <row r="4" spans="1:6" ht="30" customHeight="1" x14ac:dyDescent="0.35">
      <c r="A4" s="51" t="s">
        <v>0</v>
      </c>
      <c r="B4" s="51" t="s">
        <v>1</v>
      </c>
      <c r="C4" s="51" t="s">
        <v>43</v>
      </c>
    </row>
    <row r="5" spans="1:6" x14ac:dyDescent="0.35">
      <c r="A5" s="62">
        <v>44743</v>
      </c>
      <c r="B5" s="35" t="s">
        <v>74</v>
      </c>
      <c r="C5" s="52" t="s">
        <v>44</v>
      </c>
    </row>
    <row r="6" spans="1:6" x14ac:dyDescent="0.35">
      <c r="A6" s="70"/>
      <c r="B6" s="68"/>
      <c r="C6" s="55"/>
    </row>
    <row r="7" spans="1:6" x14ac:dyDescent="0.35">
      <c r="A7" s="70"/>
      <c r="B7" s="68"/>
      <c r="C7" s="55"/>
    </row>
    <row r="8" spans="1:6" x14ac:dyDescent="0.35">
      <c r="A8" s="70"/>
      <c r="B8" s="68"/>
      <c r="C8" s="55"/>
    </row>
    <row r="9" spans="1:6" x14ac:dyDescent="0.35">
      <c r="A9" s="70"/>
      <c r="B9" s="68"/>
      <c r="C9" s="55"/>
    </row>
    <row r="10" spans="1:6" x14ac:dyDescent="0.35">
      <c r="A10" s="70"/>
      <c r="B10" s="68"/>
      <c r="C10" s="55"/>
    </row>
    <row r="11" spans="1:6" x14ac:dyDescent="0.35">
      <c r="A11" s="70"/>
      <c r="B11" s="68"/>
      <c r="C11" s="55"/>
    </row>
    <row r="12" spans="1:6" x14ac:dyDescent="0.35">
      <c r="A12" s="70"/>
      <c r="B12" s="68"/>
      <c r="C12" s="55"/>
    </row>
    <row r="13" spans="1:6" x14ac:dyDescent="0.35">
      <c r="A13" s="70"/>
      <c r="B13" s="68"/>
      <c r="C13" s="55"/>
    </row>
    <row r="14" spans="1:6" x14ac:dyDescent="0.35">
      <c r="A14" s="70"/>
      <c r="B14" s="68"/>
      <c r="C14" s="55"/>
    </row>
    <row r="15" spans="1:6" x14ac:dyDescent="0.35">
      <c r="A15" s="70"/>
      <c r="B15" s="68"/>
      <c r="C15" s="55"/>
    </row>
    <row r="16" spans="1:6" x14ac:dyDescent="0.35">
      <c r="A16" s="70"/>
      <c r="B16" s="68"/>
      <c r="C16" s="55"/>
    </row>
    <row r="17" spans="1:3" x14ac:dyDescent="0.35">
      <c r="A17" s="70"/>
      <c r="B17" s="68"/>
      <c r="C17" s="55"/>
    </row>
    <row r="18" spans="1:3" x14ac:dyDescent="0.35">
      <c r="A18" s="70"/>
      <c r="B18" s="68"/>
      <c r="C18" s="55"/>
    </row>
    <row r="19" spans="1:3" x14ac:dyDescent="0.35">
      <c r="A19" s="70"/>
      <c r="B19" s="68"/>
      <c r="C19" s="55"/>
    </row>
    <row r="20" spans="1:3" x14ac:dyDescent="0.35">
      <c r="A20" s="70"/>
      <c r="B20" s="68"/>
      <c r="C20" s="55"/>
    </row>
    <row r="21" spans="1:3" x14ac:dyDescent="0.35">
      <c r="A21" s="70"/>
      <c r="B21" s="68"/>
      <c r="C21" s="55"/>
    </row>
    <row r="22" spans="1:3" x14ac:dyDescent="0.35">
      <c r="A22" s="70"/>
      <c r="B22" s="68"/>
      <c r="C22" s="55"/>
    </row>
    <row r="23" spans="1:3" x14ac:dyDescent="0.35">
      <c r="A23" s="70"/>
      <c r="B23" s="68"/>
      <c r="C23" s="55"/>
    </row>
    <row r="24" spans="1:3" x14ac:dyDescent="0.35">
      <c r="A24" s="70"/>
      <c r="B24" s="68"/>
      <c r="C24" s="55"/>
    </row>
    <row r="25" spans="1:3" x14ac:dyDescent="0.35">
      <c r="A25" s="68"/>
      <c r="B25" s="68"/>
      <c r="C25" s="55"/>
    </row>
    <row r="26" spans="1:3" x14ac:dyDescent="0.35">
      <c r="A26" s="68"/>
      <c r="B26" s="68"/>
      <c r="C26" s="55"/>
    </row>
    <row r="27" spans="1:3" x14ac:dyDescent="0.35">
      <c r="A27" s="68"/>
      <c r="B27" s="68"/>
      <c r="C27" s="55"/>
    </row>
    <row r="28" spans="1:3" x14ac:dyDescent="0.35">
      <c r="A28" s="68"/>
      <c r="B28" s="68"/>
      <c r="C28" s="55"/>
    </row>
    <row r="29" spans="1:3" x14ac:dyDescent="0.35">
      <c r="A29" s="68"/>
      <c r="B29" s="68"/>
      <c r="C29" s="55"/>
    </row>
    <row r="30" spans="1:3" x14ac:dyDescent="0.35">
      <c r="A30" s="68"/>
      <c r="B30" s="68"/>
      <c r="C30" s="55"/>
    </row>
    <row r="31" spans="1:3" x14ac:dyDescent="0.35">
      <c r="A31" s="68"/>
      <c r="B31" s="68"/>
      <c r="C31" s="55"/>
    </row>
    <row r="32" spans="1:3" x14ac:dyDescent="0.35">
      <c r="A32" s="68"/>
      <c r="B32" s="68"/>
      <c r="C32" s="55"/>
    </row>
    <row r="33" spans="1:7" x14ac:dyDescent="0.35">
      <c r="A33" s="68"/>
      <c r="B33" s="68"/>
      <c r="C33" s="55"/>
    </row>
    <row r="34" spans="1:7" x14ac:dyDescent="0.35">
      <c r="A34" s="68"/>
      <c r="B34" s="68"/>
      <c r="C34" s="55"/>
    </row>
    <row r="35" spans="1:7" x14ac:dyDescent="0.35">
      <c r="A35" s="68"/>
      <c r="B35" s="68"/>
      <c r="C35" s="55"/>
    </row>
    <row r="37" spans="1:7" x14ac:dyDescent="0.35">
      <c r="A37" s="5" t="s">
        <v>45</v>
      </c>
      <c r="B37" s="5"/>
      <c r="C37" s="5"/>
    </row>
    <row r="38" spans="1:7" x14ac:dyDescent="0.35">
      <c r="A38" s="51" t="s">
        <v>0</v>
      </c>
      <c r="B38" s="51" t="s">
        <v>1</v>
      </c>
      <c r="C38" s="51" t="s">
        <v>43</v>
      </c>
    </row>
    <row r="39" spans="1:7" x14ac:dyDescent="0.35">
      <c r="A39" s="69">
        <v>44206</v>
      </c>
      <c r="B39" s="33" t="s">
        <v>74</v>
      </c>
      <c r="C39" s="52" t="s">
        <v>44</v>
      </c>
    </row>
    <row r="41" spans="1:7" x14ac:dyDescent="0.35">
      <c r="B41" s="53"/>
      <c r="C41" s="53"/>
      <c r="D41" s="53"/>
      <c r="E41" s="25"/>
      <c r="F41" s="25"/>
      <c r="G41" s="25"/>
    </row>
    <row r="42" spans="1:7" x14ac:dyDescent="0.35">
      <c r="A42" s="25"/>
      <c r="B42" s="25"/>
      <c r="C42" s="25"/>
      <c r="D42" s="25"/>
      <c r="E42" s="25"/>
      <c r="F42" s="25"/>
      <c r="G42" s="25"/>
    </row>
    <row r="43" spans="1:7" s="50" customFormat="1" x14ac:dyDescent="0.35">
      <c r="D43" s="3"/>
      <c r="E43" s="3"/>
      <c r="F43" s="3"/>
    </row>
    <row r="44" spans="1:7" x14ac:dyDescent="0.35">
      <c r="G44" s="25"/>
    </row>
    <row r="45" spans="1:7" ht="19.8" customHeight="1" x14ac:dyDescent="0.35">
      <c r="G45" s="25"/>
    </row>
    <row r="46" spans="1:7" x14ac:dyDescent="0.35">
      <c r="A46" s="54"/>
      <c r="B46" s="54"/>
      <c r="C46" s="55"/>
      <c r="G46" s="25"/>
    </row>
    <row r="47" spans="1:7" x14ac:dyDescent="0.35">
      <c r="A47" s="54"/>
      <c r="B47" s="54"/>
      <c r="C47" s="55"/>
      <c r="G47" s="25"/>
    </row>
    <row r="48" spans="1:7" x14ac:dyDescent="0.35">
      <c r="A48" s="54"/>
      <c r="B48" s="54"/>
      <c r="C48" s="55"/>
      <c r="G48" s="25"/>
    </row>
    <row r="49" spans="1:7" x14ac:dyDescent="0.35">
      <c r="A49" s="54"/>
      <c r="B49" s="54"/>
      <c r="C49" s="55"/>
      <c r="G49" s="25"/>
    </row>
    <row r="50" spans="1:7" x14ac:dyDescent="0.35">
      <c r="A50" s="54"/>
      <c r="B50" s="54"/>
      <c r="C50" s="55"/>
      <c r="G50" s="25"/>
    </row>
    <row r="51" spans="1:7" x14ac:dyDescent="0.35">
      <c r="A51" s="54"/>
      <c r="B51" s="54"/>
      <c r="C51" s="55"/>
      <c r="G51" s="25"/>
    </row>
    <row r="52" spans="1:7" x14ac:dyDescent="0.35">
      <c r="A52" s="54"/>
      <c r="B52" s="54"/>
      <c r="C52" s="55"/>
      <c r="G52" s="25"/>
    </row>
    <row r="53" spans="1:7" x14ac:dyDescent="0.35">
      <c r="A53" s="54"/>
      <c r="B53" s="54"/>
      <c r="C53" s="55"/>
      <c r="G53" s="25"/>
    </row>
    <row r="54" spans="1:7" x14ac:dyDescent="0.35">
      <c r="A54" s="54"/>
      <c r="B54" s="54"/>
      <c r="C54" s="55"/>
      <c r="G54" s="25"/>
    </row>
    <row r="55" spans="1:7" x14ac:dyDescent="0.35">
      <c r="A55" s="54"/>
      <c r="B55" s="54"/>
      <c r="C55" s="55"/>
      <c r="G55" s="25"/>
    </row>
    <row r="56" spans="1:7" x14ac:dyDescent="0.35">
      <c r="A56" s="54"/>
      <c r="B56" s="54"/>
      <c r="C56" s="55"/>
      <c r="G56" s="25"/>
    </row>
    <row r="57" spans="1:7" x14ac:dyDescent="0.35">
      <c r="A57" s="54"/>
      <c r="B57" s="54"/>
      <c r="C57" s="55"/>
      <c r="G57" s="25"/>
    </row>
    <row r="58" spans="1:7" x14ac:dyDescent="0.35">
      <c r="A58" s="54"/>
      <c r="B58" s="54"/>
      <c r="C58" s="55"/>
      <c r="G58" s="25"/>
    </row>
    <row r="59" spans="1:7" x14ac:dyDescent="0.35">
      <c r="A59" s="54"/>
      <c r="B59" s="54"/>
      <c r="C59" s="55"/>
      <c r="G59" s="25"/>
    </row>
    <row r="60" spans="1:7" x14ac:dyDescent="0.35">
      <c r="A60" s="54"/>
      <c r="B60" s="54"/>
      <c r="C60" s="55"/>
      <c r="G60" s="25"/>
    </row>
    <row r="61" spans="1:7" x14ac:dyDescent="0.35">
      <c r="A61" s="54"/>
      <c r="B61" s="54"/>
      <c r="C61" s="55"/>
      <c r="G61" s="25"/>
    </row>
    <row r="62" spans="1:7" x14ac:dyDescent="0.35">
      <c r="A62" s="54"/>
      <c r="B62" s="54"/>
      <c r="C62" s="55"/>
      <c r="G62" s="25"/>
    </row>
    <row r="63" spans="1:7" x14ac:dyDescent="0.35">
      <c r="A63" s="54"/>
      <c r="B63" s="54"/>
      <c r="C63" s="55"/>
      <c r="G63" s="25"/>
    </row>
    <row r="64" spans="1:7" x14ac:dyDescent="0.35">
      <c r="A64" s="54"/>
      <c r="B64" s="54"/>
      <c r="C64" s="55"/>
      <c r="G64" s="25"/>
    </row>
    <row r="65" spans="1:7" x14ac:dyDescent="0.35">
      <c r="A65" s="54"/>
      <c r="B65" s="54"/>
      <c r="C65" s="55"/>
      <c r="G65" s="25"/>
    </row>
    <row r="66" spans="1:7" x14ac:dyDescent="0.35">
      <c r="A66" s="54"/>
      <c r="B66" s="54"/>
      <c r="C66" s="55"/>
      <c r="G66" s="25"/>
    </row>
    <row r="72" spans="1:7" x14ac:dyDescent="0.35">
      <c r="A72" s="56"/>
      <c r="B72" s="40"/>
      <c r="C72" s="40"/>
      <c r="D72" s="40"/>
      <c r="E72" s="40"/>
      <c r="F72" s="40"/>
      <c r="G72" s="25"/>
    </row>
    <row r="73" spans="1:7" x14ac:dyDescent="0.35">
      <c r="A73" s="25"/>
      <c r="B73" s="25"/>
      <c r="C73" s="25"/>
      <c r="D73" s="25"/>
      <c r="E73" s="25"/>
      <c r="F73" s="25"/>
      <c r="G73" s="25"/>
    </row>
    <row r="74" spans="1:7" x14ac:dyDescent="0.35">
      <c r="A74" s="29"/>
      <c r="B74" s="27"/>
      <c r="C74" s="27"/>
      <c r="D74" s="27"/>
      <c r="E74" s="27"/>
      <c r="F74" s="27"/>
      <c r="G74" s="25"/>
    </row>
    <row r="75" spans="1:7" x14ac:dyDescent="0.35">
      <c r="B75" s="27"/>
      <c r="C75" s="27"/>
      <c r="D75" s="27"/>
      <c r="E75" s="27"/>
      <c r="F75" s="27"/>
      <c r="G75" s="25"/>
    </row>
    <row r="76" spans="1:7" x14ac:dyDescent="0.35">
      <c r="B76" s="25"/>
      <c r="C76" s="25"/>
      <c r="D76" s="25"/>
      <c r="E76" s="25"/>
      <c r="F76" s="25"/>
      <c r="G76" s="25"/>
    </row>
  </sheetData>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48"/>
  <sheetViews>
    <sheetView tabSelected="1" topLeftCell="A47" zoomScaleNormal="100" workbookViewId="0">
      <selection activeCell="B48" sqref="B48"/>
    </sheetView>
  </sheetViews>
  <sheetFormatPr defaultRowHeight="14.25" x14ac:dyDescent="0.45"/>
  <cols>
    <col min="1" max="1" width="16.46484375" customWidth="1"/>
    <col min="2" max="2" width="19.796875" customWidth="1"/>
  </cols>
  <sheetData>
    <row r="1" spans="1:2" s="41" customFormat="1" x14ac:dyDescent="0.45">
      <c r="A1" s="36" t="s">
        <v>29</v>
      </c>
    </row>
    <row r="2" spans="1:2" s="41" customFormat="1" x14ac:dyDescent="0.45">
      <c r="A2" s="36" t="s">
        <v>30</v>
      </c>
    </row>
    <row r="3" spans="1:2" ht="15.4" x14ac:dyDescent="0.45">
      <c r="A3" s="39" t="s">
        <v>31</v>
      </c>
    </row>
    <row r="4" spans="1:2" ht="15.4" x14ac:dyDescent="0.45">
      <c r="A4" s="39"/>
    </row>
    <row r="5" spans="1:2" ht="15.4" x14ac:dyDescent="0.45">
      <c r="A5" s="39"/>
    </row>
    <row r="6" spans="1:2" ht="15.4" x14ac:dyDescent="0.45">
      <c r="A6" s="39"/>
    </row>
    <row r="7" spans="1:2" ht="15.4" x14ac:dyDescent="0.45">
      <c r="A7" s="39"/>
    </row>
    <row r="8" spans="1:2" ht="15.4" x14ac:dyDescent="0.45">
      <c r="A8" s="39"/>
    </row>
    <row r="9" spans="1:2" ht="15.4" x14ac:dyDescent="0.45">
      <c r="A9" s="39"/>
    </row>
    <row r="10" spans="1:2" ht="15.4" x14ac:dyDescent="0.45">
      <c r="A10" s="39"/>
    </row>
    <row r="11" spans="1:2" ht="15.4" x14ac:dyDescent="0.45">
      <c r="A11" s="39"/>
    </row>
    <row r="12" spans="1:2" x14ac:dyDescent="0.45">
      <c r="A12" s="57"/>
    </row>
    <row r="13" spans="1:2" x14ac:dyDescent="0.45">
      <c r="A13" s="57"/>
      <c r="B13" s="59"/>
    </row>
    <row r="14" spans="1:2" x14ac:dyDescent="0.45">
      <c r="B14" s="59"/>
    </row>
    <row r="15" spans="1:2" x14ac:dyDescent="0.45">
      <c r="B15" s="59"/>
    </row>
    <row r="16" spans="1:2" x14ac:dyDescent="0.45">
      <c r="B16" s="59"/>
    </row>
    <row r="20" spans="1:2" ht="15.4" x14ac:dyDescent="0.45">
      <c r="A20" s="39" t="s">
        <v>32</v>
      </c>
    </row>
    <row r="21" spans="1:2" ht="15.4" x14ac:dyDescent="0.45">
      <c r="A21" s="39"/>
    </row>
    <row r="22" spans="1:2" ht="15.4" x14ac:dyDescent="0.45">
      <c r="A22" s="39"/>
    </row>
    <row r="23" spans="1:2" ht="15.4" x14ac:dyDescent="0.45">
      <c r="A23" s="39"/>
    </row>
    <row r="24" spans="1:2" ht="15.4" x14ac:dyDescent="0.45">
      <c r="A24" s="39"/>
    </row>
    <row r="25" spans="1:2" ht="15.4" x14ac:dyDescent="0.45">
      <c r="A25" s="39"/>
    </row>
    <row r="26" spans="1:2" ht="15.4" x14ac:dyDescent="0.45">
      <c r="A26" s="39"/>
    </row>
    <row r="27" spans="1:2" ht="15.4" x14ac:dyDescent="0.45">
      <c r="A27" s="39"/>
    </row>
    <row r="28" spans="1:2" ht="15.4" x14ac:dyDescent="0.45">
      <c r="A28" s="39"/>
    </row>
    <row r="29" spans="1:2" ht="15.4" x14ac:dyDescent="0.45">
      <c r="A29" s="39"/>
    </row>
    <row r="30" spans="1:2" x14ac:dyDescent="0.45">
      <c r="A30" s="57"/>
    </row>
    <row r="31" spans="1:2" x14ac:dyDescent="0.45">
      <c r="B31" s="59"/>
    </row>
    <row r="36" spans="1:3" ht="15.4" x14ac:dyDescent="0.45">
      <c r="A36" s="39" t="s">
        <v>33</v>
      </c>
    </row>
    <row r="37" spans="1:3" ht="15.4" x14ac:dyDescent="0.45">
      <c r="A37" s="39"/>
    </row>
    <row r="38" spans="1:3" ht="15.4" x14ac:dyDescent="0.45">
      <c r="A38" s="39"/>
    </row>
    <row r="39" spans="1:3" ht="15.4" x14ac:dyDescent="0.45">
      <c r="A39" s="39"/>
    </row>
    <row r="40" spans="1:3" ht="15.4" x14ac:dyDescent="0.45">
      <c r="A40" s="39"/>
    </row>
    <row r="41" spans="1:3" ht="15.4" x14ac:dyDescent="0.45">
      <c r="A41" s="39"/>
    </row>
    <row r="42" spans="1:3" ht="15.4" x14ac:dyDescent="0.45">
      <c r="A42" s="39"/>
    </row>
    <row r="43" spans="1:3" ht="15.4" x14ac:dyDescent="0.45">
      <c r="A43" s="39"/>
    </row>
    <row r="45" spans="1:3" x14ac:dyDescent="0.45">
      <c r="A45" s="21" t="s">
        <v>5</v>
      </c>
      <c r="B45" s="22"/>
      <c r="C45" s="23"/>
    </row>
    <row r="46" spans="1:3" ht="105" x14ac:dyDescent="0.55000000000000004">
      <c r="A46" s="24" t="s">
        <v>34</v>
      </c>
      <c r="B46" s="24" t="s">
        <v>296</v>
      </c>
      <c r="C46" s="3"/>
    </row>
    <row r="47" spans="1:3" ht="165" x14ac:dyDescent="0.55000000000000004">
      <c r="A47" s="24" t="s">
        <v>35</v>
      </c>
      <c r="B47" s="24" t="s">
        <v>297</v>
      </c>
      <c r="C47" s="40"/>
    </row>
    <row r="48" spans="1:3" ht="90" x14ac:dyDescent="0.45">
      <c r="A48" s="24" t="s">
        <v>36</v>
      </c>
      <c r="B48" s="24" t="s">
        <v>298</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Comments</vt:lpstr>
      <vt:lpstr>1(Data)</vt:lpstr>
      <vt:lpstr>3(Data providers)</vt:lpstr>
      <vt:lpstr>7(Analytics)</vt:lpstr>
      <vt:lpstr>9-10-11(User stats)</vt:lpstr>
      <vt:lpstr>'1(Data)'!_ftnref1</vt:lpstr>
      <vt:lpstr>'1(Data)'!_ftnref2</vt:lpstr>
      <vt:lpstr>'1(Data)'!_ftnref3</vt:lpstr>
      <vt:lpstr>'1(Data)'!_ftnref4</vt:lpstr>
      <vt:lpstr>'1(Data)'!_ftnref5</vt:lpstr>
      <vt:lpstr>'1(Data)'!_ftnref6</vt:lpstr>
      <vt:lpstr>'1(Data)'!_Toc509591800</vt:lpstr>
      <vt:lpstr>'3(Data providers)'!_Toc509591802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dick</cp:lastModifiedBy>
  <dcterms:created xsi:type="dcterms:W3CDTF">2020-10-02T11:38:33Z</dcterms:created>
  <dcterms:modified xsi:type="dcterms:W3CDTF">2022-07-15T13:05:27Z</dcterms:modified>
</cp:coreProperties>
</file>