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gtkfi-my.sharepoint.com/personal/henry_vallius_gtk_fi/Documents/Tiedostot/Data/EMODNET 5/1 v raportit/Midterm report Sept 2022/"/>
    </mc:Choice>
  </mc:AlternateContent>
  <xr:revisionPtr revIDLastSave="0" documentId="8_{A55A8F5D-8BED-4F35-8033-58F014DBA1AD}" xr6:coauthVersionLast="47" xr6:coauthVersionMax="47" xr10:uidLastSave="{00000000-0000-0000-0000-000000000000}"/>
  <bookViews>
    <workbookView xWindow="-110" yWindow="-110" windowWidth="25820" windowHeight="14020" tabRatio="784" activeTab="3" xr2:uid="{00000000-000D-0000-FFFF-FFFF00000000}"/>
  </bookViews>
  <sheets>
    <sheet name="Themes" sheetId="23" r:id="rId1"/>
    <sheet name="Comments" sheetId="37" r:id="rId2"/>
    <sheet name="1(Data)" sheetId="28" r:id="rId3"/>
    <sheet name="2(Products)" sheetId="30" r:id="rId4"/>
    <sheet name="3(Data providers)" sheetId="31" r:id="rId5"/>
    <sheet name="4(Web services)" sheetId="32" r:id="rId6"/>
    <sheet name="5(QA-QC)" sheetId="25" r:id="rId7"/>
    <sheet name="6(User stats)&amp;7(Use case stats)" sheetId="33" r:id="rId8"/>
    <sheet name="8(Analytics)" sheetId="34" r:id="rId9"/>
    <sheet name="9(User friendliness)" sheetId="35" r:id="rId10"/>
    <sheet name="10-11-12(User stats)" sheetId="36" r:id="rId11"/>
  </sheets>
  <definedNames>
    <definedName name="_ftn1" localSheetId="2">'1(Data)'!#REF!</definedName>
    <definedName name="_ftn2" localSheetId="2">'1(Data)'!#REF!</definedName>
    <definedName name="_ftn3" localSheetId="2">'1(Data)'!$A$29</definedName>
    <definedName name="_ftn4" localSheetId="2">'1(Data)'!#REF!</definedName>
    <definedName name="_ftn5" localSheetId="2">'1(Data)'!#REF!</definedName>
    <definedName name="_ftn6" localSheetId="2">'1(Data)'!$A$30</definedName>
    <definedName name="_ftnref1" localSheetId="2">'1(Data)'!$A$5</definedName>
    <definedName name="_ftnref2" localSheetId="2">'1(Data)'!$B$5</definedName>
    <definedName name="_ftnref3" localSheetId="2">'1(Data)'!$C$5</definedName>
    <definedName name="_ftnref4" localSheetId="2">'1(Data)'!$P$5</definedName>
    <definedName name="_ftnref5" localSheetId="2">'1(Data)'!$Q$5</definedName>
    <definedName name="_ftnref6" localSheetId="2">'1(Data)'!$A$8</definedName>
    <definedName name="_Toc509591800" localSheetId="2">'1(Data)'!$A$1</definedName>
    <definedName name="_Toc509591802" localSheetId="4">'3(Data providers)'!$A$1</definedName>
    <definedName name="_Toc509591804" localSheetId="6">'5(QA-QC)'!$A$1</definedName>
    <definedName name="_Toc509591811" localSheetId="5">'4(Web services)'!$A$1</definedName>
    <definedName name="_Toc509591813" localSheetId="7">'6(User stats)&amp;7(Use case stats)'!$A$2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30" l="1"/>
  <c r="H53" i="30" l="1"/>
  <c r="H52" i="30"/>
  <c r="H51" i="30"/>
  <c r="H50" i="30"/>
  <c r="H49" i="30"/>
  <c r="H48" i="30"/>
  <c r="H47" i="30"/>
  <c r="H46" i="30"/>
  <c r="H45" i="30"/>
  <c r="H44" i="30"/>
  <c r="Q53" i="30" l="1"/>
  <c r="Q52" i="30"/>
  <c r="Q51" i="30"/>
  <c r="Q50" i="30"/>
  <c r="Q49" i="30"/>
  <c r="Q48" i="30"/>
  <c r="Q47" i="30"/>
  <c r="Q46" i="30"/>
  <c r="Q45" i="30"/>
  <c r="Q44" i="30"/>
  <c r="N53" i="30"/>
  <c r="N52" i="30"/>
  <c r="N51" i="30"/>
  <c r="N50" i="30"/>
  <c r="N49" i="30"/>
  <c r="N48" i="30"/>
  <c r="N47" i="30"/>
  <c r="N46" i="30"/>
  <c r="N45" i="30"/>
  <c r="N44" i="30"/>
  <c r="G14" i="30" l="1"/>
  <c r="G13" i="30"/>
  <c r="G12" i="30"/>
  <c r="G11" i="30"/>
  <c r="G10" i="30"/>
  <c r="G9" i="30"/>
  <c r="A8" i="37" l="1"/>
  <c r="B5" i="37" l="1"/>
  <c r="A5" i="37" l="1"/>
  <c r="A14" i="37" l="1"/>
  <c r="A15" i="37"/>
  <c r="A16" i="37"/>
  <c r="B15" i="37"/>
  <c r="B16" i="37"/>
  <c r="B14" i="37"/>
  <c r="A13" i="37"/>
  <c r="B13" i="37"/>
  <c r="A11" i="37"/>
  <c r="A12" i="37"/>
  <c r="B12" i="37"/>
  <c r="B11" i="37"/>
  <c r="A10" i="37"/>
  <c r="B10" i="37"/>
  <c r="A9" i="37"/>
  <c r="B9" i="37"/>
  <c r="A7" i="37"/>
  <c r="B8" i="37"/>
  <c r="B7" i="37"/>
  <c r="A4" i="37"/>
  <c r="B4" i="37"/>
</calcChain>
</file>

<file path=xl/sharedStrings.xml><?xml version="1.0" encoding="utf-8"?>
<sst xmlns="http://schemas.openxmlformats.org/spreadsheetml/2006/main" count="812" uniqueCount="435">
  <si>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</si>
  <si>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</si>
  <si>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</si>
  <si>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</si>
  <si>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</si>
  <si>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</si>
  <si>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</si>
  <si>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</si>
  <si>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</si>
  <si>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</si>
  <si>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</si>
  <si>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</si>
  <si>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</si>
  <si>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</si>
  <si>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</si>
  <si>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</si>
  <si>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</si>
  <si>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</si>
  <si>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</si>
  <si>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</si>
  <si>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</si>
  <si>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</si>
  <si>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</si>
  <si>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</si>
  <si>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</si>
  <si>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Means of information collection</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</si>
  <si>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</si>
  <si>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</si>
  <si>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</si>
  <si>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</si>
  <si>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</si>
  <si>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</si>
  <si>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</si>
  <si>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Matomo</t>
  </si>
  <si>
    <t>[2] The list of sub-themes is provided in the first tab.</t>
  </si>
  <si>
    <t>Volume unit [1]</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</si>
  <si>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</si>
  <si>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</si>
  <si>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</si>
  <si>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</si>
  <si>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</si>
  <si>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</si>
  <si>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</si>
  <si>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</si>
  <si>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</si>
  <si>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</si>
  <si>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Harmonisation</t>
  </si>
  <si>
    <t>Language</t>
  </si>
  <si>
    <t>Units</t>
  </si>
  <si>
    <t>Terminology</t>
  </si>
  <si>
    <t>Coordinate Systems</t>
  </si>
  <si>
    <t>Data format</t>
  </si>
  <si>
    <t>Metadata</t>
  </si>
  <si>
    <t>Who performs the step?, and indicate whether the step is Automatic, Semi-automatic or Manual.</t>
  </si>
  <si>
    <t>✔ [1]</t>
  </si>
  <si>
    <t xml:space="preserve">[1] Flag the steps performed, and provide a Short Description of what is done, </t>
  </si>
  <si>
    <t>WFS</t>
  </si>
  <si>
    <t>WCS</t>
  </si>
  <si>
    <t>.. [unit]</t>
  </si>
  <si>
    <t>Number of users giving information [2]</t>
  </si>
  <si>
    <t>% of users [3]</t>
  </si>
  <si>
    <t>Main use cases and application areas [4]</t>
  </si>
  <si>
    <t>Organisation type</t>
  </si>
  <si>
    <t>% of users [6]</t>
  </si>
  <si>
    <t>[3] Percentage of users which belong to this organisation type.</t>
  </si>
  <si>
    <t>[4] Compile a bullet-point list of use cases from user form or oral feedback. A few words per use-case suffice. These use cases can be repeated in each interface table.</t>
  </si>
  <si>
    <t>Analytics tool</t>
  </si>
  <si>
    <t>If not supplied upon approaching: reason why? (reply from organisation)</t>
  </si>
  <si>
    <t>The purpose of this sheet is to provide a status overview of the different sub-theme data available on the portal and the download frequency by users</t>
  </si>
  <si>
    <t>Please refer to "Explanation of the trends and statistics" below</t>
  </si>
  <si>
    <t>Trend on data</t>
  </si>
  <si>
    <t>Name of sub-theme/ interface</t>
  </si>
  <si>
    <t>Breakdown of sub-theme</t>
  </si>
  <si>
    <t>Explanation of the trends and statistics</t>
  </si>
  <si>
    <t>Is it: a Data product or an External product?</t>
  </si>
  <si>
    <t>Trend on data products</t>
  </si>
  <si>
    <t>[1] Total number of (external) data products.</t>
  </si>
  <si>
    <r>
      <t xml:space="preserve">Sub-theme </t>
    </r>
    <r>
      <rPr>
        <sz val="10"/>
        <color rgb="FF333333"/>
        <rFont val="Open Sans"/>
        <family val="2"/>
      </rPr>
      <t>[2]</t>
    </r>
  </si>
  <si>
    <t>Is the product built internally or externally?</t>
  </si>
  <si>
    <t>Date product was built/ updated</t>
  </si>
  <si>
    <t>Name of the data product 
(description in the narrative)</t>
  </si>
  <si>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</si>
  <si>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</si>
  <si>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t>The purpose of this sheet is to provide a status overview of the different sub-theme data products available on the portal and the download frequency by users</t>
  </si>
  <si>
    <t>The purpose of this indicator is to have an oversight of the types of organisations supplying data and to measure the extent of restricted data</t>
  </si>
  <si>
    <t>Organisation type [1]</t>
  </si>
  <si>
    <t>Approached or volunteered?</t>
  </si>
  <si>
    <t xml:space="preserve">[1] The organisation types are: </t>
  </si>
  <si>
    <t>Academia/Research</t>
  </si>
  <si>
    <t>Government/Public administration</t>
  </si>
  <si>
    <t>Business and Private company</t>
  </si>
  <si>
    <t>NGOs/Civil society</t>
  </si>
  <si>
    <t>Others</t>
  </si>
  <si>
    <t>List all organisations that have supplied data voluntarily or upon request/approach since the start of the project phase</t>
  </si>
  <si>
    <t>The purpose of this indicator is to provide detail on the status of the various interfaces to data &amp; products on the portals</t>
  </si>
  <si>
    <t>Express as a percentage data and products available in each service</t>
  </si>
  <si>
    <t>Machine Interface 
(Data accessed programmatically - Software that would receive data/data products/external data products through software)</t>
  </si>
  <si>
    <t>Add any other interfaces as required/available</t>
  </si>
  <si>
    <t>The purpose of this indicator is to gauge the extent of the dedicated community</t>
  </si>
  <si>
    <t>Data derived from the portal's download form(s)</t>
  </si>
  <si>
    <t>Countries and regions [5]</t>
  </si>
  <si>
    <t>Albania</t>
  </si>
  <si>
    <t>Andorra</t>
  </si>
  <si>
    <t>Armenia</t>
  </si>
  <si>
    <t>Austria</t>
  </si>
  <si>
    <t>Azerbaijan</t>
  </si>
  <si>
    <t>Belarus</t>
  </si>
  <si>
    <t>Belgium</t>
  </si>
  <si>
    <t>Bosnia and Herzegovina</t>
  </si>
  <si>
    <t>Bulgaria</t>
  </si>
  <si>
    <t>Croatia</t>
  </si>
  <si>
    <t>Czech Republic (Czechia)</t>
  </si>
  <si>
    <t>Denmark</t>
  </si>
  <si>
    <t>Estonia</t>
  </si>
  <si>
    <t>Finland</t>
  </si>
  <si>
    <t>France</t>
  </si>
  <si>
    <t>Georgia</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</si>
  <si>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</si>
  <si>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</si>
  <si>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</si>
  <si>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</si>
  <si>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</si>
  <si>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</si>
  <si>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</si>
  <si>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</si>
  <si>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</si>
  <si>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</si>
  <si>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</si>
  <si>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</si>
  <si>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</si>
  <si>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</si>
  <si>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</si>
  <si>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</si>
  <si>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</si>
  <si>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</si>
  <si>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</si>
  <si>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</si>
  <si>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</si>
  <si>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</si>
  <si>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</si>
  <si>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</si>
  <si>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</si>
  <si>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</si>
  <si>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</si>
  <si>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</si>
  <si>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Turkey</t>
  </si>
  <si>
    <t>Ukraine</t>
  </si>
  <si>
    <t>United Kingdom</t>
  </si>
  <si>
    <t>Vatican City</t>
  </si>
  <si>
    <t>Sum European countries</t>
  </si>
  <si>
    <t>Asia</t>
  </si>
  <si>
    <t>North America</t>
  </si>
  <si>
    <t>South America</t>
  </si>
  <si>
    <t>Central America</t>
  </si>
  <si>
    <t>Oceania</t>
  </si>
  <si>
    <t>Africa</t>
  </si>
  <si>
    <t>[1] Which portal interfaces are concerned by the table statistics: e.g. map viewer, data download service? Some interfaces like web-services are not well suited for user information gathering and can be reported in a separate table.</t>
  </si>
  <si>
    <t>[2] Relevant when the user form is optional.</t>
  </si>
  <si>
    <t>[5] Distribution of users per region. European countries taken from https://europa.eu/european-union/about-eu/countries_en</t>
  </si>
  <si>
    <t>[6] Percentage of users belonging to this region.</t>
  </si>
  <si>
    <t>7) Published use cases</t>
  </si>
  <si>
    <t>Indicator 6: Statistics on information volunteered through download forms</t>
  </si>
  <si>
    <t>Indicator 7: Published use cases</t>
  </si>
  <si>
    <t>Copy-paste screenshots of the graphs of the information from dashboard</t>
  </si>
  <si>
    <t xml:space="preserve">Indicator 8: Portal &amp; Social Media visibility </t>
  </si>
  <si>
    <t>8.1 Visibility &amp; Analytics (Portal overview)</t>
  </si>
  <si>
    <t>Copy-paste screenshot of the graphs of the information from dashboard</t>
  </si>
  <si>
    <t>Indicator 10: Visibility &amp; Analytics for web pages</t>
  </si>
  <si>
    <t>Indicator 11: Visibility &amp; Analytics for web sections</t>
  </si>
  <si>
    <t>Indicator 12: Average visit duration for web pages</t>
  </si>
  <si>
    <t>10) Visibility &amp; analytics for web pages</t>
  </si>
  <si>
    <t>11) Visibility &amp; analytics for web sections</t>
  </si>
  <si>
    <t>12) Average visit duration for web pages</t>
  </si>
  <si>
    <t>Indicator 1: Current status and coverage of total available thematic data</t>
  </si>
  <si>
    <t>1.A) Volume and coverage of available data</t>
  </si>
  <si>
    <t>2.A) Volume and coverage of available data products</t>
  </si>
  <si>
    <t>Indicator 2: Current status and coverage of total number of data products</t>
  </si>
  <si>
    <t>1.B) Usage of data since the start of the project phase</t>
  </si>
  <si>
    <t>2.B) Usage of data products since the start of the project phase</t>
  </si>
  <si>
    <t>Indicator 4: Online 'Web' interfaces to access or view data</t>
  </si>
  <si>
    <t>Indicator 5: Quality Control and Quality Assurance steps</t>
  </si>
  <si>
    <t>The purpose of this indicator is to provide an overview of the technical work load in data acquisition</t>
  </si>
  <si>
    <t>2A) Volume and coverage of available data products</t>
  </si>
  <si>
    <t>3) Organisations supplying/ approached to supply data anad data products</t>
  </si>
  <si>
    <t>4) Online 'Web' interfaces to access or view data</t>
  </si>
  <si>
    <t>6) Statistics on information volunteered through download forms</t>
  </si>
  <si>
    <t>8.2 SEO assessment - Acquisitions</t>
  </si>
  <si>
    <t>Comments on the progress indicators in the excel template</t>
  </si>
  <si>
    <t>Progress indicator</t>
  </si>
  <si>
    <t xml:space="preserve">Comment </t>
  </si>
  <si>
    <t>1 Status/Volume and coverage of all available acquired data</t>
  </si>
  <si>
    <t>2 Status/Total number and the coverage of all built &amp; external data products</t>
  </si>
  <si>
    <t>2B) Usage of data products since the start of the project phase</t>
  </si>
  <si>
    <t>1B) Usage of data since the start of the project phase</t>
  </si>
  <si>
    <t>Method, 
e.g. Automatic / Semi-automatic / Manual</t>
  </si>
  <si>
    <t>Refer to the guidance provided by the EMODnet Secretariat ("EMODnet Use Cases: Guidance and Procedures").</t>
  </si>
  <si>
    <t>Number of Map visualisations (last final report)</t>
  </si>
  <si>
    <t>Number of WMS requests 
(last final report)</t>
  </si>
  <si>
    <t>Number of WFS requests 
(last final report)</t>
  </si>
  <si>
    <t>Total number of products per sub-theme</t>
  </si>
  <si>
    <r>
      <t>Trend in total number of products (%)</t>
    </r>
    <r>
      <rPr>
        <sz val="10"/>
        <color rgb="FF333333"/>
        <rFont val="Open Sans"/>
        <family val="2"/>
      </rPr>
      <t xml:space="preserve"> [3]</t>
    </r>
  </si>
  <si>
    <t>[4] Decimal definition 1 GB = 1000^3 bytes</t>
  </si>
  <si>
    <t>1A) Volume and coverage of available data</t>
  </si>
  <si>
    <t>Explanation of trend value in the narrative.</t>
  </si>
  <si>
    <r>
      <t xml:space="preserve">Total data product Volume in GigaBytes </t>
    </r>
    <r>
      <rPr>
        <sz val="10"/>
        <color rgb="FF333333"/>
        <rFont val="Open Sans"/>
        <family val="2"/>
      </rPr>
      <t>[4]</t>
    </r>
  </si>
  <si>
    <t>Total number of users since end of the last final</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</si>
  <si>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</si>
  <si>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</si>
  <si>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[3] Decimal definition 1 GB = 1000^3 bytes.</t>
  </si>
  <si>
    <t>Web service Trends</t>
  </si>
  <si>
    <t>Cyprus</t>
  </si>
  <si>
    <t>Sub-theme/ interface name</t>
  </si>
  <si>
    <t>Add Endpoint URL</t>
  </si>
  <si>
    <t>[4] Trend is calculated from the figures at the end of the last phase as compared with the figures at this stage.</t>
  </si>
  <si>
    <r>
      <t xml:space="preserve">Total number of products per sub-theme </t>
    </r>
    <r>
      <rPr>
        <i/>
        <sz val="10"/>
        <color rgb="FF333333"/>
        <rFont val="Open Sans"/>
        <family val="2"/>
      </rPr>
      <t>(since start of project phase, i.e. since last final report)</t>
    </r>
  </si>
  <si>
    <r>
      <t xml:space="preserve">Sea-basins </t>
    </r>
    <r>
      <rPr>
        <sz val="12"/>
        <rFont val="Open Sans"/>
        <family val="2"/>
      </rPr>
      <t>[5]</t>
    </r>
  </si>
  <si>
    <r>
      <t xml:space="preserve">Sub-theme </t>
    </r>
    <r>
      <rPr>
        <sz val="10"/>
        <rFont val="Open Sans"/>
        <family val="2"/>
      </rPr>
      <t>[2]</t>
    </r>
  </si>
  <si>
    <t>Please highlight newly added data within this reporting period.</t>
  </si>
  <si>
    <t xml:space="preserve">[1] Indicate the volume unit of measurement: “records”, "CDI", “data sets”, or “platforms”. </t>
  </si>
  <si>
    <t>[4] Decimal definition 1 GB = 1000^3 bytes.</t>
  </si>
  <si>
    <r>
      <t xml:space="preserve">Total data volume per sub-theme
(refer to </t>
    </r>
    <r>
      <rPr>
        <sz val="10"/>
        <rFont val="Open Sans"/>
        <family val="2"/>
      </rPr>
      <t>[1]</t>
    </r>
    <r>
      <rPr>
        <b/>
        <i/>
        <sz val="10"/>
        <rFont val="Open Sans"/>
        <family val="2"/>
      </rPr>
      <t>)</t>
    </r>
  </si>
  <si>
    <r>
      <t xml:space="preserve">Total data volume per sub-theme </t>
    </r>
    <r>
      <rPr>
        <i/>
        <sz val="10"/>
        <rFont val="Open Sans"/>
        <family val="2"/>
      </rPr>
      <t>(since start of project phase, i.e. since last final report)</t>
    </r>
  </si>
  <si>
    <r>
      <t xml:space="preserve">Trend in total data volume (%) </t>
    </r>
    <r>
      <rPr>
        <sz val="10"/>
        <rFont val="Open Sans"/>
        <family val="2"/>
      </rPr>
      <t>[3]</t>
    </r>
  </si>
  <si>
    <r>
      <t xml:space="preserve">Total data Volume in GigaBytes </t>
    </r>
    <r>
      <rPr>
        <sz val="10"/>
        <rFont val="Open Sans"/>
        <family val="2"/>
      </rPr>
      <t>[4]</t>
    </r>
  </si>
  <si>
    <r>
      <t>Manual download unit</t>
    </r>
    <r>
      <rPr>
        <sz val="10"/>
        <rFont val="Open Sans"/>
        <family val="2"/>
      </rPr>
      <t xml:space="preserve"> [1]</t>
    </r>
  </si>
  <si>
    <r>
      <t xml:space="preserve">Unit and Total Volume </t>
    </r>
    <r>
      <rPr>
        <b/>
        <sz val="10"/>
        <rFont val="Open Sans"/>
        <family val="2"/>
      </rPr>
      <t>available</t>
    </r>
    <r>
      <rPr>
        <sz val="10"/>
        <rFont val="Open Sans"/>
        <family val="2"/>
      </rPr>
      <t xml:space="preserve"> for download [2]</t>
    </r>
  </si>
  <si>
    <r>
      <t xml:space="preserve">Total Volume </t>
    </r>
    <r>
      <rPr>
        <b/>
        <sz val="10"/>
        <rFont val="Open Sans"/>
        <family val="2"/>
      </rPr>
      <t>downloaded</t>
    </r>
    <r>
      <rPr>
        <sz val="10"/>
        <rFont val="Open Sans"/>
        <family val="2"/>
      </rPr>
      <t xml:space="preserve"> in GigaBytes [3]</t>
    </r>
  </si>
  <si>
    <r>
      <t xml:space="preserve">Number of </t>
    </r>
    <r>
      <rPr>
        <b/>
        <sz val="10"/>
        <rFont val="Open Sans"/>
        <family val="2"/>
      </rPr>
      <t>manual</t>
    </r>
    <r>
      <rPr>
        <sz val="10"/>
        <rFont val="Open Sans"/>
        <family val="2"/>
      </rPr>
      <t xml:space="preserve"> </t>
    </r>
    <r>
      <rPr>
        <b/>
        <sz val="10"/>
        <rFont val="Open Sans"/>
        <family val="2"/>
      </rPr>
      <t>downloads</t>
    </r>
    <r>
      <rPr>
        <sz val="10"/>
        <rFont val="Open Sans"/>
        <family val="2"/>
      </rPr>
      <t xml:space="preserve"> 
(this reporting period)</t>
    </r>
  </si>
  <si>
    <r>
      <t xml:space="preserve">Number of </t>
    </r>
    <r>
      <rPr>
        <b/>
        <sz val="10"/>
        <rFont val="Open Sans"/>
        <family val="2"/>
      </rPr>
      <t>manual</t>
    </r>
    <r>
      <rPr>
        <sz val="10"/>
        <rFont val="Open Sans"/>
        <family val="2"/>
      </rPr>
      <t xml:space="preserve"> </t>
    </r>
    <r>
      <rPr>
        <b/>
        <sz val="10"/>
        <rFont val="Open Sans"/>
        <family val="2"/>
      </rPr>
      <t xml:space="preserve">downloads
</t>
    </r>
    <r>
      <rPr>
        <sz val="10"/>
        <rFont val="Open Sans"/>
        <family val="2"/>
      </rPr>
      <t>(status last final report)</t>
    </r>
  </si>
  <si>
    <r>
      <t xml:space="preserve">Trend number of downloads (%) </t>
    </r>
    <r>
      <rPr>
        <sz val="10"/>
        <rFont val="Open Sans"/>
        <family val="2"/>
      </rPr>
      <t>[4]</t>
    </r>
  </si>
  <si>
    <r>
      <t xml:space="preserve">Number of </t>
    </r>
    <r>
      <rPr>
        <b/>
        <sz val="10"/>
        <rFont val="Open Sans"/>
        <family val="2"/>
      </rPr>
      <t>Map</t>
    </r>
    <r>
      <rPr>
        <sz val="10"/>
        <rFont val="Open Sans"/>
        <family val="2"/>
      </rPr>
      <t xml:space="preserve"> </t>
    </r>
    <r>
      <rPr>
        <b/>
        <sz val="10"/>
        <rFont val="Open Sans"/>
        <family val="2"/>
      </rPr>
      <t>visualisations</t>
    </r>
    <r>
      <rPr>
        <sz val="10"/>
        <rFont val="Open Sans"/>
        <family val="2"/>
      </rPr>
      <t xml:space="preserve"> (this reporting period)</t>
    </r>
  </si>
  <si>
    <r>
      <t xml:space="preserve">Trend number of map visualisations (%) </t>
    </r>
    <r>
      <rPr>
        <sz val="10"/>
        <rFont val="Open Sans"/>
        <family val="2"/>
      </rPr>
      <t>[4]</t>
    </r>
  </si>
  <si>
    <r>
      <t xml:space="preserve">Number of </t>
    </r>
    <r>
      <rPr>
        <b/>
        <sz val="10"/>
        <rFont val="Open Sans"/>
        <family val="2"/>
      </rPr>
      <t>WMS</t>
    </r>
    <r>
      <rPr>
        <sz val="10"/>
        <rFont val="Open Sans"/>
        <family val="2"/>
      </rPr>
      <t xml:space="preserve"> requests (this reporting period)</t>
    </r>
  </si>
  <si>
    <r>
      <t xml:space="preserve">Trend number of WMS requests (%) </t>
    </r>
    <r>
      <rPr>
        <sz val="10"/>
        <rFont val="Open Sans"/>
        <family val="2"/>
      </rPr>
      <t>[4]</t>
    </r>
  </si>
  <si>
    <r>
      <t xml:space="preserve">Number of </t>
    </r>
    <r>
      <rPr>
        <b/>
        <sz val="10"/>
        <rFont val="Open Sans"/>
        <family val="2"/>
      </rPr>
      <t>WFS</t>
    </r>
    <r>
      <rPr>
        <sz val="10"/>
        <rFont val="Open Sans"/>
        <family val="2"/>
      </rPr>
      <t xml:space="preserve"> requests 
(this reporting period)</t>
    </r>
  </si>
  <si>
    <r>
      <t xml:space="preserve">Trend number of WFS requests (%) </t>
    </r>
    <r>
      <rPr>
        <sz val="10"/>
        <rFont val="Open Sans"/>
        <family val="2"/>
      </rPr>
      <t>[4]</t>
    </r>
  </si>
  <si>
    <t>Sea basin [2]</t>
  </si>
  <si>
    <t>Volume (in GigaBytes)</t>
  </si>
  <si>
    <t>Data type supplied: data, data product, both?</t>
  </si>
  <si>
    <t>Sub-theme(s) + description</t>
  </si>
  <si>
    <t>% of restricted data [3] 
(or #restricted/# not restricted)</t>
  </si>
  <si>
    <t>Under what license was the data provided?</t>
  </si>
  <si>
    <t>Was the data provided as a digital file or a web service?</t>
  </si>
  <si>
    <t>Provided through Ingestion or directly? [4]</t>
  </si>
  <si>
    <t>[2] For which sea-basin(s) was the data provided?</t>
  </si>
  <si>
    <t xml:space="preserve">[3] Restricted data is defined as 'non-public data'. </t>
  </si>
  <si>
    <t>[4] Was the data provided through EMODnet Ingestion or directly through the thematic?</t>
  </si>
  <si>
    <t>Indicator 3: Internal and external organisations supplying/approached to supply data and data products since start of the project phase</t>
  </si>
  <si>
    <r>
      <t>Interfaces</t>
    </r>
    <r>
      <rPr>
        <sz val="10"/>
        <rFont val="Open Sans"/>
        <family val="2"/>
      </rPr>
      <t xml:space="preserve"> [1]</t>
    </r>
  </si>
  <si>
    <t>9) Technical monitoring</t>
  </si>
  <si>
    <t xml:space="preserve">Indicator 9: Technical monitoring </t>
  </si>
  <si>
    <t>Reported Volume unit</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</si>
  <si>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</si>
  <si>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Recording-day-platform</t>
  </si>
  <si>
    <t>Macroalgae, Angiosperms, Benthos, Birds, Fish, Mammals, Phytoplankton, Reptiles, Zooplankton</t>
  </si>
  <si>
    <t>Occurrence records</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</si>
  <si>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</si>
  <si>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Number of geographic records (point, line or polygon objects). For geometries linking to a related table, also number of records from related tables. Temporal, automatically acquired, new records are counted</t>
  </si>
  <si>
    <t>Geographic records (objects)+ Related records[1])</t>
  </si>
  <si>
    <t>Number of cells for each data product (raster file, GeoTIFF/NetCDF format)</t>
  </si>
  <si>
    <t>Grid cells (only for Shipping density datasets)</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</si>
  <si>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</si>
  <si>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</si>
  <si>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</si>
  <si>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Atlantic EEA (North East Atlantic Ocean, Macaronesia, Iceland Sea, Norwegian Sea, Celtic Seas, Bay of Biscay and Iberian coast, White Sea, Barents Sea)</t>
  </si>
  <si>
    <t>Arctic (not defined by EEA shapefile) [6]</t>
  </si>
  <si>
    <t>Baltic Sea EEA</t>
  </si>
  <si>
    <t>Black Sea EEA</t>
  </si>
  <si>
    <t>Med Sea EEA (Adriatic Sea, Ionian Sea and the Central Mediterranean Sea, Western Meditarranean Sea, Aegean-Levantine Sea)</t>
  </si>
  <si>
    <t>Greater North Sea EEA</t>
  </si>
  <si>
    <t>Caspian Sea (not defined by EEA shapefile)</t>
  </si>
  <si>
    <t>Caribbean Sea (not defined by EEA shapefile)</t>
  </si>
  <si>
    <t>Other Seas (Other regions not defined by EEA shapefiles)</t>
  </si>
  <si>
    <t>[6] Please note that the data that occur in the Arctic will also occur in the other areas.</t>
  </si>
  <si>
    <t>[3] Trend is calculated from the figures at the end of the last project phase as compared with the figures at this stage.</t>
  </si>
  <si>
    <t>Added this phase (% or number)</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</si>
  <si>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</si>
  <si>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</si>
  <si>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</si>
  <si>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phase or number of products added in this phase.</t>
  </si>
  <si>
    <t>2. GEOLOGIAN TUTKIMUSKESKUS (GTK)</t>
  </si>
  <si>
    <t>Govt./Education</t>
  </si>
  <si>
    <t>FIN</t>
  </si>
  <si>
    <t>Supplied</t>
  </si>
  <si>
    <t>Data</t>
  </si>
  <si>
    <t>3. SVERIGES GEOLOGISKA UNDERSOKNING (SGU)</t>
  </si>
  <si>
    <t>SWE</t>
  </si>
  <si>
    <t>4. NORGES GEOLOGISKE UNDERSOKELSE (NGU)</t>
  </si>
  <si>
    <t>NOR</t>
  </si>
  <si>
    <t>5. Geological Survey of Denmark and Greenland (GEUS)</t>
  </si>
  <si>
    <t>DNK</t>
  </si>
  <si>
    <t>6. ISLENSKAR ORKURANNSOKNIR (ISOR, Islanti)</t>
  </si>
  <si>
    <t>ISL</t>
  </si>
  <si>
    <t>7. Geological Survey of Estonia (EGT)</t>
  </si>
  <si>
    <t>EST</t>
  </si>
  <si>
    <t>8. LATVIJAS VIDES, GEOLOGIJAS UN METEOROLOGIJAS CENTRS (LEGMC, Latvia)</t>
  </si>
  <si>
    <t>LAT</t>
  </si>
  <si>
    <t>9. Lietuvos geologijos tarnyba prie Aplinkos ministerijos (LGT, Liettua)</t>
  </si>
  <si>
    <t>LIT</t>
  </si>
  <si>
    <t xml:space="preserve">10. PANSTWOWY INSTYTUT GEOLOGICZNY - PANSTWOWY INSTYTUT BADAWCZY (PGI-NRI, Puola) </t>
  </si>
  <si>
    <t>POL</t>
  </si>
  <si>
    <t>11. NEDERLANDSE ORGANISATIE VOOR TOEGEPAST NATUURWETENSCHAPPELIJK ONDERZOEK (TNO)</t>
  </si>
  <si>
    <t>NLD</t>
  </si>
  <si>
    <t>12. INSTITUT ROYAL DES SCIENCES NATURELLES DE BELGIQUE (RBINS)</t>
  </si>
  <si>
    <t>BEL</t>
  </si>
  <si>
    <t>13. BUREAU DE RECHERCHES GEOLOGIQUES ET MINIERES (BRGM, Ranska)</t>
  </si>
  <si>
    <t>FRA</t>
  </si>
  <si>
    <t>14. INSTITUT FRANCAIS DE RECHERCHE POUR L'EXPLOITATION DE LA MER (IFREMER)</t>
  </si>
  <si>
    <t>15. COMMUNICATIONS, CLIMATE ACTION AND ENVIRONMENTS (GSI, Irlanti)</t>
  </si>
  <si>
    <t>IRL</t>
  </si>
  <si>
    <t>16. INSTITUTO GEOLÓGICO Y MINERO DE ESPAÑA (IGME)</t>
  </si>
  <si>
    <t>ESP</t>
  </si>
  <si>
    <t>17. INSTITUTO PORTUGUES DO MAR E DA ATMOSFERA (IPMA)</t>
  </si>
  <si>
    <t>PRT</t>
  </si>
  <si>
    <t>18. ISTITUTO SUPERIORE PER LA PROTEZIONE E LA RICERCA AMBIENTALE (ISPRA, Italia)</t>
  </si>
  <si>
    <t>ITA</t>
  </si>
  <si>
    <t>19. GEOLOSKI ZAVOD SLOVENIJE (GeoZs, Slovenia)</t>
  </si>
  <si>
    <t>SLO</t>
  </si>
  <si>
    <t>20. HRVATSKI GEOLOSKI INSTITUT (HGI)</t>
  </si>
  <si>
    <t>HUN</t>
  </si>
  <si>
    <t>21. JU ZAVOD ZA GEOLOSKA ISTRAZIVANJA (GEOZAVOD, Montenegro)</t>
  </si>
  <si>
    <t>MON</t>
  </si>
  <si>
    <t>22. PER SHERBIMIN GJEOLOGJIK SHQIPTAR (GSA, Albania)</t>
  </si>
  <si>
    <t>ALB</t>
  </si>
  <si>
    <t>23. Hellenic Survey of Geology and Mineral Exploration (HSGME, Kreikka)</t>
  </si>
  <si>
    <t>GRC</t>
  </si>
  <si>
    <t>24. HELLENIC CENTRE FOR MARINE RESEARCH (HCMR, Kreikka)</t>
  </si>
  <si>
    <t>25. INSTITUTE OF OCEANOLOGY - BULGARIAN ACADEMY OF SCIENCES (IO-BAS)</t>
  </si>
  <si>
    <t>BUL</t>
  </si>
  <si>
    <t>26. INSTITUTUL NATIONAL DE CERCETARE-DEZVOLTARE PENTRU GEOLOGIE SI GEOECOLOGIE MARINA-(GEOECOMAR, Romania)</t>
  </si>
  <si>
    <t>ROM</t>
  </si>
  <si>
    <t>27. MINISTRY OF AGRICULTURE, RURAL DEVELOPMENT AND ENVIRONMENT OF CYPRUS (GSC, Kypros)</t>
  </si>
  <si>
    <t>CYP</t>
  </si>
  <si>
    <t>28. OFFICE OF THE PRIME MINISTER (OPM-CSD, Malta)</t>
  </si>
  <si>
    <t>MAL</t>
  </si>
  <si>
    <t>29. UNIVERSITA DEGLI STUDI DI ROMA LA SAPIENZA (UNIROMA, Italia)</t>
  </si>
  <si>
    <t>30. TARTU ULIKOOL (UNITARTU, Viro)</t>
  </si>
  <si>
    <t>31. FOUNDATION FOR RESEARCH AND TECHNOLOGY HELLAS - Institute of Computer Science (FORTH-ICS)</t>
  </si>
  <si>
    <t>32. UKRI (BGS, UK)</t>
  </si>
  <si>
    <t>GBR</t>
  </si>
  <si>
    <t>33. JARDFEINGI (Färsaaret)</t>
  </si>
  <si>
    <t>FRO</t>
  </si>
  <si>
    <t>34. DEFRA – Cefas (Centre for Environment Fisheries and Aquaculture Science (CEFAS, United Kingdom))</t>
  </si>
  <si>
    <t>35. Edge Hill University (EHUNI, UK)</t>
  </si>
  <si>
    <t>36. INSTITUTE OF GEOLOGICAL SCIENCES, NAS OF UKRAINE (IGS-NAS-UKR, Ukraina)</t>
  </si>
  <si>
    <t>UKR</t>
  </si>
  <si>
    <t>37. Dokuz Eylul Universitesi (IMST-DEU, Turkki)</t>
  </si>
  <si>
    <t>TUR</t>
  </si>
  <si>
    <t>38. Russian Geological Research Institute named after A.P. Karpinsky (VSEGEI)</t>
  </si>
  <si>
    <t>RUS</t>
  </si>
  <si>
    <t>39. Bundesanstalt für Geowissenschaften und Rohstoffe (BGR, Saksa)</t>
  </si>
  <si>
    <t>GER</t>
  </si>
  <si>
    <t>40. ISTANBUL TEKNIK UNIVERSITESI - Istanbul Technical University_EMCOL Research Center (ITU-EMCOL)</t>
  </si>
  <si>
    <t>TYR</t>
  </si>
  <si>
    <t>GEOLOGY</t>
  </si>
  <si>
    <t>Substrate</t>
  </si>
  <si>
    <t>Sea-floor geology</t>
  </si>
  <si>
    <t>Coastal migration</t>
  </si>
  <si>
    <t>Events and probabilities</t>
  </si>
  <si>
    <t>Minerals</t>
  </si>
  <si>
    <t>Submerged landscapes</t>
  </si>
  <si>
    <t>https://drive.emodnet-geology.eu/geoserver/gtk/wms</t>
  </si>
  <si>
    <t>https://drive.emodnet-geology.eu/geoserver/bgr/wms</t>
  </si>
  <si>
    <t>https://drive.emodnet-geology.eu/geoserver/tno/wms</t>
  </si>
  <si>
    <t>https://drive.emodnet-geology.eu/geoserver/ispra/wms</t>
  </si>
  <si>
    <t>https://drive.emodnet-geology.eu/geoserver/gsi/wms</t>
  </si>
  <si>
    <t>https://drive.emodnet-geology.eu/geoserver/bgs/wms</t>
  </si>
  <si>
    <t>https://drive.emodnet-geology.eu/geoserver/gtk/wfs</t>
  </si>
  <si>
    <t>https://drive.emodnet-geology.eu/geoserver/bgr/wfs</t>
  </si>
  <si>
    <t>https://drive.emodnet-geology.eu/geoserver/tno/wfs</t>
  </si>
  <si>
    <t>https://drive.emodnet-geology.eu/geoserver/ispra/wfs</t>
  </si>
  <si>
    <t>https://drive.emodnet-geology.eu/geoserver/gsi/wfs</t>
  </si>
  <si>
    <t>https://drive.emodnet-geology.eu/geoserver/bgs/wfs</t>
  </si>
  <si>
    <t>https://drive.emodnet-geology.eu/geoserver/wms</t>
  </si>
  <si>
    <t>n/a</t>
  </si>
  <si>
    <t>Visualisation Central Portal (layer groups)</t>
  </si>
  <si>
    <t>The Central Portal requested a limited number of layers to enhance the usability of the map viewer. To do that layers were aggregated into layer groups. The grouped layers are found at the root and not under workspaces like gtk, bgr etc.</t>
  </si>
  <si>
    <t>EGDI</t>
  </si>
  <si>
    <t>Authoring and registration at EGDI (MICKA)</t>
  </si>
  <si>
    <t>Each WP-lead</t>
  </si>
  <si>
    <t>Manual</t>
  </si>
  <si>
    <t>INSPIRE</t>
  </si>
  <si>
    <t>INSPIRE consultation</t>
  </si>
  <si>
    <t>QC</t>
  </si>
  <si>
    <t>Part of QC</t>
  </si>
  <si>
    <t>Compiling</t>
  </si>
  <si>
    <t>Part of product development</t>
  </si>
  <si>
    <t>indexes?</t>
  </si>
  <si>
    <t>We do not acquire data in this project.</t>
  </si>
  <si>
    <t>Seabed Substrate</t>
  </si>
  <si>
    <t>Updated</t>
  </si>
  <si>
    <t>Internally</t>
  </si>
  <si>
    <t>Sea-floor Geology</t>
  </si>
  <si>
    <t>Coastal Behavior</t>
  </si>
  <si>
    <t>Geological events and probabilities</t>
  </si>
  <si>
    <t>Mineral Occurrences</t>
  </si>
  <si>
    <t>Submerged Landscapes</t>
  </si>
  <si>
    <t>Due to GDPR we do not register place of origin.</t>
  </si>
  <si>
    <t>Data product</t>
  </si>
  <si>
    <t>WP3 Acc Rates</t>
  </si>
  <si>
    <t>WP3 Substr 100k</t>
  </si>
  <si>
    <t>WP3 substr 1m</t>
  </si>
  <si>
    <t>WP3 Substr 250k</t>
  </si>
  <si>
    <t>WP3 Multiscale</t>
  </si>
  <si>
    <t>WP4 Geology</t>
  </si>
  <si>
    <t>WP5 Coastal</t>
  </si>
  <si>
    <t>WP6 Events</t>
  </si>
  <si>
    <t>WP7 Minerals</t>
  </si>
  <si>
    <t>WP8 Submerged</t>
  </si>
  <si>
    <t>Part of WMS count</t>
  </si>
  <si>
    <t>Not comparable</t>
  </si>
  <si>
    <t>1 MB</t>
  </si>
  <si>
    <t>47 MB</t>
  </si>
  <si>
    <t>68 MB</t>
  </si>
  <si>
    <t>126 MB</t>
  </si>
  <si>
    <t>366 MB</t>
  </si>
  <si>
    <t>206 MB</t>
  </si>
  <si>
    <t>414 MB</t>
  </si>
  <si>
    <t>104 MB</t>
  </si>
  <si>
    <t>48 MB</t>
  </si>
  <si>
    <t>49 MB</t>
  </si>
  <si>
    <t>Data products consisting primarily of points and lines have no coverage and are thus omitted. Total volume is based on a compressed file format.</t>
  </si>
  <si>
    <t>This year the russian organisation has been excluded from cooperation because of the war in Ukraine</t>
  </si>
  <si>
    <t>zip received as link</t>
  </si>
  <si>
    <t>Download form</t>
  </si>
  <si>
    <t>Desktop study, Spatial analysis for marine energy, Defence Research, GIS class project on seal distribution, Ice Sheet reconstruction, Background Study Report, Mapping ecosystem services, offshore geology in County Clare, Ireland, background for study area description map in a publication, The sediment classification map was used to obtain a comprehensive understanding of the coastal sediment of Europe, Data will be used for habitat mapping, study the site selection of the offshore engineering project, used in the project NAMIRS aimed to forecast and prevent the spread of oil spill in the north adriatic sea, conservation and planning, research project on Map Generalization, studying the landslide susceptibility</t>
  </si>
  <si>
    <t xml:space="preserve">suplementary information for the management plan in *disclosed* Bank, planning oceanographic cruises, </t>
  </si>
  <si>
    <t>Personal research on offshore windfarm deployment, Environmental constraints mapping, cable project, Environmental Assessment, for assessing offshore wind areas, offshore wind energy preliminary environmental impact assessment, developing a tool to simulate a potential offshore energy network for the Baltic and the North Sea, development of marine renewable energy technologies, Supporting data for seabed infrastructural works, test bottom friction parameterisations in WAVEWATCH III wind-wave simulations, offshore wind energy preliminary environmental impact assessment, GIS Evidence Plan, Offshore reconnaissance survey, To understand seafloor substrate</t>
  </si>
  <si>
    <t>Consultancy, research</t>
  </si>
  <si>
    <t>The geological data are used by a wide range of disciplines. Examples of studies are planning of offshore installations such as windfarms, habitat mapping and landslide susceptibility</t>
  </si>
  <si>
    <t>GEUS, who hosts the EMODnet platform for Geology, has been in the process of getting a new IT service supplier. In this process GEUS’ systems occasionally have been unstable and this can explain, why  the average reponse time is a little to high.</t>
  </si>
  <si>
    <t>The use of the website has been fairly stable over time.</t>
  </si>
  <si>
    <t>It seems that the time spent on the website has increased a little during the period. We cannot explain the fluctuations of the contribute curve.</t>
  </si>
  <si>
    <t>The use has been fairly stable over the last year</t>
  </si>
  <si>
    <t>Map requests are implicit in WMS stats. The numbers are fluctuating a lot. Generally the usage goes up around new releases and now when there has not been updates for a longer period. Especially the downloads have gone down because no new data or updates have been added to the portal this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</si>
</sst>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10"/>
      <color rgb="FFFF0000"/>
      <name val="Open Sans"/>
      <family val="2"/>
    </font>
    <font>
      <i/>
      <sz val="10"/>
      <name val="Open Sans"/>
      <family val="2"/>
    </font>
    <font>
      <b/>
      <i/>
      <sz val="10"/>
      <color rgb="FF333333"/>
      <name val="Open Sans"/>
      <family val="2"/>
    </font>
    <font>
      <b/>
      <i/>
      <u/>
      <sz val="10"/>
      <color rgb="FF333333"/>
      <name val="Open Sans"/>
      <family val="2"/>
    </font>
    <font>
      <i/>
      <sz val="10"/>
      <color theme="8" tint="-0.249977111117893"/>
      <name val="Open Sans"/>
      <family val="2"/>
    </font>
    <font>
      <sz val="11"/>
      <color theme="1"/>
      <name val="Open Sans"/>
      <family val="2"/>
    </font>
    <font>
      <i/>
      <sz val="11"/>
      <color theme="8" tint="-0.249977111117893"/>
      <name val="Calibri"/>
      <family val="2"/>
      <scheme val="minor"/>
    </font>
    <font>
      <b/>
      <sz val="11"/>
      <color rgb="FF333333"/>
      <name val="Open Sans"/>
      <family val="2"/>
    </font>
    <font>
      <sz val="11"/>
      <color theme="0" tint="-0.34998626667073579"/>
      <name val="Open Sans"/>
      <family val="2"/>
    </font>
    <font>
      <b/>
      <sz val="11"/>
      <color rgb="FFFF0000"/>
      <name val="Open Sans"/>
      <family val="2"/>
    </font>
    <font>
      <b/>
      <sz val="12"/>
      <color rgb="FFFFFFFF"/>
      <name val="Open Sans"/>
      <family val="2"/>
    </font>
    <font>
      <sz val="10"/>
      <color rgb="FFFFFFFF"/>
      <name val="Open Sans"/>
      <family val="2"/>
    </font>
    <font>
      <sz val="8"/>
      <color rgb="FF333333"/>
      <name val="Open Sans"/>
      <family val="2"/>
    </font>
    <font>
      <sz val="11"/>
      <name val="Calibri"/>
      <family val="2"/>
      <scheme val="minor"/>
    </font>
    <font>
      <b/>
      <sz val="12"/>
      <name val="Open Sans"/>
      <family val="2"/>
    </font>
    <font>
      <sz val="12"/>
      <name val="Open Sans"/>
      <family val="2"/>
    </font>
    <font>
      <b/>
      <sz val="10"/>
      <name val="Open Sans"/>
      <family val="2"/>
    </font>
    <font>
      <sz val="10"/>
      <name val="Open Sans"/>
      <family val="2"/>
    </font>
    <font>
      <sz val="9"/>
      <name val="Open Sans"/>
      <family val="2"/>
    </font>
    <font>
      <sz val="11"/>
      <name val="Open Sans"/>
      <family val="2"/>
    </font>
    <font>
      <b/>
      <sz val="11"/>
      <name val="Open Sans"/>
      <family val="2"/>
    </font>
    <font>
      <b/>
      <i/>
      <sz val="10"/>
      <name val="Open Sans"/>
      <family val="2"/>
    </font>
    <font>
      <strike/>
      <sz val="10"/>
      <name val="Open Sans"/>
      <family val="2"/>
    </font>
    <font>
      <b/>
      <sz val="9"/>
      <name val="Open Sans"/>
      <family val="2"/>
    </font>
    <font>
      <sz val="9"/>
      <color theme="1"/>
      <name val="Open Sans"/>
      <family val="2"/>
    </font>
    <font>
      <sz val="9"/>
      <color rgb="FFFF0000"/>
      <name val="Open Sans"/>
      <family val="2"/>
    </font>
    <font>
      <sz val="9"/>
      <color theme="1"/>
      <name val="Arial"/>
      <family val="2"/>
    </font>
    <font>
      <sz val="11"/>
      <color theme="1"/>
      <name val="Arial"/>
      <family val="2"/>
    </font>
    <font>
      <u/>
      <sz val="11"/>
      <color theme="10"/>
      <name val="Calibri"/>
      <family val="2"/>
      <scheme val="minor"/>
    </font>
  </fonts>
  <fills count="9">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35" fillId="0" borderId="0"/>
    <xf numFmtId="0" fontId="36" fillId="0" borderId="0" applyNumberFormat="0" applyFill="0" applyBorder="0" applyAlignment="0" applyProtection="0"/>
  </cellStyleXfs>
  <cellXfs count="160">
    <xf numFmtId="0" fontId="0" fillId="0" borderId="0" xfId="0"/>
    <xf numFmtId="0" fontId="1" fillId="0" borderId="0" xfId="0" applyFont="1" applyAlignment="1">
      <alignment horizontal="justify" vertical="center"/>
    </xf>
    <xf numFmtId="0" fontId="5" fillId="0" borderId="0" xfId="0" applyFont="1"/>
    <xf numFmtId="0" fontId="6"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xf numFmtId="0" fontId="1" fillId="4" borderId="1" xfId="0" applyFont="1" applyFill="1" applyBorder="1" applyAlignment="1">
      <alignment horizontal="center" vertical="center" wrapText="1"/>
    </xf>
    <xf numFmtId="0" fontId="5" fillId="0" borderId="0" xfId="0" applyFont="1" applyAlignment="1">
      <alignment vertical="center"/>
    </xf>
    <xf numFmtId="0" fontId="7" fillId="0" borderId="0" xfId="0" applyFont="1" applyAlignment="1">
      <alignment vertical="center"/>
    </xf>
    <xf numFmtId="0" fontId="4" fillId="0" borderId="0" xfId="0" applyFont="1" applyFill="1"/>
    <xf numFmtId="0" fontId="8" fillId="0" borderId="0" xfId="0" applyFont="1"/>
    <xf numFmtId="0" fontId="3" fillId="0" borderId="0" xfId="0" applyFont="1" applyBorder="1" applyAlignment="1">
      <alignment horizontal="center" vertical="center" wrapText="1"/>
    </xf>
    <xf numFmtId="0" fontId="2" fillId="3" borderId="2" xfId="0" applyFont="1" applyFill="1" applyBorder="1" applyAlignment="1">
      <alignment horizontal="left"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wrapText="1"/>
    </xf>
    <xf numFmtId="0" fontId="10" fillId="5" borderId="2" xfId="0" applyFont="1" applyFill="1" applyBorder="1" applyAlignment="1">
      <alignment horizontal="center" wrapText="1"/>
    </xf>
    <xf numFmtId="0" fontId="7" fillId="0" borderId="0" xfId="0" applyFont="1" applyAlignment="1">
      <alignment vertical="top"/>
    </xf>
    <xf numFmtId="0" fontId="12" fillId="0" borderId="0" xfId="0" applyFont="1"/>
    <xf numFmtId="0" fontId="13" fillId="0" borderId="0" xfId="0" applyFont="1"/>
    <xf numFmtId="0" fontId="14" fillId="0" borderId="0" xfId="0" applyFont="1"/>
    <xf numFmtId="0" fontId="15" fillId="2" borderId="0" xfId="0" applyFont="1" applyFill="1" applyBorder="1" applyAlignment="1">
      <alignment vertical="top"/>
    </xf>
    <xf numFmtId="0" fontId="2" fillId="2" borderId="0" xfId="0" applyFont="1" applyFill="1" applyBorder="1" applyAlignment="1">
      <alignment vertical="top"/>
    </xf>
    <xf numFmtId="0" fontId="3" fillId="3" borderId="1" xfId="0" applyFont="1" applyFill="1" applyBorder="1" applyAlignment="1">
      <alignment horizontal="center" wrapText="1"/>
    </xf>
    <xf numFmtId="0" fontId="3" fillId="0" borderId="0"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4" fillId="0" borderId="0" xfId="0" applyFont="1" applyAlignment="1">
      <alignment vertical="top"/>
    </xf>
    <xf numFmtId="0" fontId="7" fillId="2" borderId="0" xfId="0" applyFont="1" applyFill="1" applyAlignment="1">
      <alignment vertical="top"/>
    </xf>
    <xf numFmtId="0" fontId="1" fillId="0" borderId="0" xfId="0" applyFont="1" applyAlignment="1">
      <alignment vertical="top" wrapText="1"/>
    </xf>
    <xf numFmtId="0" fontId="16" fillId="0" borderId="0" xfId="0" applyFont="1"/>
    <xf numFmtId="0" fontId="10" fillId="5" borderId="1" xfId="0" applyFont="1" applyFill="1" applyBorder="1" applyAlignment="1">
      <alignment horizontal="center" wrapText="1"/>
    </xf>
    <xf numFmtId="0" fontId="2" fillId="3" borderId="1" xfId="0" applyFont="1" applyFill="1" applyBorder="1" applyAlignment="1">
      <alignment horizontal="center" wrapText="1"/>
    </xf>
    <xf numFmtId="0" fontId="13" fillId="0" borderId="0" xfId="0" applyFont="1" applyFill="1"/>
    <xf numFmtId="0" fontId="3" fillId="0" borderId="0" xfId="0" applyFont="1" applyFill="1" applyBorder="1" applyAlignment="1">
      <alignment horizontal="center" vertical="center" wrapText="1"/>
    </xf>
    <xf numFmtId="0" fontId="10" fillId="0" borderId="1" xfId="0" applyFont="1" applyFill="1" applyBorder="1" applyAlignment="1">
      <alignment horizontal="center" wrapText="1"/>
    </xf>
    <xf numFmtId="0" fontId="3" fillId="0" borderId="1" xfId="0" applyFont="1" applyFill="1" applyBorder="1" applyAlignment="1">
      <alignment horizontal="center" wrapText="1"/>
    </xf>
    <xf numFmtId="0" fontId="10" fillId="3" borderId="1" xfId="0" applyFont="1" applyFill="1" applyBorder="1" applyAlignment="1">
      <alignment horizontal="center" wrapText="1"/>
    </xf>
    <xf numFmtId="0" fontId="7" fillId="0" borderId="0" xfId="0" applyFont="1"/>
    <xf numFmtId="0" fontId="7" fillId="0" borderId="0" xfId="0" applyFont="1" applyFill="1"/>
    <xf numFmtId="0" fontId="2" fillId="0" borderId="0" xfId="0" applyFont="1" applyFill="1" applyBorder="1" applyAlignment="1">
      <alignment vertical="center"/>
    </xf>
    <xf numFmtId="0" fontId="1"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 fillId="0" borderId="0" xfId="0" applyFont="1" applyFill="1" applyAlignment="1">
      <alignment vertical="top"/>
    </xf>
    <xf numFmtId="0" fontId="7" fillId="0" borderId="0" xfId="0" applyFont="1" applyFill="1" applyAlignment="1">
      <alignment vertical="top"/>
    </xf>
    <xf numFmtId="0" fontId="1" fillId="0" borderId="0" xfId="0" applyFont="1" applyFill="1" applyAlignment="1">
      <alignment vertical="top" wrapText="1"/>
    </xf>
    <xf numFmtId="0" fontId="17" fillId="0" borderId="0" xfId="0" applyFont="1" applyFill="1" applyAlignment="1">
      <alignment vertical="top"/>
    </xf>
    <xf numFmtId="0" fontId="19" fillId="7" borderId="10" xfId="0" applyFont="1" applyFill="1" applyBorder="1" applyAlignment="1">
      <alignment vertical="center" wrapText="1"/>
    </xf>
    <xf numFmtId="0" fontId="19" fillId="7" borderId="11" xfId="0" applyFont="1" applyFill="1" applyBorder="1" applyAlignment="1">
      <alignment vertical="center" wrapText="1"/>
    </xf>
    <xf numFmtId="0" fontId="20" fillId="0" borderId="0" xfId="0" applyFont="1" applyAlignment="1">
      <alignment horizontal="justify" vertical="center"/>
    </xf>
    <xf numFmtId="0" fontId="21" fillId="0" borderId="0" xfId="0" applyFont="1"/>
    <xf numFmtId="0" fontId="24" fillId="3" borderId="2" xfId="0" applyFont="1" applyFill="1" applyBorder="1" applyAlignment="1">
      <alignment horizontal="left" wrapText="1"/>
    </xf>
    <xf numFmtId="0" fontId="25" fillId="3" borderId="1" xfId="0" applyFont="1" applyFill="1" applyBorder="1" applyAlignment="1">
      <alignment horizontal="center" wrapText="1"/>
    </xf>
    <xf numFmtId="0" fontId="25" fillId="0" borderId="1" xfId="0" applyFont="1" applyFill="1" applyBorder="1" applyAlignment="1">
      <alignment horizontal="left" vertical="top" wrapText="1"/>
    </xf>
    <xf numFmtId="0" fontId="25" fillId="0" borderId="1" xfId="0" applyFont="1" applyBorder="1" applyAlignment="1">
      <alignment horizontal="center" vertical="top" wrapText="1"/>
    </xf>
    <xf numFmtId="0" fontId="24" fillId="0" borderId="0" xfId="0" applyFont="1" applyAlignment="1">
      <alignment vertical="top"/>
    </xf>
    <xf numFmtId="0" fontId="25" fillId="0" borderId="0" xfId="0" applyFont="1" applyAlignment="1">
      <alignment vertical="top"/>
    </xf>
    <xf numFmtId="0" fontId="26" fillId="0" borderId="0" xfId="0" applyFont="1" applyFill="1" applyAlignment="1">
      <alignment vertical="top"/>
    </xf>
    <xf numFmtId="0" fontId="27" fillId="0" borderId="0" xfId="0" applyFont="1" applyAlignment="1">
      <alignment vertical="top"/>
    </xf>
    <xf numFmtId="0" fontId="26" fillId="0" borderId="0" xfId="0" applyFont="1" applyAlignment="1">
      <alignment vertical="top"/>
    </xf>
    <xf numFmtId="0" fontId="28" fillId="2" borderId="0" xfId="0" applyFont="1" applyFill="1" applyBorder="1" applyAlignment="1">
      <alignment vertical="top"/>
    </xf>
    <xf numFmtId="0" fontId="24" fillId="2" borderId="0" xfId="0" applyFont="1" applyFill="1" applyBorder="1" applyAlignment="1">
      <alignment vertical="top"/>
    </xf>
    <xf numFmtId="0" fontId="9" fillId="3" borderId="1" xfId="0" applyFont="1" applyFill="1" applyBorder="1" applyAlignment="1">
      <alignment horizontal="center" wrapText="1"/>
    </xf>
    <xf numFmtId="0" fontId="9" fillId="0" borderId="1" xfId="0" applyFont="1" applyBorder="1" applyAlignment="1">
      <alignment horizontal="center" vertical="top" wrapText="1"/>
    </xf>
    <xf numFmtId="0" fontId="9" fillId="0" borderId="0" xfId="0" applyFont="1" applyBorder="1" applyAlignment="1">
      <alignment horizontal="center" vertical="top" wrapText="1"/>
    </xf>
    <xf numFmtId="0" fontId="29" fillId="5" borderId="2" xfId="0" applyFont="1" applyFill="1" applyBorder="1" applyAlignment="1">
      <alignment horizontal="center" wrapText="1"/>
    </xf>
    <xf numFmtId="0" fontId="25" fillId="4" borderId="1" xfId="0" applyFont="1" applyFill="1" applyBorder="1" applyAlignment="1">
      <alignment horizontal="center" vertical="top" wrapText="1"/>
    </xf>
    <xf numFmtId="0" fontId="22" fillId="0" borderId="0" xfId="0" applyFont="1" applyAlignment="1">
      <alignment vertical="top"/>
    </xf>
    <xf numFmtId="0" fontId="9" fillId="3" borderId="4" xfId="0" applyFont="1" applyFill="1" applyBorder="1" applyAlignment="1">
      <alignment horizontal="center" wrapText="1"/>
    </xf>
    <xf numFmtId="0" fontId="9" fillId="5" borderId="2" xfId="0" applyFont="1" applyFill="1" applyBorder="1" applyAlignment="1">
      <alignment horizontal="center" wrapText="1"/>
    </xf>
    <xf numFmtId="0" fontId="25" fillId="0" borderId="1" xfId="0" applyFont="1" applyFill="1" applyBorder="1" applyAlignment="1">
      <alignment horizontal="center" vertical="top" wrapText="1"/>
    </xf>
    <xf numFmtId="0" fontId="28" fillId="2" borderId="0" xfId="0" applyFont="1" applyFill="1" applyAlignment="1">
      <alignment vertical="top"/>
    </xf>
    <xf numFmtId="0" fontId="25" fillId="2" borderId="0" xfId="0" applyFont="1" applyFill="1" applyAlignment="1">
      <alignment vertical="top"/>
    </xf>
    <xf numFmtId="0" fontId="27" fillId="2" borderId="0" xfId="0" applyFont="1" applyFill="1" applyAlignment="1">
      <alignment vertical="top"/>
    </xf>
    <xf numFmtId="0" fontId="25" fillId="0" borderId="0" xfId="0" applyFont="1" applyAlignment="1">
      <alignment vertical="top" wrapText="1"/>
    </xf>
    <xf numFmtId="0" fontId="25" fillId="0" borderId="0" xfId="0" applyFont="1" applyAlignment="1">
      <alignment wrapText="1"/>
    </xf>
    <xf numFmtId="0" fontId="27" fillId="0" borderId="0" xfId="0" applyFont="1"/>
    <xf numFmtId="0" fontId="26" fillId="0" borderId="0" xfId="0" applyFont="1" applyAlignment="1">
      <alignment vertical="center"/>
    </xf>
    <xf numFmtId="0" fontId="25" fillId="0" borderId="0" xfId="0" applyFont="1"/>
    <xf numFmtId="0" fontId="27" fillId="0" borderId="0" xfId="0" applyFont="1" applyAlignment="1">
      <alignment vertical="center"/>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30" fillId="0" borderId="1" xfId="0" applyFont="1" applyBorder="1" applyAlignment="1">
      <alignment horizontal="center" vertical="top" wrapText="1"/>
    </xf>
    <xf numFmtId="0" fontId="30" fillId="2" borderId="0" xfId="0" applyFont="1" applyFill="1"/>
    <xf numFmtId="0" fontId="30" fillId="0" borderId="0" xfId="0" applyFont="1"/>
    <xf numFmtId="0" fontId="26" fillId="0" borderId="0" xfId="0" applyFont="1" applyFill="1" applyAlignment="1">
      <alignment vertical="center"/>
    </xf>
    <xf numFmtId="0" fontId="25" fillId="0" borderId="0" xfId="0" applyFont="1" applyFill="1" applyAlignment="1">
      <alignment vertical="center"/>
    </xf>
    <xf numFmtId="0" fontId="27" fillId="0" borderId="0" xfId="0" applyFont="1" applyFill="1"/>
    <xf numFmtId="0" fontId="27" fillId="0" borderId="0" xfId="0" applyFont="1" applyAlignment="1">
      <alignment horizontal="left" vertical="top" wrapText="1"/>
    </xf>
    <xf numFmtId="0" fontId="22" fillId="0" borderId="0" xfId="0" applyFont="1" applyAlignment="1">
      <alignment vertical="center"/>
    </xf>
    <xf numFmtId="0" fontId="9" fillId="0" borderId="2" xfId="0" applyFont="1" applyBorder="1" applyAlignment="1">
      <alignment horizontal="center" vertical="center" wrapText="1"/>
    </xf>
    <xf numFmtId="0" fontId="24" fillId="3" borderId="2" xfId="0" applyFont="1" applyFill="1" applyBorder="1" applyAlignment="1">
      <alignment horizontal="center" wrapText="1"/>
    </xf>
    <xf numFmtId="0" fontId="25" fillId="0" borderId="1" xfId="0" applyFont="1" applyFill="1" applyBorder="1" applyAlignment="1">
      <alignment vertical="center"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26" fillId="0" borderId="0" xfId="0" applyFont="1"/>
    <xf numFmtId="0" fontId="22" fillId="0" borderId="0" xfId="0" applyFont="1"/>
    <xf numFmtId="0" fontId="9" fillId="3"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5" fillId="0" borderId="0" xfId="0" applyFont="1" applyAlignment="1">
      <alignment vertical="center"/>
    </xf>
    <xf numFmtId="0" fontId="24" fillId="3" borderId="1" xfId="0" applyFont="1" applyFill="1" applyBorder="1" applyAlignment="1">
      <alignment horizontal="left" wrapText="1"/>
    </xf>
    <xf numFmtId="0" fontId="25" fillId="0" borderId="1" xfId="0" applyFont="1" applyBorder="1" applyAlignment="1">
      <alignment horizontal="left"/>
    </xf>
    <xf numFmtId="0" fontId="25" fillId="3" borderId="1" xfId="0" applyFont="1" applyFill="1" applyBorder="1" applyAlignment="1">
      <alignment horizontal="right" wrapText="1"/>
    </xf>
    <xf numFmtId="0" fontId="25" fillId="0" borderId="1" xfId="0" applyFont="1" applyFill="1" applyBorder="1" applyAlignment="1">
      <alignment horizontal="left" wrapText="1"/>
    </xf>
    <xf numFmtId="0" fontId="25" fillId="0" borderId="1" xfId="0" applyFont="1" applyFill="1" applyBorder="1" applyAlignment="1">
      <alignment horizontal="center" wrapText="1"/>
    </xf>
    <xf numFmtId="0" fontId="25" fillId="0" borderId="1" xfId="0" applyFont="1" applyFill="1" applyBorder="1" applyAlignment="1">
      <alignment horizontal="center"/>
    </xf>
    <xf numFmtId="0" fontId="26" fillId="0" borderId="1" xfId="0" applyFont="1" applyFill="1" applyBorder="1" applyAlignment="1">
      <alignment horizontal="center" vertical="center" wrapText="1"/>
    </xf>
    <xf numFmtId="0" fontId="24" fillId="0" borderId="1" xfId="0" applyFont="1" applyFill="1" applyBorder="1" applyAlignment="1">
      <alignment horizontal="right" vertical="center" wrapText="1"/>
    </xf>
    <xf numFmtId="0" fontId="26" fillId="0" borderId="0" xfId="0" applyFont="1" applyFill="1"/>
    <xf numFmtId="0" fontId="9" fillId="0" borderId="0" xfId="0" applyFont="1"/>
    <xf numFmtId="0" fontId="9" fillId="6" borderId="7" xfId="0" applyFont="1" applyFill="1" applyBorder="1" applyAlignment="1">
      <alignment horizontal="center" vertical="center" wrapText="1"/>
    </xf>
    <xf numFmtId="14" fontId="9" fillId="0" borderId="7"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31" fillId="3" borderId="1" xfId="0" applyFont="1" applyFill="1" applyBorder="1" applyAlignment="1">
      <alignment horizontal="justify" vertical="center"/>
    </xf>
    <xf numFmtId="0" fontId="31" fillId="3" borderId="1" xfId="0" applyFont="1" applyFill="1" applyBorder="1" applyAlignment="1">
      <alignment horizontal="justify" vertical="center" wrapText="1"/>
    </xf>
    <xf numFmtId="0" fontId="31" fillId="0" borderId="1" xfId="0" applyFont="1" applyBorder="1" applyAlignment="1">
      <alignment horizontal="justify" vertical="center"/>
    </xf>
    <xf numFmtId="0" fontId="26" fillId="0" borderId="1" xfId="0" applyFont="1" applyBorder="1" applyAlignment="1">
      <alignment horizontal="justify" vertical="center" wrapText="1"/>
    </xf>
    <xf numFmtId="0" fontId="31" fillId="0" borderId="1" xfId="0" applyFont="1" applyBorder="1" applyAlignment="1">
      <alignment horizontal="justify" vertical="center" wrapText="1"/>
    </xf>
    <xf numFmtId="0" fontId="26" fillId="0" borderId="1" xfId="0" applyFont="1" applyBorder="1" applyAlignment="1">
      <alignment horizontal="left" vertical="center" wrapText="1"/>
    </xf>
    <xf numFmtId="0" fontId="26" fillId="0" borderId="12" xfId="0" applyFont="1" applyBorder="1" applyAlignment="1">
      <alignment horizontal="justify" vertical="center" wrapText="1"/>
    </xf>
    <xf numFmtId="0" fontId="26" fillId="0" borderId="12" xfId="0" applyFont="1" applyBorder="1" applyAlignment="1">
      <alignment vertical="center" wrapText="1"/>
    </xf>
    <xf numFmtId="0" fontId="26" fillId="0" borderId="10" xfId="0" applyFont="1" applyBorder="1" applyAlignment="1">
      <alignment vertical="center" wrapText="1"/>
    </xf>
    <xf numFmtId="0" fontId="26" fillId="2" borderId="12" xfId="0" applyFont="1" applyFill="1" applyBorder="1" applyAlignment="1">
      <alignment horizontal="left" vertical="center" wrapText="1"/>
    </xf>
    <xf numFmtId="0" fontId="26" fillId="2" borderId="10" xfId="0" applyFont="1" applyFill="1" applyBorder="1" applyAlignment="1">
      <alignment horizontal="justify" vertical="center" wrapText="1"/>
    </xf>
    <xf numFmtId="0" fontId="26" fillId="0" borderId="11" xfId="0" applyFont="1" applyBorder="1" applyAlignment="1">
      <alignment horizontal="justify" vertical="center" wrapText="1"/>
    </xf>
    <xf numFmtId="0" fontId="26" fillId="2" borderId="11" xfId="0" applyFont="1" applyFill="1" applyBorder="1" applyAlignment="1">
      <alignment horizontal="justify" vertical="center" wrapText="1"/>
    </xf>
    <xf numFmtId="0" fontId="26" fillId="0" borderId="1" xfId="0" applyFont="1" applyBorder="1" applyAlignment="1">
      <alignment vertical="center" wrapText="1"/>
    </xf>
    <xf numFmtId="0" fontId="32" fillId="0" borderId="0" xfId="0" applyFont="1"/>
    <xf numFmtId="0" fontId="33" fillId="0" borderId="0" xfId="0" applyFont="1" applyAlignment="1">
      <alignment vertical="top"/>
    </xf>
    <xf numFmtId="0" fontId="34" fillId="0" borderId="1" xfId="0" applyFont="1" applyBorder="1" applyAlignment="1">
      <alignment vertical="center"/>
    </xf>
    <xf numFmtId="0" fontId="1" fillId="0" borderId="1" xfId="0" applyFont="1" applyBorder="1" applyAlignment="1">
      <alignment horizontal="left" vertical="center" wrapText="1"/>
    </xf>
    <xf numFmtId="9" fontId="1" fillId="0" borderId="1" xfId="0" applyNumberFormat="1" applyFont="1" applyBorder="1" applyAlignment="1">
      <alignment horizontal="left" vertical="center" wrapText="1"/>
    </xf>
    <xf numFmtId="14" fontId="9" fillId="0" borderId="1" xfId="0" applyNumberFormat="1" applyFont="1" applyBorder="1" applyAlignment="1">
      <alignment horizontal="center" vertical="center" wrapText="1"/>
    </xf>
    <xf numFmtId="0" fontId="1" fillId="0" borderId="1" xfId="1" applyFont="1" applyBorder="1" applyAlignment="1">
      <alignment horizontal="left" vertical="center" wrapText="1"/>
    </xf>
    <xf numFmtId="0" fontId="36" fillId="0" borderId="1" xfId="2" applyBorder="1"/>
    <xf numFmtId="0" fontId="36" fillId="0" borderId="1" xfId="2" applyBorder="1" applyAlignment="1">
      <alignment vertical="center" wrapText="1"/>
    </xf>
    <xf numFmtId="14" fontId="3" fillId="0" borderId="1" xfId="0" applyNumberFormat="1" applyFont="1" applyFill="1" applyBorder="1" applyAlignment="1">
      <alignment horizontal="center" wrapText="1"/>
    </xf>
    <xf numFmtId="14" fontId="9" fillId="0" borderId="1" xfId="0" applyNumberFormat="1" applyFont="1" applyBorder="1" applyAlignment="1">
      <alignment horizontal="center" vertical="top" wrapText="1"/>
    </xf>
    <xf numFmtId="9" fontId="1" fillId="4"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14" fontId="25" fillId="0" borderId="1" xfId="0" applyNumberFormat="1" applyFont="1" applyBorder="1" applyAlignment="1">
      <alignment horizontal="center" vertical="center" wrapText="1"/>
    </xf>
    <xf numFmtId="9" fontId="25" fillId="0" borderId="1" xfId="0" applyNumberFormat="1" applyFont="1" applyBorder="1" applyAlignment="1">
      <alignment horizontal="center" vertical="top" wrapText="1"/>
    </xf>
    <xf numFmtId="0" fontId="31"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18" fillId="7" borderId="8"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22" fillId="3" borderId="13" xfId="0" applyFont="1" applyFill="1" applyBorder="1" applyAlignment="1">
      <alignment horizontal="center" wrapText="1"/>
    </xf>
    <xf numFmtId="0" fontId="22" fillId="3" borderId="14" xfId="0" applyFont="1" applyFill="1" applyBorder="1" applyAlignment="1">
      <alignment horizontal="center" wrapText="1"/>
    </xf>
    <xf numFmtId="0" fontId="24" fillId="8" borderId="4" xfId="0" applyFont="1" applyFill="1" applyBorder="1" applyAlignment="1">
      <alignment horizontal="center" wrapText="1"/>
    </xf>
    <xf numFmtId="0" fontId="24" fillId="8" borderId="5" xfId="0" applyFont="1" applyFill="1" applyBorder="1" applyAlignment="1">
      <alignment horizontal="center" wrapText="1"/>
    </xf>
    <xf numFmtId="0" fontId="24" fillId="3" borderId="4" xfId="0" applyFont="1" applyFill="1" applyBorder="1" applyAlignment="1">
      <alignment horizontal="center" wrapText="1"/>
    </xf>
    <xf numFmtId="0" fontId="24" fillId="3" borderId="6" xfId="0" applyFont="1" applyFill="1" applyBorder="1" applyAlignment="1">
      <alignment horizontal="center" wrapText="1"/>
    </xf>
    <xf numFmtId="0" fontId="24" fillId="3" borderId="5" xfId="0" applyFont="1" applyFill="1" applyBorder="1" applyAlignment="1">
      <alignment horizontal="center" wrapText="1"/>
    </xf>
  </cellXfs>
  <cellStyles count="3">
    <cellStyle name="Hyperlink" xfId="2" builtinId="8"/>
    <cellStyle name="Normal" xfId="0" builtinId="0"/>
    <cellStyle name="Normal 2" xfId="1" xr:uid="{59434A9C-DFBB-4A27-8E90-29631BF26F3A}"/>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49212</xdr:colOff>
      <xdr:row>25</xdr:row>
      <xdr:rowOff>22225</xdr:rowOff>
    </xdr:from>
    <xdr:ext cx="2849563" cy="43678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9212" y="6562725"/>
          <a:ext cx="2849563" cy="4367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solidFill>
                <a:srgbClr val="FF0000"/>
              </a:solidFill>
            </a:rPr>
            <a:t>Provide your opinion on data coverage in the narrative</a:t>
          </a:r>
          <a:endParaRPr lang="en-US" sz="1100" b="1">
            <a:solidFill>
              <a:srgbClr val="FF0000"/>
            </a:solidFill>
          </a:endParaRPr>
        </a:p>
      </xdr:txBody>
    </xdr:sp>
    <xdr:clientData/>
  </xdr:oneCellAnchor>
  <xdr:oneCellAnchor>
    <xdr:from>
      <xdr:col>0</xdr:col>
      <xdr:colOff>49212</xdr:colOff>
      <xdr:row>25</xdr:row>
      <xdr:rowOff>22225</xdr:rowOff>
    </xdr:from>
    <xdr:ext cx="2849563" cy="436786"/>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49212" y="7356475"/>
          <a:ext cx="2849563" cy="4367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solidFill>
                <a:srgbClr val="FF0000"/>
              </a:solidFill>
            </a:rPr>
            <a:t>Provide your opinion on data coverage in the narrative</a:t>
          </a:r>
          <a:endParaRPr lang="en-US" sz="11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1149350</xdr:colOff>
      <xdr:row>87</xdr:row>
      <xdr:rowOff>0</xdr:rowOff>
    </xdr:from>
    <xdr:ext cx="2133600" cy="264560"/>
    <xdr:sp macro="" textlink="">
      <xdr:nvSpPr>
        <xdr:cNvPr id="2" name="TextBox 1">
          <a:extLst>
            <a:ext uri="{FF2B5EF4-FFF2-40B4-BE49-F238E27FC236}">
              <a16:creationId xmlns:a16="http://schemas.microsoft.com/office/drawing/2014/main" id="{37695434-5533-4133-B7D3-238A8D41FF08}"/>
            </a:ext>
          </a:extLst>
        </xdr:cNvPr>
        <xdr:cNvSpPr txBox="1"/>
      </xdr:nvSpPr>
      <xdr:spPr>
        <a:xfrm>
          <a:off x="3046730" y="1950720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6</xdr:row>
      <xdr:rowOff>0</xdr:rowOff>
    </xdr:from>
    <xdr:to>
      <xdr:col>5</xdr:col>
      <xdr:colOff>837467</xdr:colOff>
      <xdr:row>18</xdr:row>
      <xdr:rowOff>152109</xdr:rowOff>
    </xdr:to>
    <xdr:pic>
      <xdr:nvPicPr>
        <xdr:cNvPr id="2" name="Billede 1">
          <a:extLst>
            <a:ext uri="{FF2B5EF4-FFF2-40B4-BE49-F238E27FC236}">
              <a16:creationId xmlns:a16="http://schemas.microsoft.com/office/drawing/2014/main" id="{182D4709-8D71-4952-AEAA-AA40D9E49EA6}"/>
            </a:ext>
          </a:extLst>
        </xdr:cNvPr>
        <xdr:cNvPicPr>
          <a:picLocks noChangeAspect="1"/>
        </xdr:cNvPicPr>
      </xdr:nvPicPr>
      <xdr:blipFill>
        <a:blip xmlns:r="http://schemas.openxmlformats.org/officeDocument/2006/relationships" r:embed="rId1"/>
        <a:stretch>
          <a:fillRect/>
        </a:stretch>
      </xdr:blipFill>
      <xdr:spPr>
        <a:xfrm>
          <a:off x="9525" y="1304925"/>
          <a:ext cx="5866667" cy="2323809"/>
        </a:xfrm>
        <a:prstGeom prst="rect">
          <a:avLst/>
        </a:prstGeom>
      </xdr:spPr>
    </xdr:pic>
    <xdr:clientData/>
  </xdr:twoCellAnchor>
  <xdr:twoCellAnchor editAs="oneCell">
    <xdr:from>
      <xdr:col>5</xdr:col>
      <xdr:colOff>942975</xdr:colOff>
      <xdr:row>6</xdr:row>
      <xdr:rowOff>19050</xdr:rowOff>
    </xdr:from>
    <xdr:to>
      <xdr:col>15</xdr:col>
      <xdr:colOff>399312</xdr:colOff>
      <xdr:row>18</xdr:row>
      <xdr:rowOff>161636</xdr:rowOff>
    </xdr:to>
    <xdr:pic>
      <xdr:nvPicPr>
        <xdr:cNvPr id="3" name="Billede 2">
          <a:extLst>
            <a:ext uri="{FF2B5EF4-FFF2-40B4-BE49-F238E27FC236}">
              <a16:creationId xmlns:a16="http://schemas.microsoft.com/office/drawing/2014/main" id="{43EFC12F-0621-40B3-8D7D-3FBC0C01AEC2}"/>
            </a:ext>
          </a:extLst>
        </xdr:cNvPr>
        <xdr:cNvPicPr>
          <a:picLocks noChangeAspect="1"/>
        </xdr:cNvPicPr>
      </xdr:nvPicPr>
      <xdr:blipFill>
        <a:blip xmlns:r="http://schemas.openxmlformats.org/officeDocument/2006/relationships" r:embed="rId2"/>
        <a:stretch>
          <a:fillRect/>
        </a:stretch>
      </xdr:blipFill>
      <xdr:spPr>
        <a:xfrm>
          <a:off x="5981700" y="1323975"/>
          <a:ext cx="5904762" cy="2314286"/>
        </a:xfrm>
        <a:prstGeom prst="rect">
          <a:avLst/>
        </a:prstGeom>
      </xdr:spPr>
    </xdr:pic>
    <xdr:clientData/>
  </xdr:twoCellAnchor>
  <xdr:twoCellAnchor editAs="oneCell">
    <xdr:from>
      <xdr:col>0</xdr:col>
      <xdr:colOff>28575</xdr:colOff>
      <xdr:row>24</xdr:row>
      <xdr:rowOff>47625</xdr:rowOff>
    </xdr:from>
    <xdr:to>
      <xdr:col>12</xdr:col>
      <xdr:colOff>579742</xdr:colOff>
      <xdr:row>74</xdr:row>
      <xdr:rowOff>151248</xdr:rowOff>
    </xdr:to>
    <xdr:pic>
      <xdr:nvPicPr>
        <xdr:cNvPr id="4" name="Billede 3">
          <a:extLst>
            <a:ext uri="{FF2B5EF4-FFF2-40B4-BE49-F238E27FC236}">
              <a16:creationId xmlns:a16="http://schemas.microsoft.com/office/drawing/2014/main" id="{64F41735-987C-4563-A2E1-6B72493F3ADF}"/>
            </a:ext>
          </a:extLst>
        </xdr:cNvPr>
        <xdr:cNvPicPr>
          <a:picLocks noChangeAspect="1"/>
        </xdr:cNvPicPr>
      </xdr:nvPicPr>
      <xdr:blipFill>
        <a:blip xmlns:r="http://schemas.openxmlformats.org/officeDocument/2006/relationships" r:embed="rId3"/>
        <a:stretch>
          <a:fillRect/>
        </a:stretch>
      </xdr:blipFill>
      <xdr:spPr>
        <a:xfrm>
          <a:off x="28575" y="4610100"/>
          <a:ext cx="10266667" cy="9219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13</xdr:col>
      <xdr:colOff>160649</xdr:colOff>
      <xdr:row>14</xdr:row>
      <xdr:rowOff>85524</xdr:rowOff>
    </xdr:to>
    <xdr:pic>
      <xdr:nvPicPr>
        <xdr:cNvPr id="2" name="Billede 1">
          <a:extLst>
            <a:ext uri="{FF2B5EF4-FFF2-40B4-BE49-F238E27FC236}">
              <a16:creationId xmlns:a16="http://schemas.microsoft.com/office/drawing/2014/main" id="{DAB286CE-0F28-40E9-ADC0-CB67E380B342}"/>
            </a:ext>
          </a:extLst>
        </xdr:cNvPr>
        <xdr:cNvPicPr>
          <a:picLocks noChangeAspect="1"/>
        </xdr:cNvPicPr>
      </xdr:nvPicPr>
      <xdr:blipFill>
        <a:blip xmlns:r="http://schemas.openxmlformats.org/officeDocument/2006/relationships" r:embed="rId1"/>
        <a:stretch>
          <a:fillRect/>
        </a:stretch>
      </xdr:blipFill>
      <xdr:spPr>
        <a:xfrm>
          <a:off x="0" y="1133475"/>
          <a:ext cx="10209524" cy="1609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3</xdr:row>
      <xdr:rowOff>57150</xdr:rowOff>
    </xdr:from>
    <xdr:to>
      <xdr:col>15</xdr:col>
      <xdr:colOff>74732</xdr:colOff>
      <xdr:row>27</xdr:row>
      <xdr:rowOff>47055</xdr:rowOff>
    </xdr:to>
    <xdr:pic>
      <xdr:nvPicPr>
        <xdr:cNvPr id="2" name="Billede 1">
          <a:extLst>
            <a:ext uri="{FF2B5EF4-FFF2-40B4-BE49-F238E27FC236}">
              <a16:creationId xmlns:a16="http://schemas.microsoft.com/office/drawing/2014/main" id="{92087916-5CF3-4814-9193-14C2053F960E}"/>
            </a:ext>
          </a:extLst>
        </xdr:cNvPr>
        <xdr:cNvPicPr>
          <a:picLocks noChangeAspect="1"/>
        </xdr:cNvPicPr>
      </xdr:nvPicPr>
      <xdr:blipFill>
        <a:blip xmlns:r="http://schemas.openxmlformats.org/officeDocument/2006/relationships" r:embed="rId1"/>
        <a:stretch>
          <a:fillRect/>
        </a:stretch>
      </xdr:blipFill>
      <xdr:spPr>
        <a:xfrm>
          <a:off x="85725" y="638175"/>
          <a:ext cx="11742857" cy="4561905"/>
        </a:xfrm>
        <a:prstGeom prst="rect">
          <a:avLst/>
        </a:prstGeom>
      </xdr:spPr>
    </xdr:pic>
    <xdr:clientData/>
  </xdr:twoCellAnchor>
  <xdr:twoCellAnchor editAs="oneCell">
    <xdr:from>
      <xdr:col>0</xdr:col>
      <xdr:colOff>28575</xdr:colOff>
      <xdr:row>30</xdr:row>
      <xdr:rowOff>0</xdr:rowOff>
    </xdr:from>
    <xdr:to>
      <xdr:col>15</xdr:col>
      <xdr:colOff>55677</xdr:colOff>
      <xdr:row>54</xdr:row>
      <xdr:rowOff>18476</xdr:rowOff>
    </xdr:to>
    <xdr:pic>
      <xdr:nvPicPr>
        <xdr:cNvPr id="3" name="Billede 2">
          <a:extLst>
            <a:ext uri="{FF2B5EF4-FFF2-40B4-BE49-F238E27FC236}">
              <a16:creationId xmlns:a16="http://schemas.microsoft.com/office/drawing/2014/main" id="{A8AF08CA-AAC3-4F07-A81F-EE5E646AA68C}"/>
            </a:ext>
          </a:extLst>
        </xdr:cNvPr>
        <xdr:cNvPicPr>
          <a:picLocks noChangeAspect="1"/>
        </xdr:cNvPicPr>
      </xdr:nvPicPr>
      <xdr:blipFill>
        <a:blip xmlns:r="http://schemas.openxmlformats.org/officeDocument/2006/relationships" r:embed="rId2"/>
        <a:stretch>
          <a:fillRect/>
        </a:stretch>
      </xdr:blipFill>
      <xdr:spPr>
        <a:xfrm>
          <a:off x="28575" y="5734050"/>
          <a:ext cx="11780952" cy="4590476"/>
        </a:xfrm>
        <a:prstGeom prst="rect">
          <a:avLst/>
        </a:prstGeom>
      </xdr:spPr>
    </xdr:pic>
    <xdr:clientData/>
  </xdr:twoCellAnchor>
  <xdr:twoCellAnchor editAs="oneCell">
    <xdr:from>
      <xdr:col>0</xdr:col>
      <xdr:colOff>0</xdr:colOff>
      <xdr:row>57</xdr:row>
      <xdr:rowOff>0</xdr:rowOff>
    </xdr:from>
    <xdr:to>
      <xdr:col>14</xdr:col>
      <xdr:colOff>541464</xdr:colOff>
      <xdr:row>68</xdr:row>
      <xdr:rowOff>152119</xdr:rowOff>
    </xdr:to>
    <xdr:pic>
      <xdr:nvPicPr>
        <xdr:cNvPr id="4" name="Billede 3">
          <a:extLst>
            <a:ext uri="{FF2B5EF4-FFF2-40B4-BE49-F238E27FC236}">
              <a16:creationId xmlns:a16="http://schemas.microsoft.com/office/drawing/2014/main" id="{AA0EC48C-D313-4A07-9F08-1630600F446C}"/>
            </a:ext>
          </a:extLst>
        </xdr:cNvPr>
        <xdr:cNvPicPr>
          <a:picLocks noChangeAspect="1"/>
        </xdr:cNvPicPr>
      </xdr:nvPicPr>
      <xdr:blipFill>
        <a:blip xmlns:r="http://schemas.openxmlformats.org/officeDocument/2006/relationships" r:embed="rId3"/>
        <a:stretch>
          <a:fillRect/>
        </a:stretch>
      </xdr:blipFill>
      <xdr:spPr>
        <a:xfrm>
          <a:off x="0" y="10887075"/>
          <a:ext cx="11685714" cy="2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emodnet-geology.eu/geoserver/bgr/wfs" TargetMode="External"/><Relationship Id="rId13" Type="http://schemas.openxmlformats.org/officeDocument/2006/relationships/hyperlink" Target="https://drive.emodnet-geology.eu/geoserver/wms" TargetMode="External"/><Relationship Id="rId3" Type="http://schemas.openxmlformats.org/officeDocument/2006/relationships/hyperlink" Target="https://drive.emodnet-geology.eu/geoserver/tno/wms" TargetMode="External"/><Relationship Id="rId7" Type="http://schemas.openxmlformats.org/officeDocument/2006/relationships/hyperlink" Target="https://drive.emodnet-geology.eu/geoserver/gtk/wfs" TargetMode="External"/><Relationship Id="rId12" Type="http://schemas.openxmlformats.org/officeDocument/2006/relationships/hyperlink" Target="https://drive.emodnet-geology.eu/geoserver/bgs/wfs" TargetMode="External"/><Relationship Id="rId2" Type="http://schemas.openxmlformats.org/officeDocument/2006/relationships/hyperlink" Target="https://drive.emodnet-geology.eu/geoserver/bgr/wms" TargetMode="External"/><Relationship Id="rId1" Type="http://schemas.openxmlformats.org/officeDocument/2006/relationships/hyperlink" Target="https://drive.emodnet-geology.eu/geoserver/gtk/wms" TargetMode="External"/><Relationship Id="rId6" Type="http://schemas.openxmlformats.org/officeDocument/2006/relationships/hyperlink" Target="https://drive.emodnet-geology.eu/geoserver/bgs/wms" TargetMode="External"/><Relationship Id="rId11" Type="http://schemas.openxmlformats.org/officeDocument/2006/relationships/hyperlink" Target="https://drive.emodnet-geology.eu/geoserver/gsi/wfs" TargetMode="External"/><Relationship Id="rId5" Type="http://schemas.openxmlformats.org/officeDocument/2006/relationships/hyperlink" Target="https://drive.emodnet-geology.eu/geoserver/gsi/wms" TargetMode="External"/><Relationship Id="rId10" Type="http://schemas.openxmlformats.org/officeDocument/2006/relationships/hyperlink" Target="https://drive.emodnet-geology.eu/geoserver/ispra/wfs" TargetMode="External"/><Relationship Id="rId4" Type="http://schemas.openxmlformats.org/officeDocument/2006/relationships/hyperlink" Target="https://drive.emodnet-geology.eu/geoserver/ispra/wms" TargetMode="External"/><Relationship Id="rId9" Type="http://schemas.openxmlformats.org/officeDocument/2006/relationships/hyperlink" Target="https://drive.emodnet-geology.eu/geoserver/tno/wfs"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
  <sheetViews>
    <sheetView workbookViewId="0">
      <selection activeCell="B6" sqref="B6"/>
    </sheetView>
  </sheetViews>
  <sheetFormatPr defaultColWidth="8.7265625" defaultRowHeight="13" x14ac:dyDescent="0.35"/>
  <cols>
    <col min="1" max="1" width="14" style="133" bestFit="1" customWidth="1"/>
    <col min="2" max="2" width="36.453125" style="133" customWidth="1"/>
    <col min="3" max="4" width="8.7265625" style="133"/>
    <col min="5" max="5" width="13.453125" style="133" customWidth="1"/>
    <col min="6" max="6" width="27.453125" style="133" customWidth="1"/>
    <col min="7" max="7" width="22.81640625" style="133" customWidth="1"/>
    <col min="8" max="8" width="14.54296875" style="133" bestFit="1" customWidth="1"/>
    <col min="9" max="16384" width="8.7265625" style="133"/>
  </cols>
  <sheetData>
    <row r="1" spans="1:8" s="7" customFormat="1" ht="26" x14ac:dyDescent="0.35">
      <c r="A1" s="119" t="s">
        <v>0</v>
      </c>
      <c r="B1" s="119" t="s">
        <v>1</v>
      </c>
      <c r="C1" s="82"/>
      <c r="D1" s="82"/>
      <c r="E1" s="120" t="s">
        <v>10</v>
      </c>
      <c r="F1" s="120" t="s">
        <v>11</v>
      </c>
      <c r="G1" s="120" t="s">
        <v>12</v>
      </c>
      <c r="H1" s="120" t="s">
        <v>251</v>
      </c>
    </row>
    <row r="2" spans="1:8" s="7" customFormat="1" ht="38.5" customHeight="1" x14ac:dyDescent="0.35">
      <c r="A2" s="121" t="s">
        <v>2</v>
      </c>
      <c r="B2" s="122" t="s">
        <v>2</v>
      </c>
      <c r="C2" s="82"/>
      <c r="D2" s="82"/>
      <c r="E2" s="123" t="s">
        <v>2</v>
      </c>
      <c r="F2" s="122" t="s">
        <v>13</v>
      </c>
      <c r="G2" s="122" t="s">
        <v>14</v>
      </c>
      <c r="H2" s="122" t="s">
        <v>15</v>
      </c>
    </row>
    <row r="3" spans="1:8" s="7" customFormat="1" ht="39" x14ac:dyDescent="0.35">
      <c r="A3" s="121" t="s">
        <v>3</v>
      </c>
      <c r="B3" s="122" t="s">
        <v>32</v>
      </c>
      <c r="C3" s="82"/>
      <c r="D3" s="82"/>
      <c r="E3" s="123" t="s">
        <v>3</v>
      </c>
      <c r="F3" s="122" t="s">
        <v>16</v>
      </c>
      <c r="G3" s="122" t="s">
        <v>14</v>
      </c>
      <c r="H3" s="122" t="s">
        <v>17</v>
      </c>
    </row>
    <row r="4" spans="1:8" s="7" customFormat="1" ht="143" x14ac:dyDescent="0.35">
      <c r="A4" s="121" t="s">
        <v>4</v>
      </c>
      <c r="B4" s="122" t="s">
        <v>252</v>
      </c>
      <c r="C4" s="82"/>
      <c r="D4" s="82"/>
      <c r="E4" s="123" t="s">
        <v>4</v>
      </c>
      <c r="F4" s="122" t="s">
        <v>18</v>
      </c>
      <c r="G4" s="122" t="s">
        <v>14</v>
      </c>
      <c r="H4" s="122" t="s">
        <v>17</v>
      </c>
    </row>
    <row r="5" spans="1:8" s="7" customFormat="1" ht="78" x14ac:dyDescent="0.35">
      <c r="A5" s="121" t="s">
        <v>5</v>
      </c>
      <c r="B5" s="122" t="s">
        <v>6</v>
      </c>
      <c r="C5" s="82"/>
      <c r="D5" s="82"/>
      <c r="E5" s="123" t="s">
        <v>5</v>
      </c>
      <c r="F5" s="122" t="s">
        <v>253</v>
      </c>
      <c r="G5" s="122" t="s">
        <v>19</v>
      </c>
      <c r="H5" s="122" t="s">
        <v>20</v>
      </c>
    </row>
    <row r="6" spans="1:8" s="7" customFormat="1" ht="65" x14ac:dyDescent="0.35">
      <c r="A6" s="121" t="s">
        <v>7</v>
      </c>
      <c r="B6" s="122" t="s">
        <v>26</v>
      </c>
      <c r="C6" s="82"/>
      <c r="D6" s="82"/>
      <c r="E6" s="123" t="s">
        <v>7</v>
      </c>
      <c r="F6" s="122" t="s">
        <v>13</v>
      </c>
      <c r="G6" s="122" t="s">
        <v>21</v>
      </c>
      <c r="H6" s="122" t="s">
        <v>15</v>
      </c>
    </row>
    <row r="7" spans="1:8" s="7" customFormat="1" ht="78" x14ac:dyDescent="0.35">
      <c r="A7" s="121" t="s">
        <v>8</v>
      </c>
      <c r="B7" s="122" t="s">
        <v>254</v>
      </c>
      <c r="C7" s="82"/>
      <c r="D7" s="82"/>
      <c r="E7" s="123" t="s">
        <v>8</v>
      </c>
      <c r="F7" s="122" t="s">
        <v>255</v>
      </c>
      <c r="G7" s="122" t="s">
        <v>30</v>
      </c>
      <c r="H7" s="122" t="s">
        <v>31</v>
      </c>
    </row>
    <row r="8" spans="1:8" s="7" customFormat="1" ht="130" x14ac:dyDescent="0.35">
      <c r="A8" s="121" t="s">
        <v>9</v>
      </c>
      <c r="B8" s="122" t="s">
        <v>256</v>
      </c>
      <c r="C8" s="82"/>
      <c r="D8" s="82"/>
      <c r="E8" s="149" t="s">
        <v>9</v>
      </c>
      <c r="F8" s="132" t="s">
        <v>257</v>
      </c>
      <c r="G8" s="150" t="s">
        <v>14</v>
      </c>
      <c r="H8" s="132" t="s">
        <v>258</v>
      </c>
    </row>
    <row r="9" spans="1:8" s="7" customFormat="1" ht="39" x14ac:dyDescent="0.35">
      <c r="A9" s="82"/>
      <c r="B9" s="82"/>
      <c r="C9" s="82"/>
      <c r="D9" s="82"/>
      <c r="E9" s="149"/>
      <c r="F9" s="132" t="s">
        <v>259</v>
      </c>
      <c r="G9" s="150"/>
      <c r="H9" s="124" t="s">
        <v>260</v>
      </c>
    </row>
    <row r="10" spans="1:8" s="7" customFormat="1" x14ac:dyDescent="0.35">
      <c r="A10" s="82"/>
      <c r="B10" s="82"/>
      <c r="C10" s="82"/>
      <c r="D10" s="82"/>
      <c r="E10" s="82" t="s">
        <v>24</v>
      </c>
      <c r="F10" s="101"/>
      <c r="G10" s="101"/>
      <c r="H10" s="101"/>
    </row>
    <row r="11" spans="1:8" s="7" customFormat="1" x14ac:dyDescent="0.35">
      <c r="A11" s="82"/>
      <c r="B11" s="82"/>
      <c r="C11" s="82"/>
      <c r="D11" s="82"/>
      <c r="E11" s="82" t="s">
        <v>261</v>
      </c>
      <c r="F11" s="101"/>
      <c r="G11" s="101"/>
      <c r="H11" s="101"/>
    </row>
    <row r="12" spans="1:8" x14ac:dyDescent="0.35">
      <c r="A12" s="101"/>
      <c r="B12" s="101"/>
      <c r="C12" s="101"/>
      <c r="D12" s="101"/>
      <c r="E12" s="101"/>
      <c r="F12" s="101"/>
      <c r="G12" s="101"/>
      <c r="H12" s="101"/>
    </row>
  </sheetData>
  <mergeCells count="2">
    <mergeCell ref="E8:E9"/>
    <mergeCell ref="G8: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E19"/>
  <sheetViews>
    <sheetView topLeftCell="A6" zoomScaleNormal="100" workbookViewId="0">
      <selection activeCell="B19" sqref="B19"/>
    </sheetView>
  </sheetViews>
  <sheetFormatPr defaultColWidth="8.81640625" defaultRowHeight="16.5" x14ac:dyDescent="0.45"/>
  <cols>
    <col min="1" max="1" width="17.1796875" style="24" customWidth="1"/>
    <col min="2" max="2" width="17.453125" style="24" customWidth="1"/>
    <col min="3" max="3" width="22.54296875" style="24" customWidth="1"/>
    <col min="4" max="4" width="13.81640625" style="24" customWidth="1"/>
    <col min="5" max="16384" width="8.81640625" style="24"/>
  </cols>
  <sheetData>
    <row r="1" spans="1:5" s="25" customFormat="1" ht="15" x14ac:dyDescent="0.4">
      <c r="A1" s="23" t="s">
        <v>69</v>
      </c>
    </row>
    <row r="2" spans="1:5" ht="18" x14ac:dyDescent="0.5">
      <c r="A2" s="102" t="s">
        <v>250</v>
      </c>
      <c r="B2" s="81"/>
      <c r="C2" s="43"/>
      <c r="D2" s="8"/>
      <c r="E2" s="43"/>
    </row>
    <row r="3" spans="1:5" x14ac:dyDescent="0.45">
      <c r="A3" s="115" t="s">
        <v>166</v>
      </c>
      <c r="B3" s="81"/>
    </row>
    <row r="4" spans="1:5" ht="15" customHeight="1" x14ac:dyDescent="0.45">
      <c r="A4" s="116" t="s">
        <v>27</v>
      </c>
      <c r="B4" s="116" t="s">
        <v>28</v>
      </c>
      <c r="D4" s="8"/>
      <c r="E4" s="43"/>
    </row>
    <row r="5" spans="1:5" x14ac:dyDescent="0.45">
      <c r="A5" s="117">
        <v>44812</v>
      </c>
      <c r="B5" s="118" t="s">
        <v>354</v>
      </c>
      <c r="D5" s="8"/>
      <c r="E5" s="43"/>
    </row>
    <row r="6" spans="1:5" ht="15" customHeight="1" x14ac:dyDescent="0.5">
      <c r="A6" s="2"/>
      <c r="B6" s="8"/>
      <c r="C6" s="8"/>
      <c r="D6" s="8"/>
      <c r="E6" s="43"/>
    </row>
    <row r="7" spans="1:5" ht="15" customHeight="1" x14ac:dyDescent="0.5">
      <c r="A7" s="2"/>
      <c r="B7" s="8"/>
      <c r="C7" s="8"/>
      <c r="D7" s="8"/>
      <c r="E7" s="43"/>
    </row>
    <row r="8" spans="1:5" ht="15" customHeight="1" x14ac:dyDescent="0.5">
      <c r="A8" s="2"/>
      <c r="B8" s="8"/>
      <c r="C8" s="8"/>
      <c r="D8" s="8"/>
      <c r="E8" s="43"/>
    </row>
    <row r="9" spans="1:5" ht="15" customHeight="1" x14ac:dyDescent="0.5">
      <c r="A9" s="2"/>
      <c r="B9" s="8"/>
      <c r="C9" s="8"/>
      <c r="D9" s="8"/>
      <c r="E9" s="43"/>
    </row>
    <row r="10" spans="1:5" ht="15" customHeight="1" x14ac:dyDescent="0.5">
      <c r="A10" s="2"/>
      <c r="B10" s="8"/>
      <c r="C10" s="8"/>
      <c r="D10" s="8"/>
      <c r="E10" s="43"/>
    </row>
    <row r="11" spans="1:5" ht="15" customHeight="1" x14ac:dyDescent="0.5">
      <c r="A11" s="2"/>
      <c r="B11" s="8"/>
      <c r="C11" s="8"/>
      <c r="D11" s="8"/>
      <c r="E11" s="43"/>
    </row>
    <row r="12" spans="1:5" ht="15" customHeight="1" x14ac:dyDescent="0.5">
      <c r="A12" s="2"/>
      <c r="B12" s="8"/>
      <c r="C12" s="8"/>
      <c r="D12" s="8"/>
      <c r="E12" s="43"/>
    </row>
    <row r="13" spans="1:5" ht="15" customHeight="1" x14ac:dyDescent="0.5">
      <c r="A13" s="2"/>
      <c r="B13" s="8"/>
      <c r="C13" s="8"/>
      <c r="D13" s="8"/>
      <c r="E13" s="43"/>
    </row>
    <row r="14" spans="1:5" ht="15" customHeight="1" x14ac:dyDescent="0.5">
      <c r="A14" s="2"/>
      <c r="B14" s="8"/>
      <c r="C14" s="8"/>
      <c r="D14" s="8"/>
      <c r="E14" s="43"/>
    </row>
    <row r="15" spans="1:5" ht="15" customHeight="1" x14ac:dyDescent="0.5">
      <c r="A15" s="2"/>
      <c r="B15" s="8"/>
      <c r="C15" s="8"/>
      <c r="D15" s="8"/>
      <c r="E15" s="43"/>
    </row>
    <row r="16" spans="1:5" ht="15" customHeight="1" x14ac:dyDescent="0.5">
      <c r="A16" s="2"/>
      <c r="B16" s="8"/>
      <c r="C16" s="8"/>
      <c r="D16" s="8"/>
      <c r="E16" s="43"/>
    </row>
    <row r="18" spans="1:3" x14ac:dyDescent="0.45">
      <c r="A18" s="76" t="s">
        <v>73</v>
      </c>
      <c r="B18" s="77"/>
      <c r="C18" s="78"/>
    </row>
    <row r="19" spans="1:3" ht="217.5" x14ac:dyDescent="0.45">
      <c r="A19" s="79" t="s">
        <v>249</v>
      </c>
      <c r="B19" s="79" t="s">
        <v>430</v>
      </c>
      <c r="C19" s="63"/>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C79"/>
  <sheetViews>
    <sheetView topLeftCell="A61" workbookViewId="0">
      <selection activeCell="B77" sqref="B77"/>
    </sheetView>
  </sheetViews>
  <sheetFormatPr defaultRowHeight="14.5" x14ac:dyDescent="0.35"/>
  <cols>
    <col min="1" max="1" width="16.453125" customWidth="1"/>
    <col min="2" max="2" width="41" customWidth="1"/>
  </cols>
  <sheetData>
    <row r="1" spans="1:2" s="25" customFormat="1" ht="15" x14ac:dyDescent="0.4">
      <c r="A1" s="23" t="s">
        <v>163</v>
      </c>
    </row>
    <row r="2" spans="1:2" s="25" customFormat="1" ht="15" x14ac:dyDescent="0.4">
      <c r="A2" s="23" t="s">
        <v>69</v>
      </c>
    </row>
    <row r="3" spans="1:2" ht="18" x14ac:dyDescent="0.5">
      <c r="A3" s="102" t="s">
        <v>167</v>
      </c>
      <c r="B3" s="55"/>
    </row>
    <row r="4" spans="1:2" x14ac:dyDescent="0.35">
      <c r="A4" s="55"/>
      <c r="B4" s="55"/>
    </row>
    <row r="5" spans="1:2" x14ac:dyDescent="0.35">
      <c r="A5" s="55"/>
      <c r="B5" s="55"/>
    </row>
    <row r="6" spans="1:2" x14ac:dyDescent="0.35">
      <c r="A6" s="55"/>
      <c r="B6" s="55"/>
    </row>
    <row r="7" spans="1:2" x14ac:dyDescent="0.35">
      <c r="A7" s="55"/>
      <c r="B7" s="55"/>
    </row>
    <row r="8" spans="1:2" x14ac:dyDescent="0.35">
      <c r="A8" s="55"/>
      <c r="B8" s="55"/>
    </row>
    <row r="9" spans="1:2" x14ac:dyDescent="0.35">
      <c r="A9" s="55"/>
      <c r="B9" s="55"/>
    </row>
    <row r="10" spans="1:2" x14ac:dyDescent="0.35">
      <c r="A10" s="55"/>
      <c r="B10" s="55"/>
    </row>
    <row r="11" spans="1:2" x14ac:dyDescent="0.35">
      <c r="A11" s="55"/>
      <c r="B11" s="55"/>
    </row>
    <row r="12" spans="1:2" x14ac:dyDescent="0.35">
      <c r="A12" s="55"/>
      <c r="B12" s="55"/>
    </row>
    <row r="13" spans="1:2" x14ac:dyDescent="0.35">
      <c r="A13" s="55"/>
      <c r="B13" s="55"/>
    </row>
    <row r="14" spans="1:2" x14ac:dyDescent="0.35">
      <c r="A14" s="55"/>
      <c r="B14" s="55"/>
    </row>
    <row r="15" spans="1:2" x14ac:dyDescent="0.35">
      <c r="A15" s="55"/>
      <c r="B15" s="55"/>
    </row>
    <row r="16" spans="1:2" x14ac:dyDescent="0.35">
      <c r="A16" s="55"/>
      <c r="B16" s="55"/>
    </row>
    <row r="17" spans="1:2" x14ac:dyDescent="0.35">
      <c r="A17" s="55"/>
      <c r="B17" s="55"/>
    </row>
    <row r="18" spans="1:2" x14ac:dyDescent="0.35">
      <c r="A18" s="55"/>
      <c r="B18" s="55"/>
    </row>
    <row r="19" spans="1:2" x14ac:dyDescent="0.35">
      <c r="A19" s="55"/>
      <c r="B19" s="55"/>
    </row>
    <row r="20" spans="1:2" x14ac:dyDescent="0.35">
      <c r="A20" s="55"/>
      <c r="B20" s="55"/>
    </row>
    <row r="21" spans="1:2" x14ac:dyDescent="0.35">
      <c r="A21" s="55"/>
      <c r="B21" s="55"/>
    </row>
    <row r="22" spans="1:2" x14ac:dyDescent="0.35">
      <c r="A22" s="55"/>
      <c r="B22" s="55"/>
    </row>
    <row r="23" spans="1:2" x14ac:dyDescent="0.35">
      <c r="A23" s="55"/>
      <c r="B23" s="55"/>
    </row>
    <row r="24" spans="1:2" x14ac:dyDescent="0.35">
      <c r="A24" s="55"/>
      <c r="B24" s="55"/>
    </row>
    <row r="25" spans="1:2" x14ac:dyDescent="0.35">
      <c r="A25" s="55"/>
      <c r="B25" s="55"/>
    </row>
    <row r="26" spans="1:2" x14ac:dyDescent="0.35">
      <c r="A26" s="55"/>
      <c r="B26" s="55"/>
    </row>
    <row r="27" spans="1:2" x14ac:dyDescent="0.35">
      <c r="A27" s="55"/>
      <c r="B27" s="55"/>
    </row>
    <row r="28" spans="1:2" x14ac:dyDescent="0.35">
      <c r="A28" s="55"/>
      <c r="B28" s="55"/>
    </row>
    <row r="29" spans="1:2" x14ac:dyDescent="0.35">
      <c r="A29" s="55"/>
      <c r="B29" s="55"/>
    </row>
    <row r="30" spans="1:2" ht="18" x14ac:dyDescent="0.5">
      <c r="A30" s="102" t="s">
        <v>168</v>
      </c>
      <c r="B30" s="55"/>
    </row>
    <row r="31" spans="1:2" x14ac:dyDescent="0.35">
      <c r="A31" s="55"/>
      <c r="B31" s="55"/>
    </row>
    <row r="32" spans="1:2" x14ac:dyDescent="0.35">
      <c r="A32" s="55"/>
      <c r="B32" s="55"/>
    </row>
    <row r="33" spans="1:2" x14ac:dyDescent="0.35">
      <c r="A33" s="55"/>
      <c r="B33" s="55"/>
    </row>
    <row r="34" spans="1:2" x14ac:dyDescent="0.35">
      <c r="A34" s="55"/>
      <c r="B34" s="55"/>
    </row>
    <row r="35" spans="1:2" x14ac:dyDescent="0.35">
      <c r="A35" s="55"/>
      <c r="B35" s="55"/>
    </row>
    <row r="36" spans="1:2" x14ac:dyDescent="0.35">
      <c r="A36" s="55"/>
      <c r="B36" s="55"/>
    </row>
    <row r="37" spans="1:2" x14ac:dyDescent="0.35">
      <c r="A37" s="55"/>
      <c r="B37" s="55"/>
    </row>
    <row r="38" spans="1:2" x14ac:dyDescent="0.35">
      <c r="A38" s="55"/>
      <c r="B38" s="55"/>
    </row>
    <row r="39" spans="1:2" x14ac:dyDescent="0.35">
      <c r="A39" s="55"/>
      <c r="B39" s="55"/>
    </row>
    <row r="40" spans="1:2" x14ac:dyDescent="0.35">
      <c r="A40" s="55"/>
      <c r="B40" s="55"/>
    </row>
    <row r="41" spans="1:2" x14ac:dyDescent="0.35">
      <c r="A41" s="55"/>
      <c r="B41" s="55"/>
    </row>
    <row r="42" spans="1:2" x14ac:dyDescent="0.35">
      <c r="A42" s="55"/>
      <c r="B42" s="55"/>
    </row>
    <row r="43" spans="1:2" x14ac:dyDescent="0.35">
      <c r="A43" s="55"/>
      <c r="B43" s="55"/>
    </row>
    <row r="44" spans="1:2" x14ac:dyDescent="0.35">
      <c r="A44" s="55"/>
      <c r="B44" s="55"/>
    </row>
    <row r="45" spans="1:2" x14ac:dyDescent="0.35">
      <c r="A45" s="55"/>
      <c r="B45" s="55"/>
    </row>
    <row r="46" spans="1:2" x14ac:dyDescent="0.35">
      <c r="A46" s="55"/>
      <c r="B46" s="55"/>
    </row>
    <row r="47" spans="1:2" x14ac:dyDescent="0.35">
      <c r="A47" s="55"/>
      <c r="B47" s="55"/>
    </row>
    <row r="48" spans="1:2" x14ac:dyDescent="0.35">
      <c r="A48" s="55"/>
      <c r="B48" s="55"/>
    </row>
    <row r="49" spans="1:2" x14ac:dyDescent="0.35">
      <c r="A49" s="55"/>
      <c r="B49" s="55"/>
    </row>
    <row r="50" spans="1:2" x14ac:dyDescent="0.35">
      <c r="A50" s="55"/>
      <c r="B50" s="55"/>
    </row>
    <row r="51" spans="1:2" x14ac:dyDescent="0.35">
      <c r="A51" s="55"/>
      <c r="B51" s="55"/>
    </row>
    <row r="52" spans="1:2" x14ac:dyDescent="0.35">
      <c r="A52" s="55"/>
      <c r="B52" s="55"/>
    </row>
    <row r="53" spans="1:2" x14ac:dyDescent="0.35">
      <c r="A53" s="55"/>
      <c r="B53" s="55"/>
    </row>
    <row r="54" spans="1:2" x14ac:dyDescent="0.35">
      <c r="A54" s="55"/>
      <c r="B54" s="55"/>
    </row>
    <row r="55" spans="1:2" x14ac:dyDescent="0.35">
      <c r="A55" s="55"/>
      <c r="B55" s="55"/>
    </row>
    <row r="56" spans="1:2" ht="18" x14ac:dyDescent="0.5">
      <c r="A56" s="102" t="s">
        <v>169</v>
      </c>
      <c r="B56" s="55"/>
    </row>
    <row r="57" spans="1:2" x14ac:dyDescent="0.35">
      <c r="A57" s="55"/>
      <c r="B57" s="55"/>
    </row>
    <row r="58" spans="1:2" x14ac:dyDescent="0.35">
      <c r="A58" s="55"/>
      <c r="B58" s="55"/>
    </row>
    <row r="59" spans="1:2" x14ac:dyDescent="0.35">
      <c r="A59" s="55"/>
      <c r="B59" s="55"/>
    </row>
    <row r="60" spans="1:2" x14ac:dyDescent="0.35">
      <c r="A60" s="55"/>
      <c r="B60" s="55"/>
    </row>
    <row r="61" spans="1:2" x14ac:dyDescent="0.35">
      <c r="A61" s="55"/>
      <c r="B61" s="55"/>
    </row>
    <row r="62" spans="1:2" x14ac:dyDescent="0.35">
      <c r="A62" s="55"/>
      <c r="B62" s="55"/>
    </row>
    <row r="63" spans="1:2" x14ac:dyDescent="0.35">
      <c r="A63" s="55"/>
      <c r="B63" s="55"/>
    </row>
    <row r="64" spans="1:2" x14ac:dyDescent="0.35">
      <c r="A64" s="55"/>
      <c r="B64" s="55"/>
    </row>
    <row r="65" spans="1:3" x14ac:dyDescent="0.35">
      <c r="A65" s="55"/>
      <c r="B65" s="55"/>
    </row>
    <row r="66" spans="1:3" x14ac:dyDescent="0.35">
      <c r="A66" s="55"/>
      <c r="B66" s="55"/>
    </row>
    <row r="67" spans="1:3" x14ac:dyDescent="0.35">
      <c r="A67" s="55"/>
      <c r="B67" s="55"/>
    </row>
    <row r="68" spans="1:3" x14ac:dyDescent="0.35">
      <c r="A68" s="55"/>
      <c r="B68" s="55"/>
    </row>
    <row r="69" spans="1:3" x14ac:dyDescent="0.35">
      <c r="A69" s="55"/>
      <c r="B69" s="55"/>
    </row>
    <row r="70" spans="1:3" x14ac:dyDescent="0.35">
      <c r="A70" s="55"/>
      <c r="B70" s="55"/>
    </row>
    <row r="71" spans="1:3" x14ac:dyDescent="0.35">
      <c r="A71" s="55"/>
      <c r="B71" s="55"/>
    </row>
    <row r="72" spans="1:3" x14ac:dyDescent="0.35">
      <c r="A72" s="55"/>
      <c r="B72" s="55"/>
    </row>
    <row r="73" spans="1:3" x14ac:dyDescent="0.35">
      <c r="A73" s="55"/>
      <c r="B73" s="55"/>
    </row>
    <row r="74" spans="1:3" x14ac:dyDescent="0.35">
      <c r="A74" s="55"/>
      <c r="B74" s="55"/>
    </row>
    <row r="75" spans="1:3" ht="16.5" x14ac:dyDescent="0.35">
      <c r="A75" s="76" t="s">
        <v>73</v>
      </c>
      <c r="B75" s="77"/>
      <c r="C75" s="33"/>
    </row>
    <row r="76" spans="1:3" ht="43.5" x14ac:dyDescent="0.45">
      <c r="A76" s="79" t="s">
        <v>170</v>
      </c>
      <c r="B76" s="79" t="s">
        <v>431</v>
      </c>
      <c r="C76" s="24"/>
    </row>
    <row r="77" spans="1:3" ht="43.5" x14ac:dyDescent="0.4">
      <c r="A77" s="79" t="s">
        <v>171</v>
      </c>
      <c r="B77" s="61" t="s">
        <v>433</v>
      </c>
      <c r="C77" s="8"/>
    </row>
    <row r="78" spans="1:3" ht="58" x14ac:dyDescent="0.35">
      <c r="A78" s="79" t="s">
        <v>172</v>
      </c>
      <c r="B78" s="79" t="s">
        <v>432</v>
      </c>
    </row>
    <row r="79" spans="1:3" x14ac:dyDescent="0.35">
      <c r="A79" s="55"/>
      <c r="B79" s="55"/>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workbookViewId="0">
      <selection activeCell="E10" sqref="E10"/>
    </sheetView>
  </sheetViews>
  <sheetFormatPr defaultColWidth="8.81640625" defaultRowHeight="16.5" x14ac:dyDescent="0.45"/>
  <cols>
    <col min="1" max="1" width="48.453125" style="24" customWidth="1"/>
    <col min="2" max="2" width="80.1796875" style="24" customWidth="1"/>
    <col min="3" max="16384" width="8.81640625" style="24"/>
  </cols>
  <sheetData>
    <row r="1" spans="1:2" ht="18.5" thickBot="1" x14ac:dyDescent="0.5">
      <c r="A1" s="151" t="s">
        <v>187</v>
      </c>
      <c r="B1" s="152"/>
    </row>
    <row r="2" spans="1:2" ht="17" thickBot="1" x14ac:dyDescent="0.5">
      <c r="A2" s="52" t="s">
        <v>188</v>
      </c>
      <c r="B2" s="53" t="s">
        <v>189</v>
      </c>
    </row>
    <row r="3" spans="1:2" x14ac:dyDescent="0.45">
      <c r="A3" s="125" t="s">
        <v>190</v>
      </c>
      <c r="B3" s="126"/>
    </row>
    <row r="4" spans="1:2" ht="17" thickBot="1" x14ac:dyDescent="0.5">
      <c r="A4" s="127" t="str">
        <f>'1(Data)'!A55</f>
        <v>1A) Volume and coverage of available data</v>
      </c>
      <c r="B4" s="127" t="str">
        <f>'1(Data)'!B55</f>
        <v>We do not acquire data in this project.</v>
      </c>
    </row>
    <row r="5" spans="1:2" ht="17" thickBot="1" x14ac:dyDescent="0.5">
      <c r="A5" s="127" t="str">
        <f>'1(Data)'!A56</f>
        <v>1B) Usage of data since the start of the project phase</v>
      </c>
      <c r="B5" s="127" t="str">
        <f>'1(Data)'!B56</f>
        <v>We do not acquire data in this project.</v>
      </c>
    </row>
    <row r="6" spans="1:2" ht="26.5" thickBot="1" x14ac:dyDescent="0.5">
      <c r="A6" s="128" t="s">
        <v>191</v>
      </c>
      <c r="B6" s="129"/>
    </row>
    <row r="7" spans="1:2" ht="26.5" thickBot="1" x14ac:dyDescent="0.5">
      <c r="A7" s="129" t="str">
        <f>'2(Products)'!A64</f>
        <v>2A) Volume and coverage of available data products</v>
      </c>
      <c r="B7" s="129" t="str">
        <f>'2(Products)'!B64</f>
        <v>Data products consisting primarily of points and lines have no coverage and are thus omitted. Total volume is based on a compressed file format.</v>
      </c>
    </row>
    <row r="8" spans="1:2" ht="52.5" thickBot="1" x14ac:dyDescent="0.5">
      <c r="A8" s="129" t="str">
        <f>'2(Products)'!A65</f>
        <v>2B) Usage of data products since the start of the project phase</v>
      </c>
      <c r="B8" s="129" t="str">
        <f>'2(Products)'!B65</f>
        <v>Map requests are implicit in WMS stats. The numbers are fluctuating a lot. Generally the usage goes up around new releases and now when there has not been updates for a longer period. Especially the downloads have gone down because no new data or updates have been added to the portal this year.</v>
      </c>
    </row>
    <row r="9" spans="1:2" ht="30.65" customHeight="1" thickBot="1" x14ac:dyDescent="0.5">
      <c r="A9" s="130" t="str">
        <f>'3(Data providers)'!A60</f>
        <v>3) Organisations supplying/ approached to supply data anad data products</v>
      </c>
      <c r="B9" s="130" t="str">
        <f>'3(Data providers)'!B60</f>
        <v>This year the russian organisation has been excluded from cooperation because of the war in Ukraine</v>
      </c>
    </row>
    <row r="10" spans="1:2" ht="39.5" thickBot="1" x14ac:dyDescent="0.5">
      <c r="A10" s="131" t="str">
        <f>'4(Web services)'!A22</f>
        <v>4) Online 'Web' interfaces to access or view data</v>
      </c>
      <c r="B10" s="131" t="str">
        <f>'4(Web services)'!B22</f>
        <v>The Central Portal requested a limited number of layers to enhance the usability of the map viewer. To do that layers were aggregated into layer groups. The grouped layers are found at the root and not under workspaces like gtk, bgr etc.</v>
      </c>
    </row>
    <row r="11" spans="1:2" ht="26.5" thickBot="1" x14ac:dyDescent="0.5">
      <c r="A11" s="130" t="str">
        <f>'6(User stats)&amp;7(Use case stats)'!A91</f>
        <v>6) Statistics on information volunteered through download forms</v>
      </c>
      <c r="B11" s="130" t="str">
        <f>'6(User stats)&amp;7(Use case stats)'!B91</f>
        <v>Due to GDPR we do not register place of origin.</v>
      </c>
    </row>
    <row r="12" spans="1:2" ht="26.5" thickBot="1" x14ac:dyDescent="0.5">
      <c r="A12" s="130" t="str">
        <f>'6(User stats)&amp;7(Use case stats)'!A92</f>
        <v>7) Published use cases</v>
      </c>
      <c r="B12" s="130" t="str">
        <f>'6(User stats)&amp;7(Use case stats)'!B92</f>
        <v>The geological data are used by a wide range of disciplines. Examples of studies are planning of offshore installations such as windfarms, habitat mapping and landslide susceptibility</v>
      </c>
    </row>
    <row r="13" spans="1:2" ht="39.5" thickBot="1" x14ac:dyDescent="0.5">
      <c r="A13" s="130" t="str">
        <f>'9(User friendliness)'!A19</f>
        <v>9) Technical monitoring</v>
      </c>
      <c r="B13" s="130" t="str">
        <f>'9(User friendliness)'!B19</f>
        <v>GEUS, who hosts the EMODnet platform for Geology, has been in the process of getting a new IT service supplier. In this process GEUS’ systems occasionally have been unstable and this can explain, why  the average reponse time is a little to high.</v>
      </c>
    </row>
    <row r="14" spans="1:2" ht="17" thickBot="1" x14ac:dyDescent="0.5">
      <c r="A14" s="130" t="str">
        <f>'10-11-12(User stats)'!A76</f>
        <v>10) Visibility &amp; analytics for web pages</v>
      </c>
      <c r="B14" s="130" t="str">
        <f>'10-11-12(User stats)'!B76</f>
        <v>The use of the website has been fairly stable over time.</v>
      </c>
    </row>
    <row r="15" spans="1:2" ht="17" thickBot="1" x14ac:dyDescent="0.5">
      <c r="A15" s="131" t="str">
        <f>'10-11-12(User stats)'!A77</f>
        <v>11) Visibility &amp; analytics for web sections</v>
      </c>
      <c r="B15" s="131" t="str">
        <f>'10-11-12(User stats)'!B77</f>
        <v>The use has been fairly stable over the last year</v>
      </c>
    </row>
    <row r="16" spans="1:2" ht="26.5" thickBot="1" x14ac:dyDescent="0.5">
      <c r="A16" s="130" t="str">
        <f>'10-11-12(User stats)'!A78</f>
        <v>12) Average visit duration for web pages</v>
      </c>
      <c r="B16" s="130" t="str">
        <f>'10-11-12(User stats)'!B78</f>
        <v>It seems that the time spent on the website has increased a little during the period. We cannot explain the fluctuations of the contribute curve.</v>
      </c>
    </row>
    <row r="17" spans="1:1" x14ac:dyDescent="0.45">
      <c r="A17" s="54"/>
    </row>
    <row r="18" spans="1:1" x14ac:dyDescent="0.45">
      <c r="A18" s="1"/>
    </row>
    <row r="19" spans="1:1" x14ac:dyDescent="0.45">
      <c r="A19" s="1"/>
    </row>
    <row r="20" spans="1:1" x14ac:dyDescent="0.45">
      <c r="A20" s="1"/>
    </row>
    <row r="21" spans="1:1" x14ac:dyDescent="0.45">
      <c r="A21" s="1"/>
    </row>
    <row r="22" spans="1:1" x14ac:dyDescent="0.45">
      <c r="A22" s="1"/>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6"/>
  <sheetViews>
    <sheetView topLeftCell="A28" zoomScale="85" zoomScaleNormal="85" workbookViewId="0">
      <selection activeCell="H9" sqref="H9"/>
    </sheetView>
  </sheetViews>
  <sheetFormatPr defaultColWidth="9.1796875" defaultRowHeight="16.5" x14ac:dyDescent="0.35"/>
  <cols>
    <col min="1" max="1" width="15.81640625" style="22" customWidth="1"/>
    <col min="2" max="2" width="16.54296875" style="22" customWidth="1"/>
    <col min="3" max="3" width="15.1796875" style="22" customWidth="1"/>
    <col min="4" max="4" width="16.54296875" style="22" customWidth="1"/>
    <col min="5" max="5" width="17.81640625" style="22" customWidth="1"/>
    <col min="6" max="6" width="16.1796875" style="22" customWidth="1"/>
    <col min="7" max="7" width="14.81640625" style="22" customWidth="1"/>
    <col min="8" max="8" width="15" style="22" customWidth="1"/>
    <col min="9" max="9" width="16.453125" style="22" customWidth="1"/>
    <col min="10" max="10" width="13" style="22" customWidth="1"/>
    <col min="11" max="11" width="18.81640625" style="22" customWidth="1"/>
    <col min="12" max="13" width="14.1796875" style="22" customWidth="1"/>
    <col min="14" max="14" width="15.1796875" style="22" customWidth="1"/>
    <col min="15" max="15" width="16.1796875" style="22" customWidth="1"/>
    <col min="16" max="16" width="17.54296875" style="22" customWidth="1"/>
    <col min="17" max="17" width="14.453125" style="22" customWidth="1"/>
    <col min="18" max="18" width="20" style="22" customWidth="1"/>
    <col min="19" max="19" width="12.1796875" style="22" bestFit="1" customWidth="1"/>
    <col min="20" max="20" width="9.1796875" style="22"/>
    <col min="21" max="21" width="10.1796875" style="22" customWidth="1"/>
    <col min="22" max="22" width="12" style="22" customWidth="1"/>
    <col min="23" max="16384" width="9.1796875" style="22"/>
  </cols>
  <sheetData>
    <row r="1" spans="1:17" ht="18" x14ac:dyDescent="0.35">
      <c r="A1" s="72" t="s">
        <v>173</v>
      </c>
    </row>
    <row r="2" spans="1:17" s="24" customFormat="1" x14ac:dyDescent="0.45">
      <c r="A2" s="23" t="s">
        <v>68</v>
      </c>
    </row>
    <row r="3" spans="1:17" s="25" customFormat="1" ht="15" x14ac:dyDescent="0.4">
      <c r="A3" s="23" t="s">
        <v>69</v>
      </c>
    </row>
    <row r="4" spans="1:17" s="27" customFormat="1" ht="32.25" customHeight="1" x14ac:dyDescent="0.35">
      <c r="A4" s="65" t="s">
        <v>174</v>
      </c>
      <c r="B4" s="66"/>
      <c r="C4" s="66"/>
      <c r="D4" s="66"/>
      <c r="E4" s="66"/>
    </row>
    <row r="5" spans="1:17" ht="18" customHeight="1" x14ac:dyDescent="0.4">
      <c r="A5" s="67" t="s">
        <v>27</v>
      </c>
      <c r="B5" s="67" t="s">
        <v>28</v>
      </c>
      <c r="C5" s="67" t="s">
        <v>35</v>
      </c>
      <c r="D5" s="63"/>
      <c r="E5" s="63"/>
      <c r="H5" s="29"/>
      <c r="I5" s="29"/>
      <c r="J5" s="29"/>
      <c r="K5" s="29"/>
      <c r="L5" s="29"/>
      <c r="M5" s="29"/>
      <c r="N5" s="29"/>
      <c r="O5" s="29"/>
      <c r="P5" s="29"/>
      <c r="Q5" s="29"/>
    </row>
    <row r="6" spans="1:17" x14ac:dyDescent="0.35">
      <c r="A6" s="143">
        <v>44828</v>
      </c>
      <c r="B6" s="68" t="s">
        <v>354</v>
      </c>
      <c r="C6" s="68"/>
      <c r="D6" s="63"/>
      <c r="E6" s="69"/>
      <c r="F6" s="29"/>
      <c r="G6" s="29"/>
      <c r="H6" s="29"/>
      <c r="I6" s="29"/>
      <c r="J6" s="29"/>
      <c r="K6" s="29"/>
      <c r="L6" s="29"/>
      <c r="M6" s="29"/>
      <c r="N6" s="29"/>
      <c r="O6" s="29"/>
      <c r="P6" s="29"/>
      <c r="Q6" s="29"/>
    </row>
    <row r="7" spans="1:17" x14ac:dyDescent="0.35">
      <c r="A7" s="63"/>
      <c r="B7" s="63"/>
      <c r="C7" s="63"/>
      <c r="D7" s="63"/>
      <c r="E7" s="63"/>
    </row>
    <row r="8" spans="1:17" ht="87" x14ac:dyDescent="0.4">
      <c r="A8" s="56" t="s">
        <v>216</v>
      </c>
      <c r="B8" s="70" t="s">
        <v>220</v>
      </c>
      <c r="C8" s="70" t="s">
        <v>221</v>
      </c>
      <c r="D8" s="70" t="s">
        <v>222</v>
      </c>
      <c r="E8" s="70" t="s">
        <v>223</v>
      </c>
    </row>
    <row r="9" spans="1:17" x14ac:dyDescent="0.35">
      <c r="A9" s="58"/>
      <c r="B9" s="71"/>
      <c r="C9" s="71"/>
      <c r="D9" s="71"/>
      <c r="E9" s="71"/>
    </row>
    <row r="10" spans="1:17" x14ac:dyDescent="0.35">
      <c r="A10" s="58"/>
      <c r="B10" s="71"/>
      <c r="C10" s="71"/>
      <c r="D10" s="71"/>
      <c r="E10" s="71"/>
    </row>
    <row r="11" spans="1:17" x14ac:dyDescent="0.35">
      <c r="A11" s="58"/>
      <c r="B11" s="71"/>
      <c r="C11" s="71"/>
      <c r="D11" s="71"/>
      <c r="E11" s="71"/>
    </row>
    <row r="12" spans="1:17" x14ac:dyDescent="0.35">
      <c r="A12" s="58"/>
      <c r="B12" s="71"/>
      <c r="C12" s="71"/>
      <c r="D12" s="71"/>
      <c r="E12" s="71"/>
    </row>
    <row r="13" spans="1:17" x14ac:dyDescent="0.35">
      <c r="A13" s="58"/>
      <c r="B13" s="71"/>
      <c r="C13" s="71"/>
      <c r="D13" s="71"/>
      <c r="E13" s="71"/>
    </row>
    <row r="14" spans="1:17" x14ac:dyDescent="0.35">
      <c r="A14" s="58"/>
      <c r="B14" s="71"/>
      <c r="C14" s="71"/>
      <c r="D14" s="71"/>
      <c r="E14" s="71"/>
    </row>
    <row r="15" spans="1:17" x14ac:dyDescent="0.35">
      <c r="A15" s="58"/>
      <c r="B15" s="71"/>
      <c r="C15" s="71"/>
      <c r="D15" s="71"/>
      <c r="E15" s="71"/>
    </row>
    <row r="16" spans="1:17" x14ac:dyDescent="0.35">
      <c r="A16" s="58"/>
      <c r="B16" s="71"/>
      <c r="C16" s="71"/>
      <c r="D16" s="71"/>
      <c r="E16" s="71"/>
    </row>
    <row r="17" spans="1:19" customFormat="1" ht="14.5" x14ac:dyDescent="0.35"/>
    <row r="18" spans="1:19" customFormat="1" ht="18" x14ac:dyDescent="0.5">
      <c r="A18" s="67" t="s">
        <v>262</v>
      </c>
      <c r="B18" s="153" t="s">
        <v>215</v>
      </c>
      <c r="C18" s="154"/>
      <c r="D18" s="154"/>
      <c r="E18" s="154"/>
      <c r="F18" s="154"/>
      <c r="G18" s="154"/>
      <c r="H18" s="154"/>
      <c r="I18" s="154"/>
      <c r="J18" s="154"/>
      <c r="K18" s="154"/>
      <c r="L18" s="154"/>
      <c r="M18" s="154"/>
      <c r="N18" s="154"/>
      <c r="O18" s="154"/>
      <c r="P18" s="154"/>
      <c r="Q18" s="154"/>
      <c r="R18" s="154"/>
      <c r="S18" s="154"/>
    </row>
    <row r="19" spans="1:19" customFormat="1" ht="93" customHeight="1" x14ac:dyDescent="0.4">
      <c r="A19" s="68" t="s">
        <v>263</v>
      </c>
      <c r="B19" s="157" t="s">
        <v>264</v>
      </c>
      <c r="C19" s="159"/>
      <c r="D19" s="155" t="s">
        <v>265</v>
      </c>
      <c r="E19" s="156"/>
      <c r="F19" s="157" t="s">
        <v>266</v>
      </c>
      <c r="G19" s="159"/>
      <c r="H19" s="157" t="s">
        <v>267</v>
      </c>
      <c r="I19" s="159"/>
      <c r="J19" s="157" t="s">
        <v>268</v>
      </c>
      <c r="K19" s="159"/>
      <c r="L19" s="157" t="s">
        <v>269</v>
      </c>
      <c r="M19" s="159"/>
      <c r="N19" s="155" t="s">
        <v>270</v>
      </c>
      <c r="O19" s="156"/>
      <c r="P19" s="155" t="s">
        <v>271</v>
      </c>
      <c r="Q19" s="156"/>
      <c r="R19" s="155" t="s">
        <v>272</v>
      </c>
      <c r="S19" s="156"/>
    </row>
    <row r="20" spans="1:19" customFormat="1" ht="72.5" x14ac:dyDescent="0.4">
      <c r="A20" s="56" t="s">
        <v>216</v>
      </c>
      <c r="B20" s="57" t="s">
        <v>276</v>
      </c>
      <c r="C20" s="57" t="s">
        <v>275</v>
      </c>
      <c r="D20" s="57" t="s">
        <v>276</v>
      </c>
      <c r="E20" s="57" t="s">
        <v>275</v>
      </c>
      <c r="F20" s="57" t="s">
        <v>276</v>
      </c>
      <c r="G20" s="57" t="s">
        <v>275</v>
      </c>
      <c r="H20" s="57" t="s">
        <v>276</v>
      </c>
      <c r="I20" s="57" t="s">
        <v>275</v>
      </c>
      <c r="J20" s="57" t="s">
        <v>276</v>
      </c>
      <c r="K20" s="57" t="s">
        <v>275</v>
      </c>
      <c r="L20" s="57" t="s">
        <v>276</v>
      </c>
      <c r="M20" s="57" t="s">
        <v>275</v>
      </c>
      <c r="N20" s="57" t="s">
        <v>276</v>
      </c>
      <c r="O20" s="57" t="s">
        <v>275</v>
      </c>
      <c r="P20" s="57" t="s">
        <v>276</v>
      </c>
      <c r="Q20" s="57" t="s">
        <v>275</v>
      </c>
      <c r="R20" s="57" t="s">
        <v>276</v>
      </c>
      <c r="S20" s="57" t="s">
        <v>275</v>
      </c>
    </row>
    <row r="21" spans="1:19" customFormat="1" ht="14.5" x14ac:dyDescent="0.35">
      <c r="A21" s="58"/>
      <c r="B21" s="59"/>
      <c r="C21" s="59"/>
      <c r="D21" s="59"/>
      <c r="E21" s="59"/>
      <c r="F21" s="59"/>
      <c r="G21" s="59"/>
      <c r="H21" s="59"/>
      <c r="I21" s="59"/>
      <c r="J21" s="59"/>
      <c r="K21" s="59"/>
      <c r="L21" s="59"/>
      <c r="M21" s="59"/>
      <c r="N21" s="59"/>
      <c r="O21" s="59"/>
      <c r="P21" s="59"/>
      <c r="Q21" s="59"/>
      <c r="R21" s="59"/>
      <c r="S21" s="59"/>
    </row>
    <row r="22" spans="1:19" customFormat="1" ht="14.5" x14ac:dyDescent="0.35">
      <c r="A22" s="58"/>
      <c r="B22" s="59"/>
      <c r="C22" s="59"/>
      <c r="D22" s="59"/>
      <c r="E22" s="59"/>
      <c r="F22" s="59"/>
      <c r="G22" s="59"/>
      <c r="H22" s="59"/>
      <c r="I22" s="59"/>
      <c r="J22" s="59"/>
      <c r="K22" s="59"/>
      <c r="L22" s="59"/>
      <c r="M22" s="59"/>
      <c r="N22" s="59"/>
      <c r="O22" s="59"/>
      <c r="P22" s="59"/>
      <c r="Q22" s="59"/>
      <c r="R22" s="59"/>
      <c r="S22" s="59"/>
    </row>
    <row r="23" spans="1:19" customFormat="1" ht="14.5" x14ac:dyDescent="0.35">
      <c r="A23" s="58"/>
      <c r="B23" s="59"/>
      <c r="C23" s="59"/>
      <c r="D23" s="59"/>
      <c r="E23" s="59"/>
      <c r="F23" s="59"/>
      <c r="G23" s="59"/>
      <c r="H23" s="59"/>
      <c r="I23" s="59"/>
      <c r="J23" s="59"/>
      <c r="K23" s="59"/>
      <c r="L23" s="59"/>
      <c r="M23" s="59"/>
      <c r="N23" s="59"/>
      <c r="O23" s="59"/>
      <c r="P23" s="59"/>
      <c r="Q23" s="59"/>
      <c r="R23" s="59"/>
      <c r="S23" s="59"/>
    </row>
    <row r="24" spans="1:19" customFormat="1" ht="14.5" x14ac:dyDescent="0.35">
      <c r="A24" s="58"/>
      <c r="B24" s="59"/>
      <c r="C24" s="59"/>
      <c r="D24" s="59"/>
      <c r="E24" s="59"/>
      <c r="F24" s="59"/>
      <c r="G24" s="59"/>
      <c r="H24" s="59"/>
      <c r="I24" s="59"/>
      <c r="J24" s="59"/>
      <c r="K24" s="59"/>
      <c r="L24" s="59"/>
      <c r="M24" s="59"/>
      <c r="N24" s="59"/>
      <c r="O24" s="59"/>
      <c r="P24" s="59"/>
      <c r="Q24" s="59"/>
      <c r="R24" s="59"/>
      <c r="S24" s="59"/>
    </row>
    <row r="25" spans="1:19" customFormat="1" ht="14.5" x14ac:dyDescent="0.35">
      <c r="A25" s="58"/>
      <c r="B25" s="59"/>
      <c r="C25" s="59"/>
      <c r="D25" s="59"/>
      <c r="E25" s="59"/>
      <c r="F25" s="59"/>
      <c r="G25" s="59"/>
      <c r="H25" s="59"/>
      <c r="I25" s="59"/>
      <c r="J25" s="59"/>
      <c r="K25" s="59"/>
      <c r="L25" s="59"/>
      <c r="M25" s="59"/>
      <c r="N25" s="59"/>
      <c r="O25" s="59"/>
      <c r="P25" s="59"/>
      <c r="Q25" s="59"/>
      <c r="R25" s="59"/>
      <c r="S25" s="59"/>
    </row>
    <row r="26" spans="1:19" customFormat="1" ht="14.5" x14ac:dyDescent="0.35">
      <c r="A26" s="58"/>
      <c r="B26" s="59"/>
      <c r="C26" s="59"/>
      <c r="D26" s="59"/>
      <c r="E26" s="59"/>
      <c r="F26" s="59"/>
      <c r="G26" s="59"/>
      <c r="H26" s="59"/>
      <c r="I26" s="59"/>
      <c r="J26" s="59"/>
      <c r="K26" s="59"/>
      <c r="L26" s="59"/>
      <c r="M26" s="59"/>
      <c r="N26" s="59"/>
      <c r="O26" s="59"/>
      <c r="P26" s="59"/>
      <c r="Q26" s="59"/>
      <c r="R26" s="59"/>
      <c r="S26" s="59"/>
    </row>
    <row r="27" spans="1:19" customFormat="1" ht="14.5" x14ac:dyDescent="0.35">
      <c r="A27" s="58"/>
      <c r="B27" s="59"/>
      <c r="C27" s="59"/>
      <c r="D27" s="59"/>
      <c r="E27" s="59"/>
      <c r="F27" s="59"/>
      <c r="G27" s="59"/>
      <c r="H27" s="59"/>
      <c r="I27" s="59"/>
      <c r="J27" s="59"/>
      <c r="K27" s="59"/>
      <c r="L27" s="59"/>
      <c r="M27" s="59"/>
      <c r="N27" s="59"/>
      <c r="O27" s="59"/>
      <c r="P27" s="59"/>
      <c r="Q27" s="59"/>
      <c r="R27" s="59"/>
      <c r="S27" s="59"/>
    </row>
    <row r="28" spans="1:19" customFormat="1" ht="14.5" x14ac:dyDescent="0.35">
      <c r="A28" s="58"/>
      <c r="B28" s="59"/>
      <c r="C28" s="59"/>
      <c r="D28" s="59"/>
      <c r="E28" s="59"/>
      <c r="F28" s="59"/>
      <c r="G28" s="59"/>
      <c r="H28" s="59"/>
      <c r="I28" s="59"/>
      <c r="J28" s="59"/>
      <c r="K28" s="59"/>
      <c r="L28" s="59"/>
      <c r="M28" s="59"/>
      <c r="N28" s="59"/>
      <c r="O28" s="59"/>
      <c r="P28" s="59"/>
      <c r="Q28" s="59"/>
      <c r="R28" s="59"/>
      <c r="S28" s="59"/>
    </row>
    <row r="29" spans="1:19" x14ac:dyDescent="0.35">
      <c r="A29" s="60" t="s">
        <v>217</v>
      </c>
      <c r="B29" s="61"/>
      <c r="C29" s="61"/>
      <c r="D29" s="61"/>
      <c r="E29" s="61"/>
      <c r="F29" s="61"/>
      <c r="G29" s="61"/>
      <c r="H29" s="61"/>
      <c r="I29" s="61"/>
      <c r="J29" s="61"/>
      <c r="K29" s="61"/>
      <c r="L29" s="61"/>
      <c r="M29" s="61"/>
      <c r="N29" s="61"/>
      <c r="O29" s="61"/>
      <c r="P29" s="61"/>
      <c r="Q29" s="61"/>
    </row>
    <row r="30" spans="1:19" x14ac:dyDescent="0.35">
      <c r="A30" s="62" t="s">
        <v>218</v>
      </c>
      <c r="B30" s="61"/>
      <c r="C30" s="61"/>
      <c r="D30" s="61"/>
      <c r="E30" s="61"/>
      <c r="F30" s="61"/>
      <c r="G30" s="61"/>
      <c r="H30" s="63"/>
      <c r="I30" s="63"/>
      <c r="J30" s="63"/>
      <c r="K30" s="63"/>
      <c r="L30" s="63"/>
      <c r="M30" s="63"/>
      <c r="N30" s="63"/>
      <c r="O30" s="63"/>
      <c r="P30" s="63"/>
      <c r="Q30" s="63"/>
    </row>
    <row r="31" spans="1:19" x14ac:dyDescent="0.35">
      <c r="A31" s="64" t="s">
        <v>34</v>
      </c>
      <c r="B31" s="61"/>
      <c r="C31" s="61"/>
      <c r="D31" s="61"/>
      <c r="E31" s="61"/>
      <c r="F31" s="61"/>
      <c r="G31" s="61"/>
      <c r="H31" s="63"/>
      <c r="I31" s="63"/>
      <c r="J31" s="63"/>
      <c r="K31" s="63"/>
      <c r="L31" s="63"/>
      <c r="M31" s="63"/>
      <c r="N31" s="63"/>
      <c r="O31" s="63"/>
      <c r="P31" s="63"/>
      <c r="Q31" s="63"/>
    </row>
    <row r="32" spans="1:19" x14ac:dyDescent="0.35">
      <c r="A32" s="64" t="s">
        <v>274</v>
      </c>
      <c r="B32" s="61"/>
      <c r="C32" s="61"/>
      <c r="D32" s="61"/>
      <c r="E32" s="61"/>
      <c r="F32" s="61"/>
      <c r="G32" s="61"/>
      <c r="H32" s="63"/>
      <c r="I32" s="63"/>
      <c r="J32" s="63"/>
      <c r="K32" s="63"/>
      <c r="L32" s="63"/>
      <c r="M32" s="63"/>
      <c r="N32" s="63"/>
      <c r="O32" s="63"/>
      <c r="P32" s="63"/>
      <c r="Q32" s="63"/>
    </row>
    <row r="33" spans="1:18" x14ac:dyDescent="0.35">
      <c r="A33" s="64" t="s">
        <v>203</v>
      </c>
      <c r="B33" s="61"/>
      <c r="C33" s="61"/>
      <c r="D33" s="61"/>
      <c r="E33" s="61"/>
      <c r="F33" s="61"/>
      <c r="G33" s="61"/>
      <c r="H33" s="63"/>
      <c r="I33" s="63"/>
      <c r="J33" s="63"/>
      <c r="K33" s="63"/>
      <c r="L33" s="63"/>
      <c r="M33" s="63"/>
      <c r="N33" s="63"/>
      <c r="O33" s="63"/>
      <c r="P33" s="63"/>
      <c r="Q33" s="63"/>
    </row>
    <row r="34" spans="1:18" x14ac:dyDescent="0.35">
      <c r="A34" s="64" t="s">
        <v>219</v>
      </c>
      <c r="B34" s="61"/>
      <c r="C34" s="61"/>
      <c r="D34" s="61"/>
      <c r="E34" s="61"/>
      <c r="F34" s="61"/>
      <c r="G34" s="61"/>
      <c r="H34" s="63"/>
      <c r="I34" s="63"/>
      <c r="J34" s="63"/>
      <c r="K34" s="63"/>
      <c r="L34" s="63"/>
      <c r="M34" s="63"/>
      <c r="N34" s="63"/>
      <c r="O34" s="63"/>
      <c r="P34" s="63"/>
      <c r="Q34" s="63"/>
    </row>
    <row r="35" spans="1:18" x14ac:dyDescent="0.35">
      <c r="A35" s="64" t="s">
        <v>278</v>
      </c>
      <c r="B35" s="61"/>
      <c r="C35" s="61"/>
      <c r="D35" s="61"/>
      <c r="E35" s="61"/>
      <c r="F35" s="61"/>
      <c r="G35" s="61"/>
      <c r="H35" s="63"/>
      <c r="I35" s="63"/>
      <c r="J35" s="63"/>
      <c r="K35" s="63"/>
      <c r="L35" s="63"/>
      <c r="M35" s="63"/>
      <c r="N35" s="63"/>
      <c r="O35" s="63"/>
      <c r="P35" s="63"/>
      <c r="Q35" s="63"/>
    </row>
    <row r="36" spans="1:18" x14ac:dyDescent="0.35">
      <c r="A36" s="134" t="s">
        <v>277</v>
      </c>
      <c r="B36" s="61"/>
      <c r="C36" s="61"/>
      <c r="D36" s="61"/>
      <c r="E36" s="61"/>
      <c r="F36" s="61"/>
      <c r="G36" s="61"/>
      <c r="H36" s="63"/>
      <c r="I36" s="63"/>
      <c r="J36" s="63"/>
      <c r="K36" s="63"/>
      <c r="L36" s="63"/>
      <c r="M36" s="63"/>
      <c r="N36" s="63"/>
      <c r="O36" s="63"/>
      <c r="P36" s="63"/>
      <c r="Q36" s="63"/>
    </row>
    <row r="37" spans="1:18" x14ac:dyDescent="0.35">
      <c r="A37" s="64" t="s">
        <v>273</v>
      </c>
      <c r="B37" s="31"/>
      <c r="C37" s="31"/>
      <c r="D37" s="31"/>
      <c r="E37" s="31"/>
      <c r="F37" s="31"/>
      <c r="G37" s="31"/>
    </row>
    <row r="38" spans="1:18" x14ac:dyDescent="0.35">
      <c r="A38" s="32"/>
      <c r="B38" s="31"/>
      <c r="C38" s="31"/>
      <c r="D38" s="31"/>
      <c r="E38" s="31"/>
      <c r="F38" s="31"/>
      <c r="G38" s="31"/>
    </row>
    <row r="39" spans="1:18" s="27" customFormat="1" x14ac:dyDescent="0.35">
      <c r="A39" s="65" t="s">
        <v>177</v>
      </c>
      <c r="B39" s="66"/>
      <c r="C39" s="66"/>
      <c r="D39" s="66"/>
      <c r="E39" s="66"/>
      <c r="F39" s="66"/>
      <c r="G39" s="66"/>
      <c r="H39" s="66"/>
      <c r="I39" s="66"/>
      <c r="J39" s="66"/>
      <c r="K39" s="66"/>
      <c r="L39" s="66"/>
      <c r="M39" s="66"/>
      <c r="N39" s="66"/>
      <c r="O39" s="66"/>
      <c r="P39" s="66"/>
    </row>
    <row r="40" spans="1:18" ht="43.5" x14ac:dyDescent="0.4">
      <c r="A40" s="73" t="s">
        <v>27</v>
      </c>
      <c r="B40" s="67" t="s">
        <v>28</v>
      </c>
      <c r="C40" s="67" t="s">
        <v>224</v>
      </c>
      <c r="D40" s="63"/>
      <c r="E40" s="63"/>
      <c r="F40" s="63"/>
      <c r="G40" s="63"/>
      <c r="H40" s="63"/>
      <c r="I40" s="63"/>
      <c r="J40" s="61"/>
      <c r="K40" s="61"/>
      <c r="L40" s="61"/>
      <c r="M40" s="61"/>
      <c r="N40" s="61"/>
      <c r="O40" s="61"/>
      <c r="P40" s="61"/>
      <c r="Q40" s="31"/>
      <c r="R40" s="29"/>
    </row>
    <row r="41" spans="1:18" ht="18" customHeight="1" x14ac:dyDescent="0.35">
      <c r="A41" s="59"/>
      <c r="B41" s="59"/>
      <c r="C41" s="59"/>
      <c r="D41" s="63"/>
      <c r="E41" s="63"/>
      <c r="F41" s="63"/>
      <c r="G41" s="63"/>
      <c r="H41" s="63"/>
      <c r="I41" s="63"/>
      <c r="J41" s="61"/>
      <c r="K41" s="61"/>
      <c r="L41" s="61"/>
      <c r="M41" s="61"/>
      <c r="N41" s="61"/>
      <c r="O41" s="61"/>
      <c r="P41" s="61"/>
    </row>
    <row r="42" spans="1:18" ht="15.65" customHeight="1" x14ac:dyDescent="0.4">
      <c r="A42" s="63"/>
      <c r="B42" s="63"/>
      <c r="C42" s="157" t="s">
        <v>70</v>
      </c>
      <c r="D42" s="158"/>
      <c r="E42" s="158"/>
      <c r="F42" s="158"/>
      <c r="G42" s="159"/>
      <c r="H42" s="157" t="s">
        <v>209</v>
      </c>
      <c r="I42" s="158"/>
      <c r="J42" s="158"/>
      <c r="K42" s="158"/>
      <c r="L42" s="158"/>
      <c r="M42" s="158"/>
      <c r="N42" s="158"/>
      <c r="O42" s="158"/>
      <c r="P42" s="159"/>
    </row>
    <row r="43" spans="1:18" ht="72.5" x14ac:dyDescent="0.4">
      <c r="A43" s="56" t="s">
        <v>71</v>
      </c>
      <c r="B43" s="56" t="s">
        <v>72</v>
      </c>
      <c r="C43" s="57" t="s">
        <v>225</v>
      </c>
      <c r="D43" s="57" t="s">
        <v>226</v>
      </c>
      <c r="E43" s="57" t="s">
        <v>227</v>
      </c>
      <c r="F43" s="57" t="s">
        <v>228</v>
      </c>
      <c r="G43" s="74" t="s">
        <v>229</v>
      </c>
      <c r="H43" s="57" t="s">
        <v>230</v>
      </c>
      <c r="I43" s="57" t="s">
        <v>196</v>
      </c>
      <c r="J43" s="74" t="s">
        <v>231</v>
      </c>
      <c r="K43" s="57" t="s">
        <v>232</v>
      </c>
      <c r="L43" s="57" t="s">
        <v>197</v>
      </c>
      <c r="M43" s="74" t="s">
        <v>233</v>
      </c>
      <c r="N43" s="57" t="s">
        <v>234</v>
      </c>
      <c r="O43" s="57" t="s">
        <v>198</v>
      </c>
      <c r="P43" s="74" t="s">
        <v>235</v>
      </c>
    </row>
    <row r="44" spans="1:18" x14ac:dyDescent="0.35">
      <c r="A44" s="75"/>
      <c r="B44" s="63"/>
      <c r="C44" s="59" t="s">
        <v>58</v>
      </c>
      <c r="D44" s="59"/>
      <c r="E44" s="59" t="s">
        <v>58</v>
      </c>
      <c r="F44" s="59" t="s">
        <v>58</v>
      </c>
      <c r="G44" s="59"/>
      <c r="H44" s="59"/>
      <c r="I44" s="59"/>
      <c r="J44" s="59"/>
      <c r="K44" s="59"/>
      <c r="L44" s="59"/>
      <c r="M44" s="59"/>
      <c r="N44" s="59"/>
      <c r="O44" s="59"/>
      <c r="P44" s="59"/>
    </row>
    <row r="45" spans="1:18" x14ac:dyDescent="0.35">
      <c r="A45" s="75"/>
      <c r="B45" s="75"/>
      <c r="C45" s="59" t="s">
        <v>58</v>
      </c>
      <c r="D45" s="59"/>
      <c r="E45" s="59" t="s">
        <v>58</v>
      </c>
      <c r="F45" s="59" t="s">
        <v>58</v>
      </c>
      <c r="G45" s="59"/>
      <c r="H45" s="59"/>
      <c r="I45" s="59"/>
      <c r="J45" s="59"/>
      <c r="K45" s="59"/>
      <c r="L45" s="59"/>
      <c r="M45" s="59"/>
      <c r="N45" s="59"/>
      <c r="O45" s="59"/>
      <c r="P45" s="59"/>
    </row>
    <row r="46" spans="1:18" x14ac:dyDescent="0.35">
      <c r="A46" s="75"/>
      <c r="B46" s="75"/>
      <c r="C46" s="59" t="s">
        <v>58</v>
      </c>
      <c r="D46" s="59"/>
      <c r="E46" s="59" t="s">
        <v>58</v>
      </c>
      <c r="F46" s="59" t="s">
        <v>58</v>
      </c>
      <c r="G46" s="59"/>
      <c r="H46" s="59"/>
      <c r="I46" s="59"/>
      <c r="J46" s="59"/>
      <c r="K46" s="59"/>
      <c r="L46" s="59"/>
      <c r="M46" s="59"/>
      <c r="N46" s="59"/>
      <c r="O46" s="59"/>
      <c r="P46" s="59"/>
    </row>
    <row r="47" spans="1:18" s="31" customFormat="1" ht="14.15" customHeight="1" x14ac:dyDescent="0.35">
      <c r="A47" s="64" t="s">
        <v>206</v>
      </c>
      <c r="B47" s="64"/>
      <c r="C47" s="64"/>
      <c r="D47" s="61"/>
      <c r="E47" s="61"/>
      <c r="F47" s="61"/>
      <c r="G47" s="61"/>
      <c r="H47" s="61"/>
      <c r="I47" s="61"/>
      <c r="J47" s="61"/>
      <c r="K47" s="61"/>
      <c r="L47" s="61"/>
      <c r="M47" s="61"/>
      <c r="N47" s="61"/>
      <c r="O47" s="61"/>
      <c r="P47" s="61"/>
    </row>
    <row r="48" spans="1:18" s="31" customFormat="1" ht="14.5" x14ac:dyDescent="0.35">
      <c r="A48" s="64" t="s">
        <v>207</v>
      </c>
      <c r="B48" s="64"/>
      <c r="C48" s="64"/>
      <c r="D48" s="61"/>
      <c r="E48" s="61"/>
      <c r="F48" s="61"/>
      <c r="G48" s="61"/>
      <c r="H48" s="61"/>
      <c r="I48" s="61"/>
      <c r="J48" s="61"/>
      <c r="K48" s="61"/>
      <c r="L48" s="61"/>
      <c r="M48" s="61"/>
      <c r="N48" s="61"/>
      <c r="O48" s="61"/>
      <c r="P48" s="61"/>
    </row>
    <row r="49" spans="1:16" s="31" customFormat="1" ht="14.5" x14ac:dyDescent="0.35">
      <c r="A49" s="64" t="s">
        <v>208</v>
      </c>
      <c r="B49" s="64"/>
      <c r="C49" s="64"/>
      <c r="D49" s="61"/>
      <c r="E49" s="61"/>
      <c r="F49" s="61"/>
      <c r="G49" s="61"/>
      <c r="H49" s="61"/>
      <c r="I49" s="61"/>
      <c r="J49" s="61"/>
      <c r="K49" s="61"/>
      <c r="L49" s="61"/>
      <c r="M49" s="61"/>
      <c r="N49" s="61"/>
      <c r="O49" s="61"/>
      <c r="P49" s="61"/>
    </row>
    <row r="50" spans="1:16" s="31" customFormat="1" ht="14.5" x14ac:dyDescent="0.35">
      <c r="A50" s="64" t="s">
        <v>213</v>
      </c>
      <c r="B50" s="64"/>
      <c r="C50" s="64"/>
      <c r="D50" s="61"/>
      <c r="E50" s="61"/>
      <c r="F50" s="61"/>
      <c r="G50" s="61"/>
      <c r="H50" s="61"/>
      <c r="I50" s="61"/>
      <c r="J50" s="61"/>
      <c r="K50" s="61"/>
      <c r="L50" s="61"/>
      <c r="M50" s="61"/>
      <c r="N50" s="61"/>
      <c r="O50" s="61"/>
      <c r="P50" s="61"/>
    </row>
    <row r="51" spans="1:16" x14ac:dyDescent="0.35">
      <c r="A51" s="64" t="s">
        <v>203</v>
      </c>
      <c r="B51" s="63"/>
      <c r="C51" s="63"/>
      <c r="D51" s="63"/>
      <c r="E51" s="63"/>
      <c r="F51" s="63"/>
      <c r="G51" s="63"/>
      <c r="H51" s="63"/>
      <c r="I51" s="63"/>
      <c r="J51" s="63"/>
      <c r="K51" s="63"/>
      <c r="L51" s="63"/>
      <c r="M51" s="63"/>
      <c r="N51" s="63"/>
      <c r="O51" s="63"/>
      <c r="P51" s="63"/>
    </row>
    <row r="52" spans="1:16" x14ac:dyDescent="0.35">
      <c r="A52" s="64"/>
      <c r="B52" s="63"/>
      <c r="C52" s="63"/>
      <c r="D52" s="63"/>
      <c r="E52" s="63"/>
      <c r="F52" s="63"/>
      <c r="G52" s="63"/>
      <c r="H52" s="63"/>
      <c r="I52" s="63"/>
      <c r="J52" s="63"/>
      <c r="K52" s="63"/>
      <c r="L52" s="63"/>
      <c r="M52" s="63"/>
      <c r="N52" s="63"/>
      <c r="O52" s="63"/>
      <c r="P52" s="63"/>
    </row>
    <row r="53" spans="1:16" x14ac:dyDescent="0.35">
      <c r="A53" s="63"/>
      <c r="B53" s="63"/>
      <c r="C53" s="63"/>
      <c r="D53" s="63"/>
      <c r="E53" s="63"/>
      <c r="F53" s="63"/>
      <c r="G53" s="63"/>
      <c r="H53" s="63"/>
      <c r="I53" s="63"/>
      <c r="J53" s="63"/>
      <c r="K53" s="63"/>
      <c r="L53" s="63"/>
      <c r="M53" s="63"/>
      <c r="N53" s="63"/>
      <c r="O53" s="63"/>
      <c r="P53" s="63"/>
    </row>
    <row r="54" spans="1:16" x14ac:dyDescent="0.35">
      <c r="A54" s="76" t="s">
        <v>73</v>
      </c>
      <c r="B54" s="77"/>
      <c r="C54" s="78"/>
      <c r="D54" s="63"/>
      <c r="E54" s="63"/>
      <c r="F54" s="63"/>
      <c r="G54" s="63"/>
      <c r="H54" s="63"/>
      <c r="I54" s="63"/>
      <c r="J54" s="63"/>
      <c r="K54" s="63"/>
      <c r="L54" s="63"/>
      <c r="M54" s="63"/>
      <c r="N54" s="63"/>
      <c r="O54" s="63"/>
      <c r="P54" s="63"/>
    </row>
    <row r="55" spans="1:16" s="24" customFormat="1" ht="42.65" customHeight="1" x14ac:dyDescent="0.45">
      <c r="A55" s="79" t="s">
        <v>202</v>
      </c>
      <c r="B55" s="79" t="s">
        <v>388</v>
      </c>
      <c r="C55" s="80"/>
      <c r="D55" s="81"/>
      <c r="E55" s="81"/>
      <c r="F55" s="81"/>
      <c r="G55" s="81"/>
      <c r="H55" s="81"/>
      <c r="I55" s="81"/>
      <c r="J55" s="81"/>
      <c r="K55" s="81"/>
      <c r="L55" s="81"/>
      <c r="M55" s="81"/>
      <c r="N55" s="81"/>
      <c r="O55" s="81"/>
      <c r="P55" s="81"/>
    </row>
    <row r="56" spans="1:16" s="24" customFormat="1" ht="67.75" customHeight="1" x14ac:dyDescent="0.45">
      <c r="A56" s="79" t="s">
        <v>193</v>
      </c>
      <c r="B56" s="79" t="s">
        <v>388</v>
      </c>
      <c r="C56" s="80"/>
      <c r="D56" s="81"/>
      <c r="E56" s="81"/>
      <c r="F56" s="81"/>
      <c r="G56" s="81"/>
      <c r="H56" s="81"/>
      <c r="I56" s="81"/>
      <c r="J56" s="81"/>
      <c r="K56" s="81"/>
      <c r="L56" s="81"/>
      <c r="M56" s="81"/>
      <c r="N56" s="81"/>
      <c r="O56" s="81"/>
      <c r="P56" s="81"/>
    </row>
  </sheetData>
  <mergeCells count="12">
    <mergeCell ref="B18:S18"/>
    <mergeCell ref="P19:Q19"/>
    <mergeCell ref="C42:G42"/>
    <mergeCell ref="H42:P42"/>
    <mergeCell ref="B19:C19"/>
    <mergeCell ref="D19:E19"/>
    <mergeCell ref="F19:G19"/>
    <mergeCell ref="H19:I19"/>
    <mergeCell ref="J19:K19"/>
    <mergeCell ref="L19:M19"/>
    <mergeCell ref="N19:O19"/>
    <mergeCell ref="R19:S19"/>
  </mergeCells>
  <pageMargins left="0.70866141732283472" right="0.70866141732283472" top="0.74803149606299213" bottom="0.74803149606299213" header="0.31496062992125984" footer="0.31496062992125984"/>
  <pageSetup paperSize="9" scale="65"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5"/>
  <sheetViews>
    <sheetView tabSelected="1" zoomScale="85" zoomScaleNormal="85" workbookViewId="0">
      <selection activeCell="C7" sqref="C7"/>
    </sheetView>
  </sheetViews>
  <sheetFormatPr defaultColWidth="8.81640625" defaultRowHeight="16.5" x14ac:dyDescent="0.45"/>
  <cols>
    <col min="1" max="1" width="17.1796875" style="24" customWidth="1"/>
    <col min="2" max="2" width="18.453125" style="24" customWidth="1"/>
    <col min="3" max="3" width="17.54296875" style="24" customWidth="1"/>
    <col min="4" max="4" width="21.453125" style="24" customWidth="1"/>
    <col min="5" max="5" width="14.453125" style="24" customWidth="1"/>
    <col min="6" max="6" width="14.54296875" style="24" bestFit="1" customWidth="1"/>
    <col min="7" max="7" width="22.54296875" style="24" customWidth="1"/>
    <col min="8" max="8" width="15.54296875" style="24" customWidth="1"/>
    <col min="9" max="9" width="17.81640625" style="24" customWidth="1"/>
    <col min="10" max="10" width="14.453125" style="24" customWidth="1"/>
    <col min="11" max="11" width="15.54296875" style="24" customWidth="1"/>
    <col min="12" max="14" width="15.1796875" style="24" customWidth="1"/>
    <col min="15" max="15" width="14.81640625" style="24" customWidth="1"/>
    <col min="16" max="17" width="15.1796875" style="24" customWidth="1"/>
    <col min="18" max="18" width="16.1796875" style="24" customWidth="1"/>
    <col min="19" max="19" width="17.54296875" style="24" customWidth="1"/>
    <col min="20" max="20" width="14.453125" style="24" customWidth="1"/>
    <col min="21" max="21" width="17.54296875" style="24" customWidth="1"/>
    <col min="22" max="16384" width="8.81640625" style="24"/>
  </cols>
  <sheetData>
    <row r="1" spans="1:13" ht="18" x14ac:dyDescent="0.45">
      <c r="A1" s="10" t="s">
        <v>176</v>
      </c>
      <c r="B1" s="10"/>
      <c r="C1" s="10"/>
      <c r="D1" s="11"/>
      <c r="E1" s="11"/>
      <c r="F1" s="11"/>
      <c r="G1" s="11"/>
      <c r="H1" s="11"/>
      <c r="I1" s="11"/>
      <c r="J1" s="11"/>
      <c r="K1" s="11"/>
      <c r="L1" s="11"/>
      <c r="M1" s="11"/>
    </row>
    <row r="2" spans="1:13" ht="18" x14ac:dyDescent="0.45">
      <c r="A2" s="23" t="s">
        <v>83</v>
      </c>
      <c r="B2" s="10"/>
      <c r="C2" s="10"/>
      <c r="D2" s="11"/>
      <c r="E2" s="11"/>
      <c r="F2" s="11"/>
      <c r="G2" s="11"/>
      <c r="H2" s="11"/>
      <c r="I2" s="11"/>
      <c r="J2" s="11"/>
      <c r="K2" s="11"/>
      <c r="L2" s="11"/>
      <c r="M2" s="11"/>
    </row>
    <row r="3" spans="1:13" s="25" customFormat="1" ht="15" x14ac:dyDescent="0.4">
      <c r="A3" s="23" t="s">
        <v>69</v>
      </c>
    </row>
    <row r="4" spans="1:13" s="27" customFormat="1" x14ac:dyDescent="0.35">
      <c r="A4" s="26" t="s">
        <v>175</v>
      </c>
    </row>
    <row r="5" spans="1:13" ht="60" customHeight="1" x14ac:dyDescent="0.45">
      <c r="A5" s="28" t="s">
        <v>27</v>
      </c>
      <c r="B5" s="28" t="s">
        <v>28</v>
      </c>
      <c r="C5" s="42" t="s">
        <v>82</v>
      </c>
      <c r="D5" s="42" t="s">
        <v>81</v>
      </c>
      <c r="F5" s="14"/>
      <c r="G5" s="14"/>
      <c r="H5" s="14"/>
      <c r="I5" s="14"/>
      <c r="J5" s="14"/>
      <c r="K5" s="14"/>
      <c r="L5" s="14"/>
      <c r="M5" s="14"/>
    </row>
    <row r="6" spans="1:13" s="38" customFormat="1" ht="26.5" customHeight="1" x14ac:dyDescent="0.45">
      <c r="A6" s="142">
        <v>44813</v>
      </c>
      <c r="B6" s="41" t="s">
        <v>354</v>
      </c>
      <c r="C6" s="41">
        <f>SUM(E9:E14)</f>
        <v>136</v>
      </c>
      <c r="D6" s="40"/>
      <c r="F6" s="39"/>
      <c r="G6" s="39"/>
      <c r="H6" s="39"/>
      <c r="I6" s="39"/>
      <c r="J6" s="39"/>
      <c r="K6" s="39"/>
      <c r="L6" s="39"/>
      <c r="M6" s="39"/>
    </row>
    <row r="7" spans="1:13" x14ac:dyDescent="0.45">
      <c r="A7" s="14"/>
      <c r="B7" s="14"/>
      <c r="C7" s="14"/>
      <c r="D7" s="14"/>
      <c r="E7" s="14"/>
      <c r="F7" s="14"/>
      <c r="G7" s="14"/>
    </row>
    <row r="8" spans="1:13" ht="102" x14ac:dyDescent="0.45">
      <c r="A8" s="15" t="s">
        <v>77</v>
      </c>
      <c r="B8" s="37" t="s">
        <v>80</v>
      </c>
      <c r="C8" s="37" t="s">
        <v>79</v>
      </c>
      <c r="D8" s="37" t="s">
        <v>78</v>
      </c>
      <c r="E8" s="36" t="s">
        <v>199</v>
      </c>
      <c r="F8" s="21" t="s">
        <v>214</v>
      </c>
      <c r="G8" s="21" t="s">
        <v>200</v>
      </c>
      <c r="H8" s="21" t="s">
        <v>204</v>
      </c>
    </row>
    <row r="9" spans="1:13" x14ac:dyDescent="0.45">
      <c r="A9" s="16" t="s">
        <v>355</v>
      </c>
      <c r="B9" s="24" t="s">
        <v>389</v>
      </c>
      <c r="C9" s="16" t="s">
        <v>390</v>
      </c>
      <c r="D9" s="16" t="s">
        <v>391</v>
      </c>
      <c r="E9" s="9">
        <v>15</v>
      </c>
      <c r="F9" s="9">
        <v>15</v>
      </c>
      <c r="G9" s="144">
        <f>E9/F9-1</f>
        <v>0</v>
      </c>
      <c r="H9" s="9">
        <v>0.60799999999999998</v>
      </c>
    </row>
    <row r="10" spans="1:13" x14ac:dyDescent="0.45">
      <c r="A10" s="16" t="s">
        <v>356</v>
      </c>
      <c r="B10" s="16" t="s">
        <v>392</v>
      </c>
      <c r="C10" s="16" t="s">
        <v>390</v>
      </c>
      <c r="D10" s="16" t="s">
        <v>391</v>
      </c>
      <c r="E10" s="9">
        <v>16</v>
      </c>
      <c r="F10" s="9">
        <v>15</v>
      </c>
      <c r="G10" s="144">
        <f t="shared" ref="G10:G14" si="0">E10/F10-1</f>
        <v>6.6666666666666652E-2</v>
      </c>
      <c r="H10" s="9">
        <v>0.20600000000000002</v>
      </c>
    </row>
    <row r="11" spans="1:13" x14ac:dyDescent="0.45">
      <c r="A11" s="16" t="s">
        <v>357</v>
      </c>
      <c r="B11" s="16" t="s">
        <v>393</v>
      </c>
      <c r="C11" s="16" t="s">
        <v>390</v>
      </c>
      <c r="D11" s="16" t="s">
        <v>391</v>
      </c>
      <c r="E11" s="9">
        <v>28</v>
      </c>
      <c r="F11" s="9">
        <v>28</v>
      </c>
      <c r="G11" s="144">
        <f t="shared" si="0"/>
        <v>0</v>
      </c>
      <c r="H11" s="9">
        <v>0.41399999999999998</v>
      </c>
    </row>
    <row r="12" spans="1:13" ht="29" x14ac:dyDescent="0.45">
      <c r="A12" s="16" t="s">
        <v>358</v>
      </c>
      <c r="B12" s="16" t="s">
        <v>394</v>
      </c>
      <c r="C12" s="16" t="s">
        <v>390</v>
      </c>
      <c r="D12" s="16" t="s">
        <v>391</v>
      </c>
      <c r="E12" s="9">
        <v>25</v>
      </c>
      <c r="F12" s="9">
        <v>24</v>
      </c>
      <c r="G12" s="144">
        <f t="shared" si="0"/>
        <v>4.1666666666666741E-2</v>
      </c>
      <c r="H12" s="9">
        <v>0.104</v>
      </c>
    </row>
    <row r="13" spans="1:13" ht="29" x14ac:dyDescent="0.45">
      <c r="A13" s="16" t="s">
        <v>359</v>
      </c>
      <c r="B13" s="16" t="s">
        <v>395</v>
      </c>
      <c r="C13" s="16" t="s">
        <v>390</v>
      </c>
      <c r="D13" s="16" t="s">
        <v>391</v>
      </c>
      <c r="E13" s="9">
        <v>23</v>
      </c>
      <c r="F13" s="9">
        <v>23</v>
      </c>
      <c r="G13" s="144">
        <f t="shared" si="0"/>
        <v>0</v>
      </c>
      <c r="H13" s="9">
        <v>4.8000000000000001E-2</v>
      </c>
    </row>
    <row r="14" spans="1:13" ht="29" x14ac:dyDescent="0.45">
      <c r="A14" s="16" t="s">
        <v>360</v>
      </c>
      <c r="B14" s="16" t="s">
        <v>396</v>
      </c>
      <c r="C14" s="16" t="s">
        <v>390</v>
      </c>
      <c r="D14" s="16" t="s">
        <v>391</v>
      </c>
      <c r="E14" s="9">
        <v>29</v>
      </c>
      <c r="F14" s="9">
        <v>27</v>
      </c>
      <c r="G14" s="144">
        <f t="shared" si="0"/>
        <v>7.4074074074074181E-2</v>
      </c>
      <c r="H14" s="9">
        <v>4.9000000000000002E-2</v>
      </c>
    </row>
    <row r="15" spans="1:13" x14ac:dyDescent="0.45">
      <c r="A15" s="16"/>
      <c r="B15" s="16"/>
      <c r="C15" s="16"/>
      <c r="D15" s="16"/>
      <c r="E15" s="9"/>
      <c r="F15" s="30"/>
      <c r="G15" s="9"/>
      <c r="H15" s="9"/>
    </row>
    <row r="16" spans="1:13" x14ac:dyDescent="0.45">
      <c r="A16" s="16"/>
      <c r="B16" s="16"/>
      <c r="C16" s="16"/>
      <c r="D16" s="16"/>
      <c r="E16" s="9"/>
      <c r="F16" s="30"/>
      <c r="G16" s="9"/>
      <c r="H16" s="9"/>
    </row>
    <row r="17" spans="1:19" customFormat="1" ht="14.5" x14ac:dyDescent="0.35"/>
    <row r="18" spans="1:19" customFormat="1" ht="18" x14ac:dyDescent="0.5">
      <c r="A18" s="67" t="s">
        <v>262</v>
      </c>
      <c r="B18" s="153" t="s">
        <v>215</v>
      </c>
      <c r="C18" s="154"/>
      <c r="D18" s="154"/>
      <c r="E18" s="154"/>
      <c r="F18" s="154"/>
      <c r="G18" s="154"/>
      <c r="H18" s="154"/>
      <c r="I18" s="154"/>
      <c r="J18" s="154"/>
      <c r="K18" s="154"/>
      <c r="L18" s="154"/>
      <c r="M18" s="154"/>
      <c r="N18" s="154"/>
      <c r="O18" s="154"/>
      <c r="P18" s="154"/>
      <c r="Q18" s="154"/>
      <c r="R18" s="154"/>
      <c r="S18" s="154"/>
    </row>
    <row r="19" spans="1:19" customFormat="1" ht="84.65" customHeight="1" x14ac:dyDescent="0.4">
      <c r="A19" s="68" t="s">
        <v>263</v>
      </c>
      <c r="B19" s="157" t="s">
        <v>264</v>
      </c>
      <c r="C19" s="159"/>
      <c r="D19" s="155" t="s">
        <v>265</v>
      </c>
      <c r="E19" s="156"/>
      <c r="F19" s="157" t="s">
        <v>266</v>
      </c>
      <c r="G19" s="159"/>
      <c r="H19" s="157" t="s">
        <v>267</v>
      </c>
      <c r="I19" s="159"/>
      <c r="J19" s="157" t="s">
        <v>268</v>
      </c>
      <c r="K19" s="159"/>
      <c r="L19" s="157" t="s">
        <v>269</v>
      </c>
      <c r="M19" s="159"/>
      <c r="N19" s="155" t="s">
        <v>270</v>
      </c>
      <c r="O19" s="156"/>
      <c r="P19" s="155" t="s">
        <v>271</v>
      </c>
      <c r="Q19" s="156"/>
      <c r="R19" s="155" t="s">
        <v>272</v>
      </c>
      <c r="S19" s="156"/>
    </row>
    <row r="20" spans="1:19" customFormat="1" ht="72.5" x14ac:dyDescent="0.4">
      <c r="A20" s="56" t="s">
        <v>216</v>
      </c>
      <c r="B20" s="57" t="s">
        <v>276</v>
      </c>
      <c r="C20" s="57" t="s">
        <v>275</v>
      </c>
      <c r="D20" s="57" t="s">
        <v>276</v>
      </c>
      <c r="E20" s="57" t="s">
        <v>275</v>
      </c>
      <c r="F20" s="57" t="s">
        <v>276</v>
      </c>
      <c r="G20" s="57" t="s">
        <v>275</v>
      </c>
      <c r="H20" s="57" t="s">
        <v>276</v>
      </c>
      <c r="I20" s="57" t="s">
        <v>275</v>
      </c>
      <c r="J20" s="57" t="s">
        <v>276</v>
      </c>
      <c r="K20" s="57" t="s">
        <v>275</v>
      </c>
      <c r="L20" s="57" t="s">
        <v>276</v>
      </c>
      <c r="M20" s="57" t="s">
        <v>275</v>
      </c>
      <c r="N20" s="57" t="s">
        <v>276</v>
      </c>
      <c r="O20" s="57" t="s">
        <v>275</v>
      </c>
      <c r="P20" s="57" t="s">
        <v>276</v>
      </c>
      <c r="Q20" s="57" t="s">
        <v>275</v>
      </c>
      <c r="R20" s="57" t="s">
        <v>276</v>
      </c>
      <c r="S20" s="57" t="s">
        <v>275</v>
      </c>
    </row>
    <row r="21" spans="1:19" customFormat="1" ht="14.5" x14ac:dyDescent="0.35">
      <c r="A21" s="58"/>
      <c r="B21" s="59"/>
      <c r="C21" s="59"/>
      <c r="D21" s="59"/>
      <c r="E21" s="59"/>
      <c r="F21" s="59"/>
      <c r="G21" s="59"/>
      <c r="H21" s="59"/>
      <c r="I21" s="59"/>
      <c r="J21" s="59"/>
      <c r="K21" s="59"/>
      <c r="L21" s="59"/>
      <c r="M21" s="59"/>
      <c r="N21" s="59"/>
      <c r="O21" s="59"/>
      <c r="P21" s="59"/>
      <c r="Q21" s="59"/>
      <c r="R21" s="59"/>
      <c r="S21" s="59"/>
    </row>
    <row r="22" spans="1:19" customFormat="1" ht="14.5" x14ac:dyDescent="0.35">
      <c r="A22" s="58"/>
      <c r="B22" s="59"/>
      <c r="C22" s="59"/>
      <c r="D22" s="59"/>
      <c r="E22" s="59"/>
      <c r="F22" s="59"/>
      <c r="G22" s="59"/>
      <c r="H22" s="59"/>
      <c r="I22" s="59"/>
      <c r="J22" s="59"/>
      <c r="K22" s="59"/>
      <c r="L22" s="59"/>
      <c r="M22" s="59"/>
      <c r="N22" s="59"/>
      <c r="O22" s="59"/>
      <c r="P22" s="59"/>
      <c r="Q22" s="59"/>
      <c r="R22" s="59"/>
      <c r="S22" s="59"/>
    </row>
    <row r="23" spans="1:19" customFormat="1" ht="14.5" x14ac:dyDescent="0.35">
      <c r="A23" s="58"/>
      <c r="B23" s="59"/>
      <c r="C23" s="59"/>
      <c r="D23" s="59"/>
      <c r="E23" s="59"/>
      <c r="F23" s="59"/>
      <c r="G23" s="59"/>
      <c r="H23" s="59"/>
      <c r="I23" s="59"/>
      <c r="J23" s="59"/>
      <c r="K23" s="59"/>
      <c r="L23" s="59"/>
      <c r="M23" s="59"/>
      <c r="N23" s="59"/>
      <c r="O23" s="59"/>
      <c r="P23" s="59"/>
      <c r="Q23" s="59"/>
      <c r="R23" s="59"/>
      <c r="S23" s="59"/>
    </row>
    <row r="24" spans="1:19" customFormat="1" ht="14.5" x14ac:dyDescent="0.35">
      <c r="A24" s="58"/>
      <c r="B24" s="59"/>
      <c r="C24" s="59"/>
      <c r="D24" s="59"/>
      <c r="E24" s="59"/>
      <c r="F24" s="59"/>
      <c r="G24" s="59"/>
      <c r="H24" s="59"/>
      <c r="I24" s="59"/>
      <c r="J24" s="59"/>
      <c r="K24" s="59"/>
      <c r="L24" s="59"/>
      <c r="M24" s="59"/>
      <c r="N24" s="59"/>
      <c r="O24" s="59"/>
      <c r="P24" s="59"/>
      <c r="Q24" s="59"/>
      <c r="R24" s="59"/>
      <c r="S24" s="59"/>
    </row>
    <row r="25" spans="1:19" customFormat="1" ht="14.5" x14ac:dyDescent="0.35">
      <c r="A25" s="58"/>
      <c r="B25" s="59"/>
      <c r="C25" s="59"/>
      <c r="D25" s="59"/>
      <c r="E25" s="59"/>
      <c r="F25" s="59"/>
      <c r="G25" s="59"/>
      <c r="H25" s="59"/>
      <c r="I25" s="59"/>
      <c r="J25" s="59"/>
      <c r="K25" s="59"/>
      <c r="L25" s="59"/>
      <c r="M25" s="59"/>
      <c r="N25" s="59"/>
      <c r="O25" s="59"/>
      <c r="P25" s="59"/>
      <c r="Q25" s="59"/>
      <c r="R25" s="59"/>
      <c r="S25" s="59"/>
    </row>
    <row r="26" spans="1:19" customFormat="1" ht="14.5" x14ac:dyDescent="0.35">
      <c r="A26" s="58"/>
      <c r="B26" s="59"/>
      <c r="C26" s="59"/>
      <c r="D26" s="59"/>
      <c r="E26" s="59"/>
      <c r="F26" s="59"/>
      <c r="G26" s="59"/>
      <c r="H26" s="59"/>
      <c r="I26" s="59"/>
      <c r="J26" s="59"/>
      <c r="K26" s="59"/>
      <c r="L26" s="59"/>
      <c r="M26" s="59"/>
      <c r="N26" s="59"/>
      <c r="O26" s="59"/>
      <c r="P26" s="59"/>
      <c r="Q26" s="59"/>
      <c r="R26" s="59"/>
      <c r="S26" s="59"/>
    </row>
    <row r="27" spans="1:19" customFormat="1" ht="14.5" x14ac:dyDescent="0.35">
      <c r="A27" s="58"/>
      <c r="B27" s="59"/>
      <c r="C27" s="59"/>
      <c r="D27" s="59"/>
      <c r="E27" s="59"/>
      <c r="F27" s="59"/>
      <c r="G27" s="59"/>
      <c r="H27" s="59"/>
      <c r="I27" s="59"/>
      <c r="J27" s="59"/>
      <c r="K27" s="59"/>
      <c r="L27" s="59"/>
      <c r="M27" s="59"/>
      <c r="N27" s="59"/>
      <c r="O27" s="59"/>
      <c r="P27" s="59"/>
      <c r="Q27" s="59"/>
      <c r="R27" s="59"/>
      <c r="S27" s="59"/>
    </row>
    <row r="28" spans="1:19" customFormat="1" ht="14.5" x14ac:dyDescent="0.35">
      <c r="A28" s="58"/>
      <c r="B28" s="59"/>
      <c r="C28" s="59"/>
      <c r="D28" s="59"/>
      <c r="E28" s="59"/>
      <c r="F28" s="59"/>
      <c r="G28" s="59"/>
      <c r="H28" s="59"/>
      <c r="I28" s="59"/>
      <c r="J28" s="59"/>
      <c r="K28" s="59"/>
      <c r="L28" s="59"/>
      <c r="M28" s="59"/>
      <c r="N28" s="59"/>
      <c r="O28" s="59"/>
      <c r="P28" s="59"/>
      <c r="Q28" s="59"/>
      <c r="R28" s="59"/>
      <c r="S28" s="59"/>
    </row>
    <row r="29" spans="1:19" x14ac:dyDescent="0.45">
      <c r="A29" s="82" t="s">
        <v>76</v>
      </c>
      <c r="B29" s="7"/>
      <c r="C29" s="7"/>
      <c r="D29" s="8"/>
      <c r="E29" s="8"/>
      <c r="F29" s="8"/>
      <c r="G29" s="8"/>
      <c r="H29" s="8"/>
      <c r="I29" s="8"/>
      <c r="J29" s="8"/>
      <c r="K29" s="8"/>
      <c r="L29" s="8"/>
      <c r="M29" s="8"/>
    </row>
    <row r="30" spans="1:19" x14ac:dyDescent="0.45">
      <c r="A30" s="82" t="s">
        <v>34</v>
      </c>
      <c r="B30" s="7"/>
      <c r="C30" s="7"/>
      <c r="D30" s="8"/>
      <c r="E30" s="8"/>
      <c r="F30" s="8"/>
      <c r="G30" s="8"/>
      <c r="H30" s="8"/>
      <c r="I30" s="8"/>
      <c r="J30" s="8"/>
      <c r="K30" s="8"/>
      <c r="L30" s="8"/>
      <c r="M30" s="8"/>
    </row>
    <row r="31" spans="1:19" x14ac:dyDescent="0.45">
      <c r="A31" s="64" t="s">
        <v>274</v>
      </c>
      <c r="B31" s="7"/>
      <c r="C31" s="7"/>
      <c r="D31" s="8"/>
      <c r="E31" s="8"/>
      <c r="F31" s="8"/>
      <c r="G31" s="8"/>
      <c r="H31" s="8"/>
      <c r="I31" s="8"/>
      <c r="J31" s="8"/>
      <c r="K31" s="8"/>
      <c r="L31" s="8"/>
      <c r="M31" s="8"/>
    </row>
    <row r="32" spans="1:19" x14ac:dyDescent="0.45">
      <c r="A32" s="64" t="s">
        <v>203</v>
      </c>
      <c r="B32" s="7"/>
      <c r="C32" s="7"/>
      <c r="D32" s="8"/>
      <c r="E32" s="8"/>
      <c r="F32" s="8"/>
      <c r="G32" s="8"/>
      <c r="H32" s="8"/>
      <c r="I32" s="8"/>
      <c r="J32" s="8"/>
      <c r="K32" s="8"/>
      <c r="L32" s="8"/>
      <c r="M32" s="8"/>
    </row>
    <row r="33" spans="1:17" x14ac:dyDescent="0.45">
      <c r="A33" s="82" t="s">
        <v>201</v>
      </c>
      <c r="B33" s="7"/>
      <c r="C33" s="7"/>
      <c r="D33" s="8"/>
      <c r="E33" s="8"/>
      <c r="F33" s="8"/>
      <c r="G33" s="8"/>
      <c r="H33" s="8"/>
      <c r="I33" s="8"/>
      <c r="J33" s="8"/>
      <c r="K33" s="8"/>
      <c r="L33" s="8"/>
      <c r="M33" s="8"/>
    </row>
    <row r="34" spans="1:17" x14ac:dyDescent="0.45">
      <c r="A34" s="64" t="s">
        <v>279</v>
      </c>
    </row>
    <row r="35" spans="1:17" s="22" customFormat="1" x14ac:dyDescent="0.35">
      <c r="A35" s="134" t="s">
        <v>277</v>
      </c>
      <c r="B35" s="31"/>
      <c r="C35" s="31"/>
      <c r="D35" s="31"/>
    </row>
    <row r="36" spans="1:17" x14ac:dyDescent="0.45">
      <c r="A36" s="64" t="s">
        <v>273</v>
      </c>
      <c r="B36" s="35"/>
      <c r="C36" s="35"/>
      <c r="D36" s="35"/>
      <c r="E36" s="35"/>
      <c r="F36" s="35"/>
      <c r="G36" s="35"/>
      <c r="H36" s="35"/>
      <c r="I36" s="35"/>
      <c r="J36" s="35"/>
      <c r="K36" s="35"/>
      <c r="L36" s="35"/>
      <c r="M36" s="35"/>
    </row>
    <row r="37" spans="1:17" x14ac:dyDescent="0.45">
      <c r="A37" s="64"/>
      <c r="B37" s="35"/>
      <c r="C37" s="35"/>
      <c r="D37" s="35"/>
      <c r="E37" s="35"/>
      <c r="F37" s="35"/>
      <c r="G37" s="35"/>
      <c r="H37" s="35"/>
      <c r="I37" s="35"/>
      <c r="J37" s="35"/>
      <c r="K37" s="35"/>
      <c r="L37" s="35"/>
      <c r="M37" s="35"/>
    </row>
    <row r="38" spans="1:17" x14ac:dyDescent="0.45">
      <c r="A38" s="35"/>
      <c r="B38" s="35"/>
      <c r="C38" s="35"/>
      <c r="D38" s="35"/>
      <c r="E38" s="35"/>
      <c r="F38" s="35"/>
      <c r="G38" s="35"/>
      <c r="H38" s="35"/>
      <c r="I38" s="35"/>
      <c r="J38" s="35"/>
      <c r="K38" s="35"/>
      <c r="L38" s="35"/>
      <c r="M38" s="35"/>
    </row>
    <row r="39" spans="1:17" s="27" customFormat="1" x14ac:dyDescent="0.35">
      <c r="A39" s="65" t="s">
        <v>178</v>
      </c>
      <c r="B39" s="66"/>
      <c r="C39" s="66"/>
      <c r="D39" s="66"/>
      <c r="E39" s="66"/>
      <c r="F39" s="66"/>
      <c r="G39" s="66"/>
      <c r="H39" s="66"/>
      <c r="I39" s="66"/>
      <c r="J39" s="66"/>
      <c r="K39" s="66"/>
      <c r="L39" s="66"/>
      <c r="M39" s="66"/>
      <c r="N39" s="66"/>
      <c r="O39" s="66"/>
      <c r="P39" s="66"/>
      <c r="Q39" s="66"/>
    </row>
    <row r="40" spans="1:17" ht="40.5" customHeight="1" x14ac:dyDescent="0.45">
      <c r="A40" s="73" t="s">
        <v>27</v>
      </c>
      <c r="B40" s="67" t="s">
        <v>28</v>
      </c>
      <c r="C40" s="67" t="s">
        <v>224</v>
      </c>
      <c r="D40" s="83"/>
      <c r="E40" s="83"/>
      <c r="F40" s="83"/>
      <c r="G40" s="83"/>
      <c r="H40" s="83"/>
      <c r="I40" s="83"/>
      <c r="J40" s="83"/>
      <c r="K40" s="47"/>
      <c r="L40" s="47"/>
      <c r="M40" s="84"/>
      <c r="N40" s="81"/>
      <c r="O40" s="81"/>
      <c r="P40" s="81"/>
      <c r="Q40" s="81"/>
    </row>
    <row r="41" spans="1:17" ht="15.65" customHeight="1" x14ac:dyDescent="0.45">
      <c r="A41" s="147">
        <v>44813</v>
      </c>
      <c r="B41" s="85" t="s">
        <v>354</v>
      </c>
      <c r="C41" s="59"/>
      <c r="D41" s="83"/>
      <c r="E41" s="83"/>
      <c r="F41" s="83"/>
      <c r="G41" s="83"/>
      <c r="H41" s="83"/>
      <c r="I41" s="83"/>
      <c r="J41" s="84"/>
      <c r="K41" s="84"/>
      <c r="L41" s="81"/>
      <c r="M41" s="84"/>
      <c r="N41" s="81"/>
      <c r="O41" s="81"/>
      <c r="P41" s="81"/>
      <c r="Q41" s="81"/>
    </row>
    <row r="42" spans="1:17" ht="15" customHeight="1" x14ac:dyDescent="0.45">
      <c r="A42" s="81"/>
      <c r="B42" s="81"/>
      <c r="C42" s="81"/>
      <c r="D42" s="157" t="s">
        <v>75</v>
      </c>
      <c r="E42" s="158"/>
      <c r="F42" s="158"/>
      <c r="G42" s="158"/>
      <c r="H42" s="159"/>
      <c r="I42" s="157" t="s">
        <v>209</v>
      </c>
      <c r="J42" s="158"/>
      <c r="K42" s="158"/>
      <c r="L42" s="158"/>
      <c r="M42" s="158"/>
      <c r="N42" s="158"/>
      <c r="O42" s="158"/>
      <c r="P42" s="158"/>
      <c r="Q42" s="159"/>
    </row>
    <row r="43" spans="1:17" ht="73" x14ac:dyDescent="0.45">
      <c r="A43" s="56" t="s">
        <v>71</v>
      </c>
      <c r="B43" s="56" t="s">
        <v>72</v>
      </c>
      <c r="C43" s="56" t="s">
        <v>74</v>
      </c>
      <c r="D43" s="57" t="s">
        <v>225</v>
      </c>
      <c r="E43" s="57" t="s">
        <v>226</v>
      </c>
      <c r="F43" s="57" t="s">
        <v>227</v>
      </c>
      <c r="G43" s="57" t="s">
        <v>228</v>
      </c>
      <c r="H43" s="74" t="s">
        <v>229</v>
      </c>
      <c r="I43" s="57" t="s">
        <v>230</v>
      </c>
      <c r="J43" s="57" t="s">
        <v>196</v>
      </c>
      <c r="K43" s="74" t="s">
        <v>231</v>
      </c>
      <c r="L43" s="57" t="s">
        <v>232</v>
      </c>
      <c r="M43" s="57" t="s">
        <v>197</v>
      </c>
      <c r="N43" s="74" t="s">
        <v>233</v>
      </c>
      <c r="O43" s="57" t="s">
        <v>234</v>
      </c>
      <c r="P43" s="57" t="s">
        <v>198</v>
      </c>
      <c r="Q43" s="74" t="s">
        <v>235</v>
      </c>
    </row>
    <row r="44" spans="1:17" ht="29" x14ac:dyDescent="0.45">
      <c r="A44" s="139" t="s">
        <v>399</v>
      </c>
      <c r="B44" s="86"/>
      <c r="C44" s="87" t="s">
        <v>398</v>
      </c>
      <c r="D44" s="59" t="s">
        <v>411</v>
      </c>
      <c r="E44" s="59">
        <v>0.05</v>
      </c>
      <c r="F44" s="59">
        <v>50</v>
      </c>
      <c r="G44" s="59">
        <v>275</v>
      </c>
      <c r="H44" s="148">
        <f>(F44-G44)/G44</f>
        <v>-0.81818181818181823</v>
      </c>
      <c r="I44" s="59" t="s">
        <v>409</v>
      </c>
      <c r="J44" s="59" t="s">
        <v>410</v>
      </c>
      <c r="K44" s="59" t="s">
        <v>374</v>
      </c>
      <c r="L44" s="59">
        <v>14971</v>
      </c>
      <c r="M44" s="59">
        <v>211573</v>
      </c>
      <c r="N44" s="148">
        <f>(L44-M44)/M44</f>
        <v>-0.92923955325112373</v>
      </c>
      <c r="O44" s="59">
        <v>6852</v>
      </c>
      <c r="P44" s="59">
        <v>159774</v>
      </c>
      <c r="Q44" s="148">
        <f>(O44-P44)/P44</f>
        <v>-0.95711442412407521</v>
      </c>
    </row>
    <row r="45" spans="1:17" ht="29" x14ac:dyDescent="0.45">
      <c r="A45" s="139" t="s">
        <v>400</v>
      </c>
      <c r="B45" s="86"/>
      <c r="C45" s="87" t="s">
        <v>398</v>
      </c>
      <c r="D45" s="59" t="s">
        <v>412</v>
      </c>
      <c r="E45" s="59">
        <v>5.875</v>
      </c>
      <c r="F45" s="59">
        <v>125</v>
      </c>
      <c r="G45" s="59">
        <v>384</v>
      </c>
      <c r="H45" s="148">
        <f t="shared" ref="H45:H53" si="1">(F45-G45)/G45</f>
        <v>-0.67447916666666663</v>
      </c>
      <c r="I45" s="59" t="s">
        <v>409</v>
      </c>
      <c r="J45" s="59" t="s">
        <v>410</v>
      </c>
      <c r="K45" s="59" t="s">
        <v>374</v>
      </c>
      <c r="L45" s="59">
        <v>58715</v>
      </c>
      <c r="M45" s="59">
        <v>106713</v>
      </c>
      <c r="N45" s="148">
        <f t="shared" ref="N45:N53" si="2">(L45-M45)/M45</f>
        <v>-0.44978587426086791</v>
      </c>
      <c r="O45" s="59">
        <v>28957</v>
      </c>
      <c r="P45" s="59">
        <v>52672</v>
      </c>
      <c r="Q45" s="148">
        <f t="shared" ref="Q45:Q53" si="3">(O45-P45)/P45</f>
        <v>-0.4502392162818955</v>
      </c>
    </row>
    <row r="46" spans="1:17" ht="29" x14ac:dyDescent="0.45">
      <c r="A46" s="139" t="s">
        <v>401</v>
      </c>
      <c r="B46" s="86"/>
      <c r="C46" s="87" t="s">
        <v>398</v>
      </c>
      <c r="D46" s="59" t="s">
        <v>413</v>
      </c>
      <c r="E46" s="59">
        <v>8.0240000000000009</v>
      </c>
      <c r="F46" s="59">
        <v>118</v>
      </c>
      <c r="G46" s="59">
        <v>327</v>
      </c>
      <c r="H46" s="148">
        <f t="shared" si="1"/>
        <v>-0.63914373088685017</v>
      </c>
      <c r="I46" s="59" t="s">
        <v>409</v>
      </c>
      <c r="J46" s="59" t="s">
        <v>410</v>
      </c>
      <c r="K46" s="59" t="s">
        <v>374</v>
      </c>
      <c r="L46" s="59">
        <v>247366</v>
      </c>
      <c r="M46" s="59">
        <v>303252</v>
      </c>
      <c r="N46" s="148">
        <f t="shared" si="2"/>
        <v>-0.18428897418648515</v>
      </c>
      <c r="O46" s="59">
        <v>114769</v>
      </c>
      <c r="P46" s="59">
        <v>212399</v>
      </c>
      <c r="Q46" s="148">
        <f t="shared" si="3"/>
        <v>-0.45965376484823373</v>
      </c>
    </row>
    <row r="47" spans="1:17" ht="29" x14ac:dyDescent="0.45">
      <c r="A47" s="139" t="s">
        <v>402</v>
      </c>
      <c r="B47" s="86"/>
      <c r="C47" s="87" t="s">
        <v>398</v>
      </c>
      <c r="D47" s="59" t="s">
        <v>414</v>
      </c>
      <c r="E47" s="59">
        <v>20.411999999999999</v>
      </c>
      <c r="F47" s="59">
        <v>162</v>
      </c>
      <c r="G47" s="59">
        <v>441</v>
      </c>
      <c r="H47" s="148">
        <f t="shared" si="1"/>
        <v>-0.63265306122448983</v>
      </c>
      <c r="I47" s="59" t="s">
        <v>409</v>
      </c>
      <c r="J47" s="59" t="s">
        <v>410</v>
      </c>
      <c r="K47" s="59" t="s">
        <v>374</v>
      </c>
      <c r="L47" s="59">
        <v>111248</v>
      </c>
      <c r="M47" s="59">
        <v>197735</v>
      </c>
      <c r="N47" s="148">
        <f t="shared" si="2"/>
        <v>-0.43738842390067517</v>
      </c>
      <c r="O47" s="59">
        <v>52566</v>
      </c>
      <c r="P47" s="59">
        <v>115726</v>
      </c>
      <c r="Q47" s="148">
        <f t="shared" si="3"/>
        <v>-0.54577190951039523</v>
      </c>
    </row>
    <row r="48" spans="1:17" ht="29" x14ac:dyDescent="0.45">
      <c r="A48" s="139" t="s">
        <v>403</v>
      </c>
      <c r="B48" s="86"/>
      <c r="C48" s="87" t="s">
        <v>398</v>
      </c>
      <c r="D48" s="59" t="s">
        <v>415</v>
      </c>
      <c r="E48" s="59">
        <v>47.58</v>
      </c>
      <c r="F48" s="59">
        <v>130</v>
      </c>
      <c r="G48" s="59">
        <v>645</v>
      </c>
      <c r="H48" s="148">
        <f t="shared" si="1"/>
        <v>-0.79844961240310075</v>
      </c>
      <c r="I48" s="59" t="s">
        <v>409</v>
      </c>
      <c r="J48" s="59" t="s">
        <v>410</v>
      </c>
      <c r="K48" s="59" t="s">
        <v>374</v>
      </c>
      <c r="L48" s="59">
        <v>191299</v>
      </c>
      <c r="M48" s="59">
        <v>686691</v>
      </c>
      <c r="N48" s="148">
        <f t="shared" si="2"/>
        <v>-0.72141909534273785</v>
      </c>
      <c r="O48" s="59">
        <v>98055</v>
      </c>
      <c r="P48" s="59">
        <v>528738</v>
      </c>
      <c r="Q48" s="148">
        <f t="shared" si="3"/>
        <v>-0.8145489826719472</v>
      </c>
    </row>
    <row r="49" spans="1:17" ht="29" x14ac:dyDescent="0.45">
      <c r="A49" s="139" t="s">
        <v>404</v>
      </c>
      <c r="B49" s="86"/>
      <c r="C49" s="87" t="s">
        <v>398</v>
      </c>
      <c r="D49" s="59" t="s">
        <v>416</v>
      </c>
      <c r="E49" s="59">
        <v>38.522000000000006</v>
      </c>
      <c r="F49" s="59">
        <v>187</v>
      </c>
      <c r="G49" s="59">
        <v>770</v>
      </c>
      <c r="H49" s="148">
        <f t="shared" si="1"/>
        <v>-0.75714285714285712</v>
      </c>
      <c r="I49" s="59" t="s">
        <v>409</v>
      </c>
      <c r="J49" s="59" t="s">
        <v>410</v>
      </c>
      <c r="K49" s="59" t="s">
        <v>374</v>
      </c>
      <c r="L49" s="59">
        <v>627957</v>
      </c>
      <c r="M49" s="59">
        <v>733548</v>
      </c>
      <c r="N49" s="148">
        <f t="shared" si="2"/>
        <v>-0.1439455904726071</v>
      </c>
      <c r="O49" s="59">
        <v>325547</v>
      </c>
      <c r="P49" s="59">
        <v>526930</v>
      </c>
      <c r="Q49" s="148">
        <f t="shared" si="3"/>
        <v>-0.382181693963145</v>
      </c>
    </row>
    <row r="50" spans="1:17" ht="29" x14ac:dyDescent="0.45">
      <c r="A50" s="139" t="s">
        <v>405</v>
      </c>
      <c r="B50" s="86"/>
      <c r="C50" s="87" t="s">
        <v>398</v>
      </c>
      <c r="D50" s="59" t="s">
        <v>417</v>
      </c>
      <c r="E50" s="59">
        <v>35.603999999999999</v>
      </c>
      <c r="F50" s="59">
        <v>86</v>
      </c>
      <c r="G50" s="59">
        <v>264</v>
      </c>
      <c r="H50" s="148">
        <f t="shared" si="1"/>
        <v>-0.6742424242424242</v>
      </c>
      <c r="I50" s="59" t="s">
        <v>409</v>
      </c>
      <c r="J50" s="59" t="s">
        <v>410</v>
      </c>
      <c r="K50" s="59" t="s">
        <v>374</v>
      </c>
      <c r="L50" s="59">
        <v>241644</v>
      </c>
      <c r="M50" s="59">
        <v>238745</v>
      </c>
      <c r="N50" s="148">
        <f t="shared" si="2"/>
        <v>1.2142662673563844E-2</v>
      </c>
      <c r="O50" s="59">
        <v>118702</v>
      </c>
      <c r="P50" s="59">
        <v>84704</v>
      </c>
      <c r="Q50" s="148">
        <f t="shared" si="3"/>
        <v>0.40137419720438233</v>
      </c>
    </row>
    <row r="51" spans="1:17" ht="29" x14ac:dyDescent="0.45">
      <c r="A51" s="139" t="s">
        <v>406</v>
      </c>
      <c r="B51" s="86"/>
      <c r="C51" s="87" t="s">
        <v>398</v>
      </c>
      <c r="D51" s="59" t="s">
        <v>418</v>
      </c>
      <c r="E51" s="59">
        <v>12.167999999999999</v>
      </c>
      <c r="F51" s="59">
        <v>117</v>
      </c>
      <c r="G51" s="59">
        <v>290</v>
      </c>
      <c r="H51" s="148">
        <f t="shared" si="1"/>
        <v>-0.59655172413793101</v>
      </c>
      <c r="I51" s="59" t="s">
        <v>409</v>
      </c>
      <c r="J51" s="59" t="s">
        <v>410</v>
      </c>
      <c r="K51" s="59" t="s">
        <v>374</v>
      </c>
      <c r="L51" s="59">
        <v>410101</v>
      </c>
      <c r="M51" s="59">
        <v>968262</v>
      </c>
      <c r="N51" s="148">
        <f t="shared" si="2"/>
        <v>-0.5764565789011652</v>
      </c>
      <c r="O51" s="59">
        <v>197456</v>
      </c>
      <c r="P51" s="59">
        <v>729217</v>
      </c>
      <c r="Q51" s="148">
        <f t="shared" si="3"/>
        <v>-0.72922189142600902</v>
      </c>
    </row>
    <row r="52" spans="1:17" ht="29" x14ac:dyDescent="0.45">
      <c r="A52" s="139" t="s">
        <v>407</v>
      </c>
      <c r="B52" s="86"/>
      <c r="C52" s="87" t="s">
        <v>398</v>
      </c>
      <c r="D52" s="59" t="s">
        <v>419</v>
      </c>
      <c r="E52" s="59">
        <v>2.88</v>
      </c>
      <c r="F52" s="59">
        <v>60</v>
      </c>
      <c r="G52" s="59">
        <v>250</v>
      </c>
      <c r="H52" s="148">
        <f t="shared" si="1"/>
        <v>-0.76</v>
      </c>
      <c r="I52" s="59" t="s">
        <v>409</v>
      </c>
      <c r="J52" s="59" t="s">
        <v>410</v>
      </c>
      <c r="K52" s="59" t="s">
        <v>374</v>
      </c>
      <c r="L52" s="59">
        <v>658527</v>
      </c>
      <c r="M52" s="59">
        <v>248141</v>
      </c>
      <c r="N52" s="148">
        <f t="shared" si="2"/>
        <v>1.6538419688805961</v>
      </c>
      <c r="O52" s="59">
        <v>304098</v>
      </c>
      <c r="P52" s="59">
        <v>187685</v>
      </c>
      <c r="Q52" s="148">
        <f t="shared" si="3"/>
        <v>0.62025734608519589</v>
      </c>
    </row>
    <row r="53" spans="1:17" ht="29" x14ac:dyDescent="0.45">
      <c r="A53" s="139" t="s">
        <v>408</v>
      </c>
      <c r="B53" s="86"/>
      <c r="C53" s="87" t="s">
        <v>398</v>
      </c>
      <c r="D53" s="59" t="s">
        <v>420</v>
      </c>
      <c r="E53" s="59">
        <v>3.234</v>
      </c>
      <c r="F53" s="59">
        <v>66</v>
      </c>
      <c r="G53" s="59">
        <v>135</v>
      </c>
      <c r="H53" s="148">
        <f t="shared" si="1"/>
        <v>-0.51111111111111107</v>
      </c>
      <c r="I53" s="59" t="s">
        <v>409</v>
      </c>
      <c r="J53" s="59" t="s">
        <v>410</v>
      </c>
      <c r="K53" s="59" t="s">
        <v>374</v>
      </c>
      <c r="L53" s="59">
        <v>188281</v>
      </c>
      <c r="M53" s="59">
        <v>153687</v>
      </c>
      <c r="N53" s="148">
        <f t="shared" si="2"/>
        <v>0.22509385959775388</v>
      </c>
      <c r="O53" s="59">
        <v>96940</v>
      </c>
      <c r="P53" s="59">
        <v>113751</v>
      </c>
      <c r="Q53" s="148">
        <f t="shared" si="3"/>
        <v>-0.14778771175638017</v>
      </c>
    </row>
    <row r="54" spans="1:17" x14ac:dyDescent="0.45">
      <c r="A54" s="86"/>
      <c r="B54" s="86"/>
      <c r="C54" s="86"/>
      <c r="D54" s="59" t="s">
        <v>58</v>
      </c>
      <c r="E54" s="59"/>
      <c r="F54" s="59" t="s">
        <v>58</v>
      </c>
      <c r="G54" s="59" t="s">
        <v>58</v>
      </c>
      <c r="H54" s="88"/>
      <c r="I54" s="59"/>
      <c r="J54" s="88"/>
      <c r="K54" s="88"/>
      <c r="L54" s="59"/>
      <c r="M54" s="88"/>
      <c r="N54" s="88"/>
      <c r="O54" s="59"/>
      <c r="P54" s="88"/>
      <c r="Q54" s="88"/>
    </row>
    <row r="55" spans="1:17" x14ac:dyDescent="0.45">
      <c r="A55" s="86"/>
      <c r="B55" s="86"/>
      <c r="C55" s="86"/>
      <c r="D55" s="59" t="s">
        <v>58</v>
      </c>
      <c r="E55" s="59"/>
      <c r="F55" s="59" t="s">
        <v>58</v>
      </c>
      <c r="G55" s="59" t="s">
        <v>58</v>
      </c>
      <c r="H55" s="88"/>
      <c r="I55" s="59"/>
      <c r="J55" s="88"/>
      <c r="K55" s="88"/>
      <c r="L55" s="59"/>
      <c r="M55" s="88"/>
      <c r="N55" s="88"/>
      <c r="O55" s="59"/>
      <c r="P55" s="88"/>
      <c r="Q55" s="88"/>
    </row>
    <row r="56" spans="1:17" x14ac:dyDescent="0.45">
      <c r="A56" s="64" t="s">
        <v>206</v>
      </c>
      <c r="B56" s="82"/>
      <c r="C56" s="83"/>
      <c r="D56" s="83"/>
      <c r="E56" s="83"/>
      <c r="F56" s="83"/>
      <c r="G56" s="83"/>
      <c r="H56" s="83"/>
      <c r="I56" s="83"/>
      <c r="J56" s="83"/>
      <c r="K56" s="83"/>
      <c r="L56" s="81"/>
      <c r="M56" s="83"/>
      <c r="N56" s="81"/>
      <c r="O56" s="81"/>
      <c r="P56" s="81"/>
      <c r="Q56" s="81"/>
    </row>
    <row r="57" spans="1:17" x14ac:dyDescent="0.45">
      <c r="A57" s="64" t="s">
        <v>207</v>
      </c>
      <c r="B57" s="82"/>
      <c r="C57" s="83"/>
      <c r="D57" s="83"/>
      <c r="E57" s="83"/>
      <c r="F57" s="83"/>
      <c r="G57" s="83"/>
      <c r="H57" s="83"/>
      <c r="I57" s="83"/>
      <c r="J57" s="83"/>
      <c r="K57" s="83"/>
      <c r="L57" s="81"/>
      <c r="M57" s="83"/>
      <c r="N57" s="81"/>
      <c r="O57" s="81"/>
      <c r="P57" s="81"/>
      <c r="Q57" s="81"/>
    </row>
    <row r="58" spans="1:17" x14ac:dyDescent="0.45">
      <c r="A58" s="64" t="s">
        <v>208</v>
      </c>
      <c r="B58" s="82"/>
      <c r="C58" s="83"/>
      <c r="D58" s="83"/>
      <c r="E58" s="83"/>
      <c r="F58" s="83"/>
      <c r="G58" s="83"/>
      <c r="H58" s="83"/>
      <c r="I58" s="83"/>
      <c r="J58" s="83"/>
      <c r="K58" s="83"/>
      <c r="L58" s="83"/>
      <c r="M58" s="83"/>
      <c r="N58" s="81"/>
      <c r="O58" s="81"/>
      <c r="P58" s="81"/>
      <c r="Q58" s="81"/>
    </row>
    <row r="59" spans="1:17" x14ac:dyDescent="0.45">
      <c r="A59" s="64" t="s">
        <v>213</v>
      </c>
      <c r="B59" s="82"/>
      <c r="C59" s="83"/>
      <c r="D59" s="83"/>
      <c r="E59" s="83"/>
      <c r="F59" s="83"/>
      <c r="G59" s="83"/>
      <c r="H59" s="83"/>
      <c r="I59" s="83"/>
      <c r="J59" s="83"/>
      <c r="K59" s="83"/>
      <c r="L59" s="83"/>
      <c r="M59" s="83"/>
      <c r="N59" s="81"/>
      <c r="O59" s="81"/>
      <c r="P59" s="81"/>
      <c r="Q59" s="81"/>
    </row>
    <row r="60" spans="1:17" x14ac:dyDescent="0.45">
      <c r="A60" s="64" t="s">
        <v>203</v>
      </c>
      <c r="B60" s="82"/>
      <c r="C60" s="83"/>
      <c r="D60" s="83"/>
      <c r="E60" s="83"/>
      <c r="F60" s="83"/>
      <c r="G60" s="83"/>
      <c r="H60" s="83"/>
      <c r="I60" s="83"/>
      <c r="J60" s="83"/>
      <c r="K60" s="83"/>
      <c r="L60" s="83"/>
      <c r="M60" s="83"/>
      <c r="N60" s="81"/>
      <c r="O60" s="81"/>
      <c r="P60" s="81"/>
      <c r="Q60" s="81"/>
    </row>
    <row r="61" spans="1:17" x14ac:dyDescent="0.45">
      <c r="A61" s="64"/>
      <c r="B61" s="82"/>
      <c r="C61" s="83"/>
      <c r="D61" s="83"/>
      <c r="E61" s="83"/>
      <c r="F61" s="83"/>
      <c r="G61" s="83"/>
      <c r="H61" s="83"/>
      <c r="I61" s="83"/>
      <c r="J61" s="83"/>
      <c r="K61" s="83"/>
      <c r="L61" s="83"/>
      <c r="M61" s="83"/>
      <c r="N61" s="81"/>
      <c r="O61" s="81"/>
      <c r="P61" s="81"/>
      <c r="Q61" s="81"/>
    </row>
    <row r="62" spans="1:17" x14ac:dyDescent="0.45">
      <c r="A62" s="82"/>
      <c r="B62" s="82"/>
      <c r="C62" s="83"/>
      <c r="D62" s="83"/>
      <c r="E62" s="83"/>
      <c r="F62" s="83"/>
      <c r="G62" s="83"/>
      <c r="H62" s="83"/>
      <c r="I62" s="83"/>
      <c r="J62" s="83"/>
      <c r="K62" s="83"/>
      <c r="L62" s="83"/>
      <c r="M62" s="83"/>
      <c r="N62" s="81"/>
      <c r="O62" s="81"/>
      <c r="P62" s="81"/>
      <c r="Q62" s="81"/>
    </row>
    <row r="63" spans="1:17" x14ac:dyDescent="0.45">
      <c r="A63" s="76" t="s">
        <v>73</v>
      </c>
      <c r="B63" s="78"/>
      <c r="C63" s="89"/>
      <c r="D63" s="90"/>
      <c r="E63" s="90"/>
      <c r="F63" s="90"/>
      <c r="G63" s="90"/>
      <c r="H63" s="90"/>
      <c r="I63" s="90"/>
      <c r="J63" s="90"/>
      <c r="K63" s="90"/>
      <c r="L63" s="90"/>
      <c r="M63" s="90"/>
      <c r="N63" s="81"/>
      <c r="O63" s="81"/>
      <c r="P63" s="81"/>
      <c r="Q63" s="81"/>
    </row>
    <row r="64" spans="1:17" ht="130.5" x14ac:dyDescent="0.45">
      <c r="A64" s="79" t="s">
        <v>182</v>
      </c>
      <c r="B64" s="79" t="s">
        <v>421</v>
      </c>
      <c r="C64" s="83"/>
      <c r="D64" s="83"/>
      <c r="E64" s="83"/>
      <c r="F64" s="83"/>
      <c r="G64" s="83"/>
      <c r="H64" s="83"/>
      <c r="I64" s="83"/>
      <c r="J64" s="83"/>
      <c r="K64" s="83"/>
      <c r="L64" s="83"/>
      <c r="M64" s="83"/>
      <c r="N64" s="81"/>
      <c r="O64" s="81"/>
      <c r="P64" s="81"/>
      <c r="Q64" s="81"/>
    </row>
    <row r="65" spans="1:17" ht="246.5" x14ac:dyDescent="0.45">
      <c r="A65" s="79" t="s">
        <v>192</v>
      </c>
      <c r="B65" s="79" t="s">
        <v>434</v>
      </c>
      <c r="C65" s="83"/>
      <c r="D65" s="81"/>
      <c r="E65" s="81"/>
      <c r="F65" s="81"/>
      <c r="G65" s="81"/>
      <c r="H65" s="81"/>
      <c r="I65" s="81"/>
      <c r="J65" s="81"/>
      <c r="K65" s="81"/>
      <c r="L65" s="81"/>
      <c r="M65" s="81"/>
      <c r="N65" s="81"/>
      <c r="O65" s="81"/>
      <c r="P65" s="81"/>
      <c r="Q65" s="81"/>
    </row>
  </sheetData>
  <mergeCells count="12">
    <mergeCell ref="B18:S18"/>
    <mergeCell ref="R19:S19"/>
    <mergeCell ref="P19:Q19"/>
    <mergeCell ref="D42:H42"/>
    <mergeCell ref="I42:Q42"/>
    <mergeCell ref="B19:C19"/>
    <mergeCell ref="D19:E19"/>
    <mergeCell ref="F19:G19"/>
    <mergeCell ref="H19:I19"/>
    <mergeCell ref="J19:K19"/>
    <mergeCell ref="L19:M19"/>
    <mergeCell ref="N19:O19"/>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1"/>
  <sheetViews>
    <sheetView zoomScale="74" zoomScaleNormal="74" workbookViewId="0">
      <selection activeCell="A6" sqref="A6"/>
    </sheetView>
  </sheetViews>
  <sheetFormatPr defaultColWidth="9.1796875" defaultRowHeight="16.5" x14ac:dyDescent="0.45"/>
  <cols>
    <col min="1" max="1" width="18.54296875" style="43" customWidth="1"/>
    <col min="2" max="2" width="17.26953125" style="43" customWidth="1"/>
    <col min="3" max="3" width="16.81640625" style="43" customWidth="1"/>
    <col min="4" max="6" width="16.1796875" style="43" customWidth="1"/>
    <col min="7" max="7" width="22.54296875" style="43" customWidth="1"/>
    <col min="8" max="8" width="20.1796875" style="43" customWidth="1"/>
    <col min="9" max="9" width="15.81640625" style="43" customWidth="1"/>
    <col min="10" max="10" width="16.453125" style="43" customWidth="1"/>
    <col min="11" max="11" width="17.1796875" style="43" customWidth="1"/>
    <col min="12" max="12" width="16.7265625" style="43" customWidth="1"/>
    <col min="13" max="13" width="24.1796875" style="43" customWidth="1"/>
    <col min="14" max="16384" width="9.1796875" style="43"/>
  </cols>
  <sheetData>
    <row r="1" spans="1:13" s="11" customFormat="1" ht="18" x14ac:dyDescent="0.35">
      <c r="A1" s="95" t="s">
        <v>247</v>
      </c>
      <c r="B1" s="10"/>
    </row>
    <row r="2" spans="1:13" s="11" customFormat="1" x14ac:dyDescent="0.4">
      <c r="A2" s="23" t="s">
        <v>84</v>
      </c>
    </row>
    <row r="3" spans="1:13" s="11" customFormat="1" ht="18" x14ac:dyDescent="0.4">
      <c r="A3" s="23" t="s">
        <v>93</v>
      </c>
      <c r="B3" s="10"/>
    </row>
    <row r="4" spans="1:13" s="25" customFormat="1" ht="15" x14ac:dyDescent="0.4">
      <c r="A4" s="23" t="s">
        <v>69</v>
      </c>
    </row>
    <row r="5" spans="1:13" x14ac:dyDescent="0.45">
      <c r="A5" s="67" t="s">
        <v>27</v>
      </c>
      <c r="B5" s="67" t="s">
        <v>28</v>
      </c>
      <c r="C5" s="81"/>
      <c r="D5" s="81"/>
      <c r="E5" s="81"/>
      <c r="F5" s="81"/>
      <c r="G5" s="81"/>
      <c r="H5" s="81"/>
      <c r="I5" s="81"/>
      <c r="J5" s="81"/>
      <c r="K5" s="81"/>
      <c r="L5" s="81"/>
      <c r="M5" s="81"/>
    </row>
    <row r="6" spans="1:13" x14ac:dyDescent="0.45">
      <c r="A6" s="138">
        <v>44828</v>
      </c>
      <c r="B6" s="18" t="s">
        <v>354</v>
      </c>
      <c r="C6" s="81"/>
      <c r="D6" s="81"/>
      <c r="E6" s="81"/>
      <c r="F6" s="81"/>
      <c r="G6" s="81"/>
      <c r="H6" s="81"/>
      <c r="I6" s="81"/>
      <c r="J6" s="81"/>
      <c r="K6" s="81"/>
      <c r="L6" s="81"/>
      <c r="M6" s="81"/>
    </row>
    <row r="7" spans="1:13" ht="58.5" x14ac:dyDescent="0.45">
      <c r="A7" s="56" t="s">
        <v>23</v>
      </c>
      <c r="B7" s="57" t="s">
        <v>85</v>
      </c>
      <c r="C7" s="57" t="s">
        <v>22</v>
      </c>
      <c r="D7" s="57" t="s">
        <v>236</v>
      </c>
      <c r="E7" s="57" t="s">
        <v>237</v>
      </c>
      <c r="F7" s="57" t="s">
        <v>86</v>
      </c>
      <c r="G7" s="57" t="s">
        <v>238</v>
      </c>
      <c r="H7" s="57" t="s">
        <v>239</v>
      </c>
      <c r="I7" s="57" t="s">
        <v>240</v>
      </c>
      <c r="J7" s="57" t="s">
        <v>241</v>
      </c>
      <c r="K7" s="57" t="s">
        <v>242</v>
      </c>
      <c r="L7" s="57" t="s">
        <v>243</v>
      </c>
      <c r="M7" s="57" t="s">
        <v>67</v>
      </c>
    </row>
    <row r="8" spans="1:13" x14ac:dyDescent="0.45">
      <c r="A8" s="135" t="s">
        <v>280</v>
      </c>
      <c r="B8" s="136" t="s">
        <v>281</v>
      </c>
      <c r="C8" s="136" t="s">
        <v>282</v>
      </c>
      <c r="D8" s="85"/>
      <c r="E8" s="85"/>
      <c r="F8" s="136" t="s">
        <v>283</v>
      </c>
      <c r="G8" s="136" t="s">
        <v>284</v>
      </c>
      <c r="H8" s="18"/>
      <c r="I8" s="137">
        <v>0</v>
      </c>
      <c r="J8" s="85"/>
      <c r="K8" s="85"/>
      <c r="L8" s="85"/>
      <c r="M8" s="85"/>
    </row>
    <row r="9" spans="1:13" x14ac:dyDescent="0.45">
      <c r="A9" s="135" t="s">
        <v>285</v>
      </c>
      <c r="B9" s="136" t="s">
        <v>281</v>
      </c>
      <c r="C9" s="136" t="s">
        <v>286</v>
      </c>
      <c r="D9" s="85"/>
      <c r="E9" s="85"/>
      <c r="F9" s="136" t="s">
        <v>283</v>
      </c>
      <c r="G9" s="136" t="s">
        <v>284</v>
      </c>
      <c r="H9" s="18"/>
      <c r="I9" s="137">
        <v>0</v>
      </c>
      <c r="J9" s="85"/>
      <c r="K9" s="85"/>
      <c r="L9" s="85"/>
      <c r="M9" s="85"/>
    </row>
    <row r="10" spans="1:13" x14ac:dyDescent="0.45">
      <c r="A10" s="135" t="s">
        <v>287</v>
      </c>
      <c r="B10" s="136" t="s">
        <v>281</v>
      </c>
      <c r="C10" s="136" t="s">
        <v>288</v>
      </c>
      <c r="D10" s="85"/>
      <c r="E10" s="85"/>
      <c r="F10" s="136" t="s">
        <v>283</v>
      </c>
      <c r="G10" s="136" t="s">
        <v>284</v>
      </c>
      <c r="H10" s="18"/>
      <c r="I10" s="137">
        <v>0</v>
      </c>
      <c r="J10" s="85"/>
      <c r="K10" s="85"/>
      <c r="L10" s="85"/>
      <c r="M10" s="85"/>
    </row>
    <row r="11" spans="1:13" x14ac:dyDescent="0.45">
      <c r="A11" s="135" t="s">
        <v>289</v>
      </c>
      <c r="B11" s="136" t="s">
        <v>281</v>
      </c>
      <c r="C11" s="136" t="s">
        <v>290</v>
      </c>
      <c r="D11" s="85"/>
      <c r="E11" s="85"/>
      <c r="F11" s="136" t="s">
        <v>283</v>
      </c>
      <c r="G11" s="136" t="s">
        <v>284</v>
      </c>
      <c r="H11" s="18"/>
      <c r="I11" s="137">
        <v>0</v>
      </c>
      <c r="J11" s="85"/>
      <c r="K11" s="85"/>
      <c r="L11" s="85"/>
      <c r="M11" s="85"/>
    </row>
    <row r="12" spans="1:13" x14ac:dyDescent="0.45">
      <c r="A12" s="135" t="s">
        <v>291</v>
      </c>
      <c r="B12" s="136" t="s">
        <v>281</v>
      </c>
      <c r="C12" s="136" t="s">
        <v>292</v>
      </c>
      <c r="D12" s="85"/>
      <c r="E12" s="85"/>
      <c r="F12" s="136" t="s">
        <v>283</v>
      </c>
      <c r="G12" s="136" t="s">
        <v>284</v>
      </c>
      <c r="H12" s="18"/>
      <c r="I12" s="137">
        <v>0</v>
      </c>
      <c r="J12" s="85"/>
      <c r="K12" s="85"/>
      <c r="L12" s="85"/>
      <c r="M12" s="85"/>
    </row>
    <row r="13" spans="1:13" x14ac:dyDescent="0.45">
      <c r="A13" s="135" t="s">
        <v>293</v>
      </c>
      <c r="B13" s="136" t="s">
        <v>281</v>
      </c>
      <c r="C13" s="136" t="s">
        <v>294</v>
      </c>
      <c r="D13" s="85"/>
      <c r="E13" s="85"/>
      <c r="F13" s="136" t="s">
        <v>283</v>
      </c>
      <c r="G13" s="136" t="s">
        <v>284</v>
      </c>
      <c r="H13" s="18"/>
      <c r="I13" s="137">
        <v>0</v>
      </c>
      <c r="J13" s="85"/>
      <c r="K13" s="85"/>
      <c r="L13" s="85"/>
      <c r="M13" s="85"/>
    </row>
    <row r="14" spans="1:13" x14ac:dyDescent="0.45">
      <c r="A14" s="135" t="s">
        <v>295</v>
      </c>
      <c r="B14" s="136" t="s">
        <v>281</v>
      </c>
      <c r="C14" s="136" t="s">
        <v>296</v>
      </c>
      <c r="D14" s="85"/>
      <c r="E14" s="85"/>
      <c r="F14" s="136" t="s">
        <v>283</v>
      </c>
      <c r="G14" s="136" t="s">
        <v>284</v>
      </c>
      <c r="H14" s="18"/>
      <c r="I14" s="137">
        <v>0</v>
      </c>
      <c r="J14" s="85"/>
      <c r="K14" s="85"/>
      <c r="L14" s="85"/>
      <c r="M14" s="85"/>
    </row>
    <row r="15" spans="1:13" x14ac:dyDescent="0.45">
      <c r="A15" s="135" t="s">
        <v>297</v>
      </c>
      <c r="B15" s="136" t="s">
        <v>281</v>
      </c>
      <c r="C15" s="136" t="s">
        <v>298</v>
      </c>
      <c r="D15" s="85"/>
      <c r="E15" s="85"/>
      <c r="F15" s="136" t="s">
        <v>283</v>
      </c>
      <c r="G15" s="136" t="s">
        <v>284</v>
      </c>
      <c r="H15" s="18"/>
      <c r="I15" s="137">
        <v>0</v>
      </c>
      <c r="J15" s="85"/>
      <c r="K15" s="85"/>
      <c r="L15" s="85"/>
      <c r="M15" s="85"/>
    </row>
    <row r="16" spans="1:13" x14ac:dyDescent="0.45">
      <c r="A16" s="135" t="s">
        <v>299</v>
      </c>
      <c r="B16" s="136" t="s">
        <v>281</v>
      </c>
      <c r="C16" s="136" t="s">
        <v>300</v>
      </c>
      <c r="D16" s="85"/>
      <c r="E16" s="85"/>
      <c r="F16" s="136" t="s">
        <v>283</v>
      </c>
      <c r="G16" s="136" t="s">
        <v>284</v>
      </c>
      <c r="H16" s="18"/>
      <c r="I16" s="137">
        <v>0</v>
      </c>
      <c r="J16" s="85"/>
      <c r="K16" s="85"/>
      <c r="L16" s="85"/>
      <c r="M16" s="85"/>
    </row>
    <row r="17" spans="1:13" x14ac:dyDescent="0.45">
      <c r="A17" s="135" t="s">
        <v>301</v>
      </c>
      <c r="B17" s="136" t="s">
        <v>281</v>
      </c>
      <c r="C17" s="136" t="s">
        <v>302</v>
      </c>
      <c r="D17" s="85"/>
      <c r="E17" s="85"/>
      <c r="F17" s="136" t="s">
        <v>283</v>
      </c>
      <c r="G17" s="136" t="s">
        <v>284</v>
      </c>
      <c r="H17" s="18"/>
      <c r="I17" s="137">
        <v>0</v>
      </c>
      <c r="J17" s="85"/>
      <c r="K17" s="85"/>
      <c r="L17" s="85"/>
      <c r="M17" s="85"/>
    </row>
    <row r="18" spans="1:13" x14ac:dyDescent="0.45">
      <c r="A18" s="135" t="s">
        <v>303</v>
      </c>
      <c r="B18" s="136" t="s">
        <v>281</v>
      </c>
      <c r="C18" s="136" t="s">
        <v>304</v>
      </c>
      <c r="D18" s="85"/>
      <c r="E18" s="85"/>
      <c r="F18" s="136" t="s">
        <v>283</v>
      </c>
      <c r="G18" s="136" t="s">
        <v>284</v>
      </c>
      <c r="H18" s="18"/>
      <c r="I18" s="137">
        <v>0</v>
      </c>
      <c r="J18" s="85"/>
      <c r="K18" s="85"/>
      <c r="L18" s="85"/>
      <c r="M18" s="85"/>
    </row>
    <row r="19" spans="1:13" x14ac:dyDescent="0.45">
      <c r="A19" s="135" t="s">
        <v>305</v>
      </c>
      <c r="B19" s="136" t="s">
        <v>281</v>
      </c>
      <c r="C19" s="136" t="s">
        <v>306</v>
      </c>
      <c r="D19" s="85"/>
      <c r="E19" s="85"/>
      <c r="F19" s="136" t="s">
        <v>283</v>
      </c>
      <c r="G19" s="136" t="s">
        <v>284</v>
      </c>
      <c r="H19" s="18"/>
      <c r="I19" s="137">
        <v>0</v>
      </c>
      <c r="J19" s="85"/>
      <c r="K19" s="85"/>
      <c r="L19" s="85"/>
      <c r="M19" s="85"/>
    </row>
    <row r="20" spans="1:13" x14ac:dyDescent="0.45">
      <c r="A20" s="135" t="s">
        <v>307</v>
      </c>
      <c r="B20" s="136" t="s">
        <v>281</v>
      </c>
      <c r="C20" s="136" t="s">
        <v>306</v>
      </c>
      <c r="D20" s="85"/>
      <c r="E20" s="85"/>
      <c r="F20" s="136" t="s">
        <v>283</v>
      </c>
      <c r="G20" s="136" t="s">
        <v>284</v>
      </c>
      <c r="H20" s="18"/>
      <c r="I20" s="137">
        <v>0</v>
      </c>
      <c r="J20" s="85"/>
      <c r="K20" s="85"/>
      <c r="L20" s="85"/>
      <c r="M20" s="85"/>
    </row>
    <row r="21" spans="1:13" x14ac:dyDescent="0.45">
      <c r="A21" s="135" t="s">
        <v>308</v>
      </c>
      <c r="B21" s="136" t="s">
        <v>281</v>
      </c>
      <c r="C21" s="136" t="s">
        <v>309</v>
      </c>
      <c r="D21" s="85"/>
      <c r="E21" s="85"/>
      <c r="F21" s="136" t="s">
        <v>283</v>
      </c>
      <c r="G21" s="136" t="s">
        <v>284</v>
      </c>
      <c r="H21" s="18"/>
      <c r="I21" s="137">
        <v>0</v>
      </c>
      <c r="J21" s="85"/>
      <c r="K21" s="85"/>
      <c r="L21" s="85"/>
      <c r="M21" s="85"/>
    </row>
    <row r="22" spans="1:13" x14ac:dyDescent="0.45">
      <c r="A22" s="135" t="s">
        <v>310</v>
      </c>
      <c r="B22" s="136" t="s">
        <v>281</v>
      </c>
      <c r="C22" s="136" t="s">
        <v>311</v>
      </c>
      <c r="D22" s="85"/>
      <c r="E22" s="85"/>
      <c r="F22" s="136" t="s">
        <v>283</v>
      </c>
      <c r="G22" s="136" t="s">
        <v>284</v>
      </c>
      <c r="H22" s="18"/>
      <c r="I22" s="137">
        <v>0</v>
      </c>
      <c r="J22" s="85"/>
      <c r="K22" s="85"/>
      <c r="L22" s="85"/>
      <c r="M22" s="85"/>
    </row>
    <row r="23" spans="1:13" x14ac:dyDescent="0.45">
      <c r="A23" s="135" t="s">
        <v>312</v>
      </c>
      <c r="B23" s="136" t="s">
        <v>281</v>
      </c>
      <c r="C23" s="136" t="s">
        <v>313</v>
      </c>
      <c r="D23" s="85"/>
      <c r="E23" s="85"/>
      <c r="F23" s="136" t="s">
        <v>283</v>
      </c>
      <c r="G23" s="136" t="s">
        <v>284</v>
      </c>
      <c r="H23" s="18"/>
      <c r="I23" s="137">
        <v>0</v>
      </c>
      <c r="J23" s="85"/>
      <c r="K23" s="85"/>
      <c r="L23" s="85"/>
      <c r="M23" s="85"/>
    </row>
    <row r="24" spans="1:13" x14ac:dyDescent="0.45">
      <c r="A24" s="135" t="s">
        <v>314</v>
      </c>
      <c r="B24" s="136" t="s">
        <v>281</v>
      </c>
      <c r="C24" s="136" t="s">
        <v>315</v>
      </c>
      <c r="D24" s="85"/>
      <c r="E24" s="85"/>
      <c r="F24" s="136" t="s">
        <v>283</v>
      </c>
      <c r="G24" s="136" t="s">
        <v>284</v>
      </c>
      <c r="H24" s="18"/>
      <c r="I24" s="137">
        <v>0</v>
      </c>
      <c r="J24" s="85"/>
      <c r="K24" s="85"/>
      <c r="L24" s="85"/>
      <c r="M24" s="85"/>
    </row>
    <row r="25" spans="1:13" x14ac:dyDescent="0.45">
      <c r="A25" s="135" t="s">
        <v>316</v>
      </c>
      <c r="B25" s="136" t="s">
        <v>281</v>
      </c>
      <c r="C25" s="136" t="s">
        <v>317</v>
      </c>
      <c r="D25" s="85"/>
      <c r="E25" s="85"/>
      <c r="F25" s="136" t="s">
        <v>283</v>
      </c>
      <c r="G25" s="136" t="s">
        <v>284</v>
      </c>
      <c r="H25" s="18"/>
      <c r="I25" s="137">
        <v>0</v>
      </c>
      <c r="J25" s="85"/>
      <c r="K25" s="85"/>
      <c r="L25" s="85"/>
      <c r="M25" s="85"/>
    </row>
    <row r="26" spans="1:13" x14ac:dyDescent="0.45">
      <c r="A26" s="135" t="s">
        <v>318</v>
      </c>
      <c r="B26" s="136" t="s">
        <v>281</v>
      </c>
      <c r="C26" s="136" t="s">
        <v>319</v>
      </c>
      <c r="D26" s="85"/>
      <c r="E26" s="85"/>
      <c r="F26" s="136" t="s">
        <v>283</v>
      </c>
      <c r="G26" s="136" t="s">
        <v>284</v>
      </c>
      <c r="H26" s="18"/>
      <c r="I26" s="137">
        <v>0</v>
      </c>
      <c r="J26" s="85"/>
      <c r="K26" s="85"/>
      <c r="L26" s="85"/>
      <c r="M26" s="85"/>
    </row>
    <row r="27" spans="1:13" x14ac:dyDescent="0.45">
      <c r="A27" s="135" t="s">
        <v>320</v>
      </c>
      <c r="B27" s="136" t="s">
        <v>281</v>
      </c>
      <c r="C27" s="136" t="s">
        <v>321</v>
      </c>
      <c r="D27" s="85"/>
      <c r="E27" s="85"/>
      <c r="F27" s="136" t="s">
        <v>283</v>
      </c>
      <c r="G27" s="136" t="s">
        <v>284</v>
      </c>
      <c r="H27" s="18"/>
      <c r="I27" s="137">
        <v>0</v>
      </c>
      <c r="J27" s="85"/>
      <c r="K27" s="85"/>
      <c r="L27" s="85"/>
      <c r="M27" s="85"/>
    </row>
    <row r="28" spans="1:13" x14ac:dyDescent="0.45">
      <c r="A28" s="135" t="s">
        <v>322</v>
      </c>
      <c r="B28" s="136" t="s">
        <v>281</v>
      </c>
      <c r="C28" s="136" t="s">
        <v>323</v>
      </c>
      <c r="D28" s="85"/>
      <c r="E28" s="85"/>
      <c r="F28" s="136" t="s">
        <v>283</v>
      </c>
      <c r="G28" s="136" t="s">
        <v>284</v>
      </c>
      <c r="H28" s="18"/>
      <c r="I28" s="137">
        <v>0</v>
      </c>
      <c r="J28" s="85"/>
      <c r="K28" s="85"/>
      <c r="L28" s="85"/>
      <c r="M28" s="85"/>
    </row>
    <row r="29" spans="1:13" x14ac:dyDescent="0.45">
      <c r="A29" s="135" t="s">
        <v>324</v>
      </c>
      <c r="B29" s="136" t="s">
        <v>281</v>
      </c>
      <c r="C29" s="136" t="s">
        <v>325</v>
      </c>
      <c r="D29" s="85"/>
      <c r="E29" s="85"/>
      <c r="F29" s="136" t="s">
        <v>283</v>
      </c>
      <c r="G29" s="136" t="s">
        <v>284</v>
      </c>
      <c r="H29" s="18"/>
      <c r="I29" s="137">
        <v>0</v>
      </c>
      <c r="J29" s="85"/>
      <c r="K29" s="85"/>
      <c r="L29" s="85"/>
      <c r="M29" s="85"/>
    </row>
    <row r="30" spans="1:13" x14ac:dyDescent="0.45">
      <c r="A30" s="135" t="s">
        <v>326</v>
      </c>
      <c r="B30" s="136" t="s">
        <v>281</v>
      </c>
      <c r="C30" s="136" t="s">
        <v>325</v>
      </c>
      <c r="D30" s="85"/>
      <c r="E30" s="85"/>
      <c r="F30" s="136" t="s">
        <v>283</v>
      </c>
      <c r="G30" s="136" t="s">
        <v>284</v>
      </c>
      <c r="H30" s="18"/>
      <c r="I30" s="137">
        <v>0</v>
      </c>
      <c r="J30" s="85"/>
      <c r="K30" s="85"/>
      <c r="L30" s="85"/>
      <c r="M30" s="85"/>
    </row>
    <row r="31" spans="1:13" x14ac:dyDescent="0.45">
      <c r="A31" s="135" t="s">
        <v>327</v>
      </c>
      <c r="B31" s="136" t="s">
        <v>281</v>
      </c>
      <c r="C31" s="136" t="s">
        <v>328</v>
      </c>
      <c r="D31" s="85"/>
      <c r="E31" s="85"/>
      <c r="F31" s="136" t="s">
        <v>283</v>
      </c>
      <c r="G31" s="136" t="s">
        <v>284</v>
      </c>
      <c r="H31" s="18"/>
      <c r="I31" s="137">
        <v>0</v>
      </c>
      <c r="J31" s="85"/>
      <c r="K31" s="85"/>
      <c r="L31" s="85"/>
      <c r="M31" s="85"/>
    </row>
    <row r="32" spans="1:13" x14ac:dyDescent="0.45">
      <c r="A32" s="135" t="s">
        <v>329</v>
      </c>
      <c r="B32" s="136" t="s">
        <v>281</v>
      </c>
      <c r="C32" s="136" t="s">
        <v>330</v>
      </c>
      <c r="D32" s="85"/>
      <c r="E32" s="85"/>
      <c r="F32" s="136" t="s">
        <v>283</v>
      </c>
      <c r="G32" s="136" t="s">
        <v>284</v>
      </c>
      <c r="H32" s="18"/>
      <c r="I32" s="137">
        <v>0</v>
      </c>
      <c r="J32" s="85"/>
      <c r="K32" s="85"/>
      <c r="L32" s="85"/>
      <c r="M32" s="85"/>
    </row>
    <row r="33" spans="1:13" x14ac:dyDescent="0.45">
      <c r="A33" s="135" t="s">
        <v>331</v>
      </c>
      <c r="B33" s="136" t="s">
        <v>281</v>
      </c>
      <c r="C33" s="136" t="s">
        <v>332</v>
      </c>
      <c r="D33" s="85"/>
      <c r="E33" s="85"/>
      <c r="F33" s="136" t="s">
        <v>283</v>
      </c>
      <c r="G33" s="136" t="s">
        <v>284</v>
      </c>
      <c r="H33" s="18"/>
      <c r="I33" s="137">
        <v>0</v>
      </c>
      <c r="J33" s="85"/>
      <c r="K33" s="85"/>
      <c r="L33" s="85"/>
      <c r="M33" s="85"/>
    </row>
    <row r="34" spans="1:13" x14ac:dyDescent="0.45">
      <c r="A34" s="135" t="s">
        <v>333</v>
      </c>
      <c r="B34" s="136" t="s">
        <v>281</v>
      </c>
      <c r="C34" s="136" t="s">
        <v>334</v>
      </c>
      <c r="D34" s="85"/>
      <c r="E34" s="85"/>
      <c r="F34" s="136" t="s">
        <v>283</v>
      </c>
      <c r="G34" s="136" t="s">
        <v>284</v>
      </c>
      <c r="H34" s="18"/>
      <c r="I34" s="137">
        <v>0</v>
      </c>
      <c r="J34" s="85"/>
      <c r="K34" s="85"/>
      <c r="L34" s="85"/>
      <c r="M34" s="85"/>
    </row>
    <row r="35" spans="1:13" x14ac:dyDescent="0.45">
      <c r="A35" s="135" t="s">
        <v>335</v>
      </c>
      <c r="B35" s="136" t="s">
        <v>281</v>
      </c>
      <c r="C35" s="136" t="s">
        <v>315</v>
      </c>
      <c r="D35" s="85"/>
      <c r="E35" s="85"/>
      <c r="F35" s="136" t="s">
        <v>283</v>
      </c>
      <c r="G35" s="136" t="s">
        <v>284</v>
      </c>
      <c r="H35" s="18"/>
      <c r="I35" s="137">
        <v>0</v>
      </c>
      <c r="J35" s="85"/>
      <c r="K35" s="85"/>
      <c r="L35" s="85"/>
      <c r="M35" s="85"/>
    </row>
    <row r="36" spans="1:13" x14ac:dyDescent="0.45">
      <c r="A36" s="135" t="s">
        <v>336</v>
      </c>
      <c r="B36" s="136" t="s">
        <v>281</v>
      </c>
      <c r="C36" s="136" t="s">
        <v>294</v>
      </c>
      <c r="D36" s="85"/>
      <c r="E36" s="85"/>
      <c r="F36" s="136" t="s">
        <v>283</v>
      </c>
      <c r="G36" s="136" t="s">
        <v>284</v>
      </c>
      <c r="H36" s="18"/>
      <c r="I36" s="137">
        <v>0</v>
      </c>
      <c r="J36" s="85"/>
      <c r="K36" s="85"/>
      <c r="L36" s="85"/>
      <c r="M36" s="85"/>
    </row>
    <row r="37" spans="1:13" x14ac:dyDescent="0.45">
      <c r="A37" s="135" t="s">
        <v>337</v>
      </c>
      <c r="B37" s="136" t="s">
        <v>281</v>
      </c>
      <c r="C37" s="136" t="s">
        <v>325</v>
      </c>
      <c r="D37" s="85"/>
      <c r="E37" s="85"/>
      <c r="F37" s="136" t="s">
        <v>283</v>
      </c>
      <c r="G37" s="136" t="s">
        <v>284</v>
      </c>
      <c r="H37" s="18"/>
      <c r="I37" s="137">
        <v>0</v>
      </c>
      <c r="J37" s="85"/>
      <c r="K37" s="85"/>
      <c r="L37" s="85"/>
      <c r="M37" s="85"/>
    </row>
    <row r="38" spans="1:13" x14ac:dyDescent="0.45">
      <c r="A38" s="135" t="s">
        <v>338</v>
      </c>
      <c r="B38" s="136" t="s">
        <v>281</v>
      </c>
      <c r="C38" s="136" t="s">
        <v>339</v>
      </c>
      <c r="D38" s="85"/>
      <c r="E38" s="85"/>
      <c r="F38" s="136" t="s">
        <v>283</v>
      </c>
      <c r="G38" s="136" t="s">
        <v>284</v>
      </c>
      <c r="H38" s="18"/>
      <c r="I38" s="137">
        <v>0</v>
      </c>
      <c r="J38" s="85"/>
      <c r="K38" s="85"/>
      <c r="L38" s="85"/>
      <c r="M38" s="85"/>
    </row>
    <row r="39" spans="1:13" x14ac:dyDescent="0.45">
      <c r="A39" s="135" t="s">
        <v>340</v>
      </c>
      <c r="B39" s="136" t="s">
        <v>281</v>
      </c>
      <c r="C39" s="136" t="s">
        <v>341</v>
      </c>
      <c r="D39" s="85"/>
      <c r="E39" s="85"/>
      <c r="F39" s="136" t="s">
        <v>283</v>
      </c>
      <c r="G39" s="136" t="s">
        <v>284</v>
      </c>
      <c r="H39" s="18"/>
      <c r="I39" s="137">
        <v>0</v>
      </c>
      <c r="J39" s="85"/>
      <c r="K39" s="85"/>
      <c r="L39" s="85"/>
      <c r="M39" s="85"/>
    </row>
    <row r="40" spans="1:13" x14ac:dyDescent="0.45">
      <c r="A40" s="135" t="s">
        <v>342</v>
      </c>
      <c r="B40" s="136" t="s">
        <v>281</v>
      </c>
      <c r="C40" s="136" t="s">
        <v>339</v>
      </c>
      <c r="D40" s="85"/>
      <c r="E40" s="85"/>
      <c r="F40" s="136" t="s">
        <v>283</v>
      </c>
      <c r="G40" s="136" t="s">
        <v>284</v>
      </c>
      <c r="H40" s="18"/>
      <c r="I40" s="137">
        <v>0</v>
      </c>
      <c r="J40" s="85"/>
      <c r="K40" s="85"/>
      <c r="L40" s="85"/>
      <c r="M40" s="85"/>
    </row>
    <row r="41" spans="1:13" x14ac:dyDescent="0.45">
      <c r="A41" s="135" t="s">
        <v>343</v>
      </c>
      <c r="B41" s="136" t="s">
        <v>281</v>
      </c>
      <c r="C41" s="136" t="s">
        <v>339</v>
      </c>
      <c r="D41" s="85"/>
      <c r="E41" s="85"/>
      <c r="F41" s="136" t="s">
        <v>283</v>
      </c>
      <c r="G41" s="136" t="s">
        <v>284</v>
      </c>
      <c r="H41" s="18"/>
      <c r="I41" s="137">
        <v>0</v>
      </c>
      <c r="J41" s="85"/>
      <c r="K41" s="85"/>
      <c r="L41" s="85"/>
      <c r="M41" s="85"/>
    </row>
    <row r="42" spans="1:13" x14ac:dyDescent="0.45">
      <c r="A42" s="135" t="s">
        <v>344</v>
      </c>
      <c r="B42" s="136" t="s">
        <v>281</v>
      </c>
      <c r="C42" s="136" t="s">
        <v>345</v>
      </c>
      <c r="D42" s="85"/>
      <c r="E42" s="85"/>
      <c r="F42" s="136" t="s">
        <v>283</v>
      </c>
      <c r="G42" s="136" t="s">
        <v>284</v>
      </c>
      <c r="H42" s="18"/>
      <c r="I42" s="137">
        <v>0</v>
      </c>
      <c r="J42" s="85"/>
      <c r="K42" s="85"/>
      <c r="L42" s="85"/>
      <c r="M42" s="85"/>
    </row>
    <row r="43" spans="1:13" x14ac:dyDescent="0.45">
      <c r="A43" s="135" t="s">
        <v>346</v>
      </c>
      <c r="B43" s="136" t="s">
        <v>281</v>
      </c>
      <c r="C43" s="136" t="s">
        <v>347</v>
      </c>
      <c r="D43" s="85"/>
      <c r="E43" s="85"/>
      <c r="F43" s="136" t="s">
        <v>283</v>
      </c>
      <c r="G43" s="136" t="s">
        <v>284</v>
      </c>
      <c r="H43" s="18"/>
      <c r="I43" s="137">
        <v>0</v>
      </c>
      <c r="J43" s="85"/>
      <c r="K43" s="85"/>
      <c r="L43" s="85"/>
      <c r="M43" s="85"/>
    </row>
    <row r="44" spans="1:13" x14ac:dyDescent="0.45">
      <c r="A44" s="135" t="s">
        <v>348</v>
      </c>
      <c r="B44" s="136" t="s">
        <v>281</v>
      </c>
      <c r="C44" s="136" t="s">
        <v>349</v>
      </c>
      <c r="D44" s="85"/>
      <c r="E44" s="85"/>
      <c r="F44" s="136" t="s">
        <v>283</v>
      </c>
      <c r="G44" s="136" t="s">
        <v>284</v>
      </c>
      <c r="H44" s="18"/>
      <c r="I44" s="137">
        <v>0</v>
      </c>
      <c r="J44" s="85"/>
      <c r="K44" s="85"/>
      <c r="L44" s="85"/>
      <c r="M44" s="85"/>
    </row>
    <row r="45" spans="1:13" x14ac:dyDescent="0.45">
      <c r="A45" s="135" t="s">
        <v>350</v>
      </c>
      <c r="B45" s="136" t="s">
        <v>281</v>
      </c>
      <c r="C45" s="136" t="s">
        <v>351</v>
      </c>
      <c r="D45" s="85"/>
      <c r="E45" s="85"/>
      <c r="F45" s="136" t="s">
        <v>283</v>
      </c>
      <c r="G45" s="136" t="s">
        <v>284</v>
      </c>
      <c r="H45" s="18"/>
      <c r="I45" s="137">
        <v>0</v>
      </c>
      <c r="J45" s="85"/>
      <c r="K45" s="85"/>
      <c r="L45" s="85"/>
      <c r="M45" s="85"/>
    </row>
    <row r="46" spans="1:13" x14ac:dyDescent="0.45">
      <c r="A46" s="135" t="s">
        <v>352</v>
      </c>
      <c r="B46" s="136" t="s">
        <v>281</v>
      </c>
      <c r="C46" s="136" t="s">
        <v>353</v>
      </c>
      <c r="D46" s="85"/>
      <c r="E46" s="85"/>
      <c r="F46" s="136" t="s">
        <v>283</v>
      </c>
      <c r="G46" s="136" t="s">
        <v>284</v>
      </c>
      <c r="H46" s="18"/>
      <c r="I46" s="137">
        <v>0</v>
      </c>
      <c r="J46" s="85"/>
      <c r="K46" s="85"/>
      <c r="L46" s="85"/>
      <c r="M46" s="85"/>
    </row>
    <row r="47" spans="1:13" x14ac:dyDescent="0.45">
      <c r="A47" s="87"/>
      <c r="B47" s="87"/>
      <c r="C47" s="85"/>
      <c r="D47" s="85"/>
      <c r="E47" s="85"/>
      <c r="F47" s="85"/>
      <c r="G47" s="85"/>
      <c r="H47" s="85"/>
      <c r="I47" s="85"/>
      <c r="J47" s="85"/>
      <c r="K47" s="85"/>
      <c r="L47" s="85"/>
      <c r="M47" s="85"/>
    </row>
    <row r="48" spans="1:13" s="44" customFormat="1" x14ac:dyDescent="0.45">
      <c r="A48" s="91" t="s">
        <v>87</v>
      </c>
      <c r="B48" s="91"/>
      <c r="C48" s="92"/>
      <c r="D48" s="92"/>
      <c r="E48" s="92"/>
      <c r="F48" s="92"/>
      <c r="G48" s="92"/>
      <c r="H48" s="92"/>
      <c r="I48" s="92"/>
      <c r="J48" s="92"/>
      <c r="K48" s="92"/>
      <c r="L48" s="92"/>
      <c r="M48" s="92"/>
    </row>
    <row r="49" spans="1:13" s="44" customFormat="1" x14ac:dyDescent="0.45">
      <c r="A49" s="91" t="s">
        <v>88</v>
      </c>
      <c r="B49" s="93"/>
      <c r="C49" s="92"/>
      <c r="D49" s="92"/>
      <c r="E49" s="92"/>
      <c r="F49" s="92"/>
      <c r="G49" s="92"/>
      <c r="H49" s="92"/>
      <c r="I49" s="92"/>
      <c r="J49" s="92"/>
      <c r="K49" s="92"/>
      <c r="L49" s="92"/>
      <c r="M49" s="92"/>
    </row>
    <row r="50" spans="1:13" s="44" customFormat="1" x14ac:dyDescent="0.45">
      <c r="A50" s="91" t="s">
        <v>89</v>
      </c>
      <c r="B50" s="93"/>
      <c r="C50" s="92"/>
      <c r="D50" s="92"/>
      <c r="E50" s="92"/>
      <c r="F50" s="92"/>
      <c r="G50" s="92"/>
      <c r="H50" s="92"/>
      <c r="I50" s="92"/>
      <c r="J50" s="92"/>
      <c r="K50" s="92"/>
      <c r="L50" s="92"/>
      <c r="M50" s="92"/>
    </row>
    <row r="51" spans="1:13" s="44" customFormat="1" x14ac:dyDescent="0.45">
      <c r="A51" s="91" t="s">
        <v>90</v>
      </c>
      <c r="B51" s="93"/>
      <c r="C51" s="92"/>
      <c r="D51" s="92"/>
      <c r="E51" s="92"/>
      <c r="F51" s="92"/>
      <c r="G51" s="92"/>
      <c r="H51" s="92"/>
      <c r="I51" s="92"/>
      <c r="J51" s="92"/>
      <c r="K51" s="92"/>
      <c r="L51" s="92"/>
      <c r="M51" s="92"/>
    </row>
    <row r="52" spans="1:13" s="44" customFormat="1" x14ac:dyDescent="0.45">
      <c r="A52" s="91" t="s">
        <v>91</v>
      </c>
      <c r="B52" s="93"/>
      <c r="C52" s="92"/>
      <c r="D52" s="92"/>
      <c r="E52" s="92"/>
      <c r="F52" s="92"/>
      <c r="G52" s="92"/>
      <c r="H52" s="92"/>
      <c r="I52" s="92"/>
      <c r="J52" s="92"/>
      <c r="K52" s="92"/>
      <c r="L52" s="92"/>
      <c r="M52" s="92"/>
    </row>
    <row r="53" spans="1:13" s="44" customFormat="1" x14ac:dyDescent="0.45">
      <c r="A53" s="91" t="s">
        <v>92</v>
      </c>
      <c r="B53" s="93"/>
      <c r="C53" s="92"/>
      <c r="D53" s="92"/>
      <c r="E53" s="92"/>
      <c r="F53" s="92"/>
      <c r="G53" s="92"/>
      <c r="H53" s="92"/>
      <c r="I53" s="92"/>
      <c r="J53" s="92"/>
      <c r="K53" s="92"/>
      <c r="L53" s="92"/>
      <c r="M53" s="92"/>
    </row>
    <row r="54" spans="1:13" x14ac:dyDescent="0.45">
      <c r="A54" s="91" t="s">
        <v>244</v>
      </c>
      <c r="B54" s="93"/>
      <c r="C54" s="92"/>
      <c r="D54" s="92"/>
      <c r="E54" s="92"/>
      <c r="F54" s="92"/>
      <c r="G54" s="92"/>
      <c r="H54" s="92"/>
      <c r="I54" s="92"/>
      <c r="J54" s="92"/>
      <c r="K54" s="92"/>
      <c r="L54" s="92"/>
      <c r="M54" s="92"/>
    </row>
    <row r="55" spans="1:13" x14ac:dyDescent="0.45">
      <c r="A55" s="82" t="s">
        <v>245</v>
      </c>
      <c r="B55" s="81"/>
      <c r="C55" s="81"/>
      <c r="D55" s="81"/>
      <c r="E55" s="81"/>
      <c r="F55" s="81"/>
      <c r="G55" s="81"/>
      <c r="H55" s="81"/>
      <c r="I55" s="81"/>
      <c r="J55" s="81"/>
      <c r="K55" s="81"/>
      <c r="L55" s="81"/>
      <c r="M55" s="81"/>
    </row>
    <row r="56" spans="1:13" x14ac:dyDescent="0.45">
      <c r="A56" s="82" t="s">
        <v>246</v>
      </c>
      <c r="B56" s="81"/>
      <c r="C56" s="81"/>
      <c r="D56" s="81"/>
      <c r="E56" s="81"/>
      <c r="F56" s="81"/>
      <c r="G56" s="81"/>
      <c r="H56" s="81"/>
      <c r="I56" s="81"/>
      <c r="J56" s="81"/>
      <c r="K56" s="81"/>
      <c r="L56" s="81"/>
      <c r="M56" s="81"/>
    </row>
    <row r="57" spans="1:13" x14ac:dyDescent="0.45">
      <c r="A57" s="82"/>
      <c r="B57" s="81"/>
      <c r="C57" s="81"/>
      <c r="D57" s="81"/>
      <c r="E57" s="81"/>
      <c r="F57" s="81"/>
      <c r="G57" s="81"/>
      <c r="H57" s="81"/>
      <c r="I57" s="81"/>
      <c r="J57" s="81"/>
      <c r="K57" s="81"/>
      <c r="L57" s="81"/>
      <c r="M57" s="81"/>
    </row>
    <row r="58" spans="1:13" x14ac:dyDescent="0.45">
      <c r="A58" s="82"/>
      <c r="B58" s="81"/>
      <c r="C58" s="81"/>
      <c r="D58" s="81"/>
      <c r="E58" s="81"/>
      <c r="F58" s="81"/>
      <c r="G58" s="81"/>
      <c r="H58" s="81"/>
      <c r="I58" s="81"/>
      <c r="J58" s="81"/>
      <c r="K58" s="81"/>
      <c r="L58" s="81"/>
      <c r="M58" s="81"/>
    </row>
    <row r="59" spans="1:13" x14ac:dyDescent="0.45">
      <c r="A59" s="76" t="s">
        <v>73</v>
      </c>
      <c r="B59" s="77"/>
      <c r="C59" s="33"/>
    </row>
    <row r="60" spans="1:13" ht="101.5" x14ac:dyDescent="0.45">
      <c r="A60" s="94" t="s">
        <v>183</v>
      </c>
      <c r="B60" s="79" t="s">
        <v>422</v>
      </c>
      <c r="C60" s="24"/>
    </row>
    <row r="61" spans="1:13" x14ac:dyDescent="0.45">
      <c r="A61" s="34"/>
      <c r="B61" s="34"/>
      <c r="C61" s="24"/>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30"/>
  <sheetViews>
    <sheetView zoomScale="85" zoomScaleNormal="85" workbookViewId="0">
      <selection activeCell="A7" sqref="A7"/>
    </sheetView>
  </sheetViews>
  <sheetFormatPr defaultColWidth="9.1796875" defaultRowHeight="14.5" x14ac:dyDescent="0.4"/>
  <cols>
    <col min="1" max="1" width="28.26953125" style="8" customWidth="1"/>
    <col min="2" max="2" width="52.453125" style="8" customWidth="1"/>
    <col min="3" max="3" width="54.81640625" style="8" customWidth="1"/>
    <col min="4" max="4" width="20.54296875" style="8" customWidth="1"/>
    <col min="5" max="5" width="21.1796875" style="8" customWidth="1"/>
    <col min="6" max="6" width="23.81640625" style="8" customWidth="1"/>
    <col min="7" max="16384" width="9.1796875" style="8"/>
  </cols>
  <sheetData>
    <row r="1" spans="1:5" ht="18" x14ac:dyDescent="0.5">
      <c r="A1" s="102" t="s">
        <v>179</v>
      </c>
      <c r="B1" s="2"/>
    </row>
    <row r="2" spans="1:5" s="24" customFormat="1" ht="16.5" x14ac:dyDescent="0.45">
      <c r="A2" s="23" t="s">
        <v>94</v>
      </c>
    </row>
    <row r="3" spans="1:5" s="24" customFormat="1" ht="16.5" x14ac:dyDescent="0.45">
      <c r="A3" s="23" t="s">
        <v>95</v>
      </c>
    </row>
    <row r="4" spans="1:5" s="25" customFormat="1" ht="15" x14ac:dyDescent="0.4">
      <c r="A4" s="23" t="s">
        <v>69</v>
      </c>
    </row>
    <row r="5" spans="1:5" x14ac:dyDescent="0.4">
      <c r="A5" s="67" t="s">
        <v>27</v>
      </c>
      <c r="B5" s="67" t="s">
        <v>28</v>
      </c>
      <c r="C5" s="83"/>
      <c r="D5" s="47"/>
      <c r="E5" s="47"/>
    </row>
    <row r="6" spans="1:5" x14ac:dyDescent="0.4">
      <c r="A6" s="138">
        <v>44812</v>
      </c>
      <c r="B6" s="96" t="s">
        <v>354</v>
      </c>
      <c r="C6" s="83"/>
      <c r="D6" s="47"/>
      <c r="E6" s="47"/>
    </row>
    <row r="7" spans="1:5" ht="14.5" customHeight="1" x14ac:dyDescent="0.4">
      <c r="A7" s="83"/>
      <c r="B7" s="157" t="s">
        <v>96</v>
      </c>
      <c r="C7" s="158"/>
      <c r="D7" s="159"/>
      <c r="E7" s="83"/>
    </row>
    <row r="8" spans="1:5" ht="43.5" x14ac:dyDescent="0.4">
      <c r="A8" s="56" t="s">
        <v>211</v>
      </c>
      <c r="B8" s="57" t="s">
        <v>29</v>
      </c>
      <c r="C8" s="57" t="s">
        <v>56</v>
      </c>
      <c r="D8" s="57" t="s">
        <v>57</v>
      </c>
      <c r="E8" s="97" t="s">
        <v>97</v>
      </c>
    </row>
    <row r="9" spans="1:5" x14ac:dyDescent="0.4">
      <c r="A9" s="98"/>
      <c r="B9" s="99" t="s">
        <v>212</v>
      </c>
      <c r="C9" s="99" t="s">
        <v>212</v>
      </c>
      <c r="D9" s="99" t="s">
        <v>212</v>
      </c>
      <c r="E9" s="99"/>
    </row>
    <row r="10" spans="1:5" ht="15" x14ac:dyDescent="0.4">
      <c r="A10" s="139" t="s">
        <v>355</v>
      </c>
      <c r="B10" s="140" t="s">
        <v>361</v>
      </c>
      <c r="C10" s="140" t="s">
        <v>367</v>
      </c>
      <c r="D10" s="100" t="s">
        <v>374</v>
      </c>
      <c r="E10" s="99"/>
    </row>
    <row r="11" spans="1:5" ht="15" x14ac:dyDescent="0.4">
      <c r="A11" s="139" t="s">
        <v>356</v>
      </c>
      <c r="B11" s="140" t="s">
        <v>362</v>
      </c>
      <c r="C11" s="140" t="s">
        <v>368</v>
      </c>
      <c r="D11" s="100" t="s">
        <v>374</v>
      </c>
      <c r="E11" s="99"/>
    </row>
    <row r="12" spans="1:5" ht="15" x14ac:dyDescent="0.4">
      <c r="A12" s="139" t="s">
        <v>357</v>
      </c>
      <c r="B12" s="140" t="s">
        <v>363</v>
      </c>
      <c r="C12" s="140" t="s">
        <v>369</v>
      </c>
      <c r="D12" s="100" t="s">
        <v>374</v>
      </c>
      <c r="E12" s="99"/>
    </row>
    <row r="13" spans="1:5" ht="15" x14ac:dyDescent="0.4">
      <c r="A13" s="139" t="s">
        <v>358</v>
      </c>
      <c r="B13" s="140" t="s">
        <v>364</v>
      </c>
      <c r="C13" s="140" t="s">
        <v>370</v>
      </c>
      <c r="D13" s="100" t="s">
        <v>374</v>
      </c>
      <c r="E13" s="99"/>
    </row>
    <row r="14" spans="1:5" ht="15" x14ac:dyDescent="0.4">
      <c r="A14" s="139" t="s">
        <v>359</v>
      </c>
      <c r="B14" s="140" t="s">
        <v>365</v>
      </c>
      <c r="C14" s="140" t="s">
        <v>371</v>
      </c>
      <c r="D14" s="100" t="s">
        <v>374</v>
      </c>
      <c r="E14" s="99"/>
    </row>
    <row r="15" spans="1:5" ht="15" x14ac:dyDescent="0.4">
      <c r="A15" s="139" t="s">
        <v>360</v>
      </c>
      <c r="B15" s="140" t="s">
        <v>366</v>
      </c>
      <c r="C15" s="140" t="s">
        <v>372</v>
      </c>
      <c r="D15" s="100" t="s">
        <v>374</v>
      </c>
      <c r="E15" s="99"/>
    </row>
    <row r="16" spans="1:5" ht="15" x14ac:dyDescent="0.4">
      <c r="A16" s="139" t="s">
        <v>387</v>
      </c>
      <c r="B16" s="140"/>
      <c r="C16" s="140"/>
      <c r="D16" s="100"/>
      <c r="E16" s="99"/>
    </row>
    <row r="17" spans="1:5" ht="29" x14ac:dyDescent="0.4">
      <c r="A17" s="98" t="s">
        <v>375</v>
      </c>
      <c r="B17" s="141" t="s">
        <v>373</v>
      </c>
      <c r="C17" s="100"/>
      <c r="D17" s="100" t="s">
        <v>374</v>
      </c>
      <c r="E17" s="99"/>
    </row>
    <row r="18" spans="1:5" x14ac:dyDescent="0.4">
      <c r="A18" s="98"/>
      <c r="B18" s="100"/>
      <c r="C18" s="100"/>
      <c r="D18" s="100"/>
      <c r="E18" s="99"/>
    </row>
    <row r="19" spans="1:5" x14ac:dyDescent="0.4">
      <c r="A19" s="101"/>
      <c r="B19" s="83"/>
      <c r="C19" s="83"/>
      <c r="D19" s="83"/>
      <c r="E19" s="83"/>
    </row>
    <row r="20" spans="1:5" x14ac:dyDescent="0.4">
      <c r="A20" s="83"/>
      <c r="B20" s="83"/>
      <c r="C20" s="83"/>
      <c r="D20" s="83"/>
      <c r="E20" s="83"/>
    </row>
    <row r="21" spans="1:5" ht="16.5" x14ac:dyDescent="0.4">
      <c r="A21" s="76" t="s">
        <v>73</v>
      </c>
      <c r="B21" s="77"/>
      <c r="C21" s="78"/>
      <c r="D21" s="83"/>
      <c r="E21" s="83"/>
    </row>
    <row r="22" spans="1:5" ht="72.5" x14ac:dyDescent="0.45">
      <c r="A22" s="79" t="s">
        <v>184</v>
      </c>
      <c r="B22" s="79" t="s">
        <v>376</v>
      </c>
      <c r="C22" s="81"/>
      <c r="D22" s="83"/>
      <c r="E22" s="83"/>
    </row>
    <row r="23" spans="1:5" x14ac:dyDescent="0.4">
      <c r="A23" s="80"/>
      <c r="B23" s="80"/>
      <c r="C23" s="83"/>
      <c r="D23" s="83"/>
      <c r="E23" s="83"/>
    </row>
    <row r="29" spans="1:5" x14ac:dyDescent="0.4">
      <c r="A29" s="1"/>
      <c r="B29" s="1"/>
    </row>
    <row r="30" spans="1:5" x14ac:dyDescent="0.4">
      <c r="A30" s="1"/>
      <c r="B30" s="1"/>
    </row>
  </sheetData>
  <mergeCells count="1">
    <mergeCell ref="B7:D7"/>
  </mergeCells>
  <hyperlinks>
    <hyperlink ref="B10" r:id="rId1" xr:uid="{CA91A99F-6043-4AA6-BE36-1E1ED0D61C73}"/>
    <hyperlink ref="B11" r:id="rId2" xr:uid="{2243A0D6-1F51-4D27-A028-829B828FEAE0}"/>
    <hyperlink ref="B12" r:id="rId3" xr:uid="{4D57507C-1DCC-4D56-82F7-757E5F8843C8}"/>
    <hyperlink ref="B13" r:id="rId4" xr:uid="{200F31A8-674F-4A1C-9B89-A5E56360FC65}"/>
    <hyperlink ref="B14" r:id="rId5" xr:uid="{F16CA192-FDD2-464D-8B46-5E5B907368B8}"/>
    <hyperlink ref="B15" r:id="rId6" xr:uid="{EF067CC9-29EF-4436-B726-8938AE2BC050}"/>
    <hyperlink ref="C10" r:id="rId7" xr:uid="{4863CA57-4EF5-4CF5-B4F9-39128AB41D5C}"/>
    <hyperlink ref="C11" r:id="rId8" xr:uid="{DFC839F9-3D66-486B-B61E-18A710A8E26B}"/>
    <hyperlink ref="C12" r:id="rId9" xr:uid="{56F8722B-8884-4A44-AE5C-B34B6AFAB276}"/>
    <hyperlink ref="C13" r:id="rId10" xr:uid="{E28A1172-3D28-40B0-BB6D-BF93279ECFD0}"/>
    <hyperlink ref="C14" r:id="rId11" xr:uid="{1D5D9A59-EFEB-4CFD-846D-188F314039F4}"/>
    <hyperlink ref="C15" r:id="rId12" xr:uid="{7C4805FE-7656-4CE1-A4C3-73854052CF29}"/>
    <hyperlink ref="B17" r:id="rId13" xr:uid="{C7797101-DD7B-4CDE-AB82-D2C7C2077E6D}"/>
  </hyperlinks>
  <pageMargins left="0.7" right="0.7" top="0.75" bottom="0.75" header="0.3" footer="0.3"/>
  <pageSetup paperSize="9" scale="94" orientation="landscape" horizontalDpi="4294967293"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7"/>
  <sheetViews>
    <sheetView topLeftCell="A22" zoomScale="85" zoomScaleNormal="85" workbookViewId="0">
      <selection activeCell="C11" sqref="C11"/>
    </sheetView>
  </sheetViews>
  <sheetFormatPr defaultColWidth="9.1796875" defaultRowHeight="14.5" x14ac:dyDescent="0.35"/>
  <cols>
    <col min="1" max="1" width="25.1796875" style="3" customWidth="1"/>
    <col min="2" max="2" width="16.54296875" style="3" customWidth="1"/>
    <col min="3" max="3" width="52.453125" style="3" customWidth="1"/>
    <col min="4" max="4" width="23.453125" style="3" customWidth="1"/>
    <col min="5" max="5" width="24" style="3" customWidth="1"/>
    <col min="6" max="16384" width="9.1796875" style="3"/>
  </cols>
  <sheetData>
    <row r="1" spans="1:5" ht="18" x14ac:dyDescent="0.5">
      <c r="A1" s="102" t="s">
        <v>180</v>
      </c>
    </row>
    <row r="2" spans="1:5" ht="15" x14ac:dyDescent="0.4">
      <c r="A2" s="23" t="s">
        <v>181</v>
      </c>
    </row>
    <row r="3" spans="1:5" s="23" customFormat="1" ht="15" x14ac:dyDescent="0.4"/>
    <row r="4" spans="1:5" ht="22.5" customHeight="1" x14ac:dyDescent="0.35">
      <c r="A4" s="103" t="s">
        <v>27</v>
      </c>
      <c r="B4" s="103" t="s">
        <v>28</v>
      </c>
      <c r="C4" s="55"/>
      <c r="D4" s="55"/>
      <c r="E4" s="55"/>
    </row>
    <row r="5" spans="1:5" ht="21.75" customHeight="1" x14ac:dyDescent="0.35">
      <c r="A5" s="138">
        <v>44829</v>
      </c>
      <c r="B5" s="18" t="s">
        <v>354</v>
      </c>
      <c r="C5" s="55"/>
      <c r="D5" s="55"/>
      <c r="E5" s="55"/>
    </row>
    <row r="6" spans="1:5" ht="43.5" x14ac:dyDescent="0.4">
      <c r="A6" s="56" t="s">
        <v>36</v>
      </c>
      <c r="B6" s="57" t="s">
        <v>54</v>
      </c>
      <c r="C6" s="57" t="s">
        <v>37</v>
      </c>
      <c r="D6" s="57" t="s">
        <v>38</v>
      </c>
      <c r="E6" s="57" t="s">
        <v>194</v>
      </c>
    </row>
    <row r="7" spans="1:5" x14ac:dyDescent="0.35">
      <c r="A7" s="104" t="s">
        <v>39</v>
      </c>
      <c r="B7" s="85" t="s">
        <v>377</v>
      </c>
      <c r="C7" s="85" t="s">
        <v>378</v>
      </c>
      <c r="D7" s="85" t="s">
        <v>379</v>
      </c>
      <c r="E7" s="85" t="s">
        <v>380</v>
      </c>
    </row>
    <row r="8" spans="1:5" ht="29" x14ac:dyDescent="0.35">
      <c r="A8" s="104" t="s">
        <v>40</v>
      </c>
      <c r="B8" s="85" t="s">
        <v>381</v>
      </c>
      <c r="C8" s="85" t="s">
        <v>382</v>
      </c>
      <c r="D8" s="85" t="s">
        <v>379</v>
      </c>
      <c r="E8" s="85" t="s">
        <v>380</v>
      </c>
    </row>
    <row r="9" spans="1:5" x14ac:dyDescent="0.35">
      <c r="A9" s="104" t="s">
        <v>41</v>
      </c>
      <c r="B9" s="85" t="s">
        <v>383</v>
      </c>
      <c r="C9" s="85" t="s">
        <v>384</v>
      </c>
      <c r="D9" s="85" t="s">
        <v>379</v>
      </c>
      <c r="E9" s="85" t="s">
        <v>380</v>
      </c>
    </row>
    <row r="10" spans="1:5" ht="29" x14ac:dyDescent="0.35">
      <c r="A10" s="104" t="s">
        <v>42</v>
      </c>
      <c r="B10" s="85" t="s">
        <v>383</v>
      </c>
      <c r="C10" s="85" t="s">
        <v>384</v>
      </c>
      <c r="D10" s="85" t="s">
        <v>379</v>
      </c>
      <c r="E10" s="85" t="s">
        <v>380</v>
      </c>
    </row>
    <row r="11" spans="1:5" ht="29" x14ac:dyDescent="0.35">
      <c r="A11" s="104" t="s">
        <v>43</v>
      </c>
      <c r="B11" s="85" t="s">
        <v>383</v>
      </c>
      <c r="C11" s="85" t="s">
        <v>384</v>
      </c>
      <c r="D11" s="85" t="s">
        <v>379</v>
      </c>
      <c r="E11" s="85" t="s">
        <v>380</v>
      </c>
    </row>
    <row r="12" spans="1:5" x14ac:dyDescent="0.35">
      <c r="A12" s="104" t="s">
        <v>44</v>
      </c>
      <c r="B12" s="85" t="s">
        <v>383</v>
      </c>
      <c r="C12" s="85" t="s">
        <v>384</v>
      </c>
      <c r="D12" s="85" t="s">
        <v>379</v>
      </c>
      <c r="E12" s="85" t="s">
        <v>380</v>
      </c>
    </row>
    <row r="13" spans="1:5" x14ac:dyDescent="0.35">
      <c r="A13" s="104" t="s">
        <v>45</v>
      </c>
      <c r="B13" s="85"/>
      <c r="C13" s="85"/>
      <c r="D13" s="85"/>
      <c r="E13" s="85"/>
    </row>
    <row r="14" spans="1:5" ht="15" x14ac:dyDescent="0.4">
      <c r="A14" s="56" t="s">
        <v>46</v>
      </c>
      <c r="B14" s="85"/>
      <c r="C14" s="85"/>
      <c r="D14" s="85"/>
      <c r="E14" s="85"/>
    </row>
    <row r="15" spans="1:5" x14ac:dyDescent="0.35">
      <c r="A15" s="104" t="s">
        <v>47</v>
      </c>
      <c r="B15" s="85" t="s">
        <v>385</v>
      </c>
      <c r="C15" s="85" t="s">
        <v>386</v>
      </c>
      <c r="D15" s="85" t="s">
        <v>379</v>
      </c>
      <c r="E15" s="85" t="s">
        <v>380</v>
      </c>
    </row>
    <row r="16" spans="1:5" x14ac:dyDescent="0.35">
      <c r="A16" s="104" t="s">
        <v>48</v>
      </c>
      <c r="B16" s="85" t="s">
        <v>385</v>
      </c>
      <c r="C16" s="85" t="s">
        <v>386</v>
      </c>
      <c r="D16" s="85" t="s">
        <v>379</v>
      </c>
      <c r="E16" s="85" t="s">
        <v>380</v>
      </c>
    </row>
    <row r="17" spans="1:5" x14ac:dyDescent="0.35">
      <c r="A17" s="104" t="s">
        <v>49</v>
      </c>
      <c r="B17" s="85" t="s">
        <v>385</v>
      </c>
      <c r="C17" s="85" t="s">
        <v>386</v>
      </c>
      <c r="D17" s="85" t="s">
        <v>379</v>
      </c>
      <c r="E17" s="85" t="s">
        <v>380</v>
      </c>
    </row>
    <row r="18" spans="1:5" x14ac:dyDescent="0.35">
      <c r="A18" s="104" t="s">
        <v>50</v>
      </c>
      <c r="B18" s="85" t="s">
        <v>385</v>
      </c>
      <c r="C18" s="85" t="s">
        <v>386</v>
      </c>
      <c r="D18" s="85" t="s">
        <v>379</v>
      </c>
      <c r="E18" s="85" t="s">
        <v>380</v>
      </c>
    </row>
    <row r="19" spans="1:5" x14ac:dyDescent="0.35">
      <c r="A19" s="104" t="s">
        <v>51</v>
      </c>
      <c r="B19" s="85" t="s">
        <v>385</v>
      </c>
      <c r="C19" s="85" t="s">
        <v>386</v>
      </c>
      <c r="D19" s="85" t="s">
        <v>379</v>
      </c>
      <c r="E19" s="85" t="s">
        <v>380</v>
      </c>
    </row>
    <row r="20" spans="1:5" x14ac:dyDescent="0.35">
      <c r="A20" s="104" t="s">
        <v>52</v>
      </c>
      <c r="B20" s="85" t="s">
        <v>385</v>
      </c>
      <c r="C20" s="85" t="s">
        <v>386</v>
      </c>
      <c r="D20" s="85" t="s">
        <v>379</v>
      </c>
      <c r="E20" s="85" t="s">
        <v>380</v>
      </c>
    </row>
    <row r="21" spans="1:5" x14ac:dyDescent="0.35">
      <c r="A21" s="104" t="s">
        <v>45</v>
      </c>
      <c r="B21" s="85"/>
      <c r="C21" s="85"/>
      <c r="D21" s="85"/>
      <c r="E21" s="85"/>
    </row>
    <row r="22" spans="1:5" x14ac:dyDescent="0.35">
      <c r="A22" s="82" t="s">
        <v>55</v>
      </c>
      <c r="B22" s="105"/>
      <c r="C22" s="105"/>
      <c r="D22" s="105"/>
      <c r="E22" s="105"/>
    </row>
    <row r="23" spans="1:5" x14ac:dyDescent="0.35">
      <c r="A23" s="82" t="s">
        <v>53</v>
      </c>
      <c r="B23" s="105"/>
      <c r="C23" s="105"/>
      <c r="D23" s="105"/>
      <c r="E23" s="105"/>
    </row>
    <row r="24" spans="1:5" x14ac:dyDescent="0.35">
      <c r="A24" s="55"/>
      <c r="B24" s="105"/>
      <c r="C24" s="105"/>
      <c r="D24" s="105"/>
      <c r="E24" s="105"/>
    </row>
    <row r="26" spans="1:5" ht="16.5" x14ac:dyDescent="0.35">
      <c r="A26" s="51"/>
      <c r="B26" s="48"/>
      <c r="C26" s="49"/>
    </row>
    <row r="27" spans="1:5" ht="16.5" x14ac:dyDescent="0.45">
      <c r="A27" s="50"/>
      <c r="B27" s="50"/>
      <c r="C27" s="38"/>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92"/>
  <sheetViews>
    <sheetView topLeftCell="A52" zoomScale="85" zoomScaleNormal="85" workbookViewId="0">
      <selection activeCell="B92" sqref="B92"/>
    </sheetView>
  </sheetViews>
  <sheetFormatPr defaultColWidth="9.1796875" defaultRowHeight="14.5" x14ac:dyDescent="0.4"/>
  <cols>
    <col min="1" max="1" width="27.54296875" style="8" customWidth="1"/>
    <col min="2" max="2" width="26.1796875" style="8" customWidth="1"/>
    <col min="3" max="3" width="59" style="8" customWidth="1"/>
    <col min="4" max="4" width="24.81640625" style="8" customWidth="1"/>
    <col min="5" max="5" width="18.453125" style="8" customWidth="1"/>
    <col min="6" max="6" width="17.54296875" style="8" customWidth="1"/>
    <col min="7" max="16384" width="9.1796875" style="8"/>
  </cols>
  <sheetData>
    <row r="1" spans="1:6" s="25" customFormat="1" ht="15" x14ac:dyDescent="0.4">
      <c r="A1" s="23" t="s">
        <v>69</v>
      </c>
    </row>
    <row r="2" spans="1:6" ht="18" x14ac:dyDescent="0.5">
      <c r="A2" s="102" t="s">
        <v>161</v>
      </c>
    </row>
    <row r="3" spans="1:6" x14ac:dyDescent="0.4">
      <c r="A3" s="23" t="s">
        <v>98</v>
      </c>
    </row>
    <row r="4" spans="1:6" s="24" customFormat="1" ht="16.5" x14ac:dyDescent="0.45">
      <c r="A4" s="23" t="s">
        <v>99</v>
      </c>
    </row>
    <row r="5" spans="1:6" ht="15" customHeight="1" x14ac:dyDescent="0.4">
      <c r="A5" s="67" t="s">
        <v>27</v>
      </c>
      <c r="B5" s="67" t="s">
        <v>28</v>
      </c>
      <c r="C5" s="83"/>
      <c r="D5" s="83"/>
    </row>
    <row r="6" spans="1:6" ht="20.5" customHeight="1" x14ac:dyDescent="0.4">
      <c r="A6" s="147">
        <v>44812</v>
      </c>
      <c r="B6" s="85" t="s">
        <v>354</v>
      </c>
      <c r="C6" s="83"/>
      <c r="D6" s="83"/>
      <c r="F6" s="13"/>
    </row>
    <row r="7" spans="1:6" ht="29" x14ac:dyDescent="0.4">
      <c r="A7" s="106" t="s">
        <v>248</v>
      </c>
      <c r="B7" s="57" t="s">
        <v>25</v>
      </c>
      <c r="C7" s="57" t="s">
        <v>59</v>
      </c>
      <c r="D7" s="57" t="s">
        <v>205</v>
      </c>
    </row>
    <row r="8" spans="1:6" x14ac:dyDescent="0.4">
      <c r="A8" s="107" t="s">
        <v>423</v>
      </c>
      <c r="B8" s="85" t="s">
        <v>424</v>
      </c>
      <c r="C8" s="85">
        <v>200</v>
      </c>
      <c r="D8" s="8">
        <v>3617</v>
      </c>
    </row>
    <row r="9" spans="1:6" x14ac:dyDescent="0.4">
      <c r="A9" s="107"/>
      <c r="B9" s="85"/>
      <c r="C9" s="85"/>
      <c r="D9" s="85"/>
    </row>
    <row r="10" spans="1:6" x14ac:dyDescent="0.4">
      <c r="A10" s="108" t="s">
        <v>62</v>
      </c>
      <c r="B10" s="57" t="s">
        <v>60</v>
      </c>
      <c r="C10" s="57" t="s">
        <v>61</v>
      </c>
      <c r="D10" s="57"/>
    </row>
    <row r="11" spans="1:6" ht="174" x14ac:dyDescent="0.4">
      <c r="A11" s="109" t="s">
        <v>88</v>
      </c>
      <c r="B11" s="110">
        <v>0.29499999999999998</v>
      </c>
      <c r="C11" s="110" t="s">
        <v>425</v>
      </c>
      <c r="D11" s="111"/>
    </row>
    <row r="12" spans="1:6" ht="29" x14ac:dyDescent="0.4">
      <c r="A12" s="109" t="s">
        <v>89</v>
      </c>
      <c r="B12" s="110">
        <v>4.4999999999999998E-2</v>
      </c>
      <c r="C12" s="110" t="s">
        <v>426</v>
      </c>
      <c r="D12" s="111"/>
    </row>
    <row r="13" spans="1:6" ht="159.5" x14ac:dyDescent="0.4">
      <c r="A13" s="109" t="s">
        <v>90</v>
      </c>
      <c r="B13" s="110">
        <v>0.505</v>
      </c>
      <c r="C13" s="110" t="s">
        <v>427</v>
      </c>
      <c r="D13" s="111"/>
    </row>
    <row r="14" spans="1:6" x14ac:dyDescent="0.4">
      <c r="A14" s="109" t="s">
        <v>91</v>
      </c>
      <c r="B14" s="110">
        <v>0</v>
      </c>
      <c r="C14" s="110"/>
      <c r="D14" s="111"/>
    </row>
    <row r="15" spans="1:6" x14ac:dyDescent="0.4">
      <c r="A15" s="109" t="s">
        <v>92</v>
      </c>
      <c r="B15" s="110">
        <v>0.15500000000000003</v>
      </c>
      <c r="C15" s="110" t="s">
        <v>428</v>
      </c>
      <c r="D15" s="111"/>
    </row>
    <row r="16" spans="1:6" x14ac:dyDescent="0.4">
      <c r="A16" s="108" t="s">
        <v>100</v>
      </c>
      <c r="B16" s="57" t="s">
        <v>63</v>
      </c>
      <c r="C16" s="110"/>
      <c r="D16" s="111"/>
    </row>
    <row r="17" spans="1:4" x14ac:dyDescent="0.4">
      <c r="A17" s="87" t="s">
        <v>101</v>
      </c>
      <c r="B17" s="112"/>
      <c r="C17" s="86"/>
      <c r="D17" s="111"/>
    </row>
    <row r="18" spans="1:4" x14ac:dyDescent="0.4">
      <c r="A18" s="87" t="s">
        <v>102</v>
      </c>
      <c r="B18" s="112"/>
      <c r="C18" s="86"/>
      <c r="D18" s="111"/>
    </row>
    <row r="19" spans="1:4" x14ac:dyDescent="0.4">
      <c r="A19" s="87" t="s">
        <v>103</v>
      </c>
      <c r="B19" s="112"/>
      <c r="C19" s="86"/>
      <c r="D19" s="111"/>
    </row>
    <row r="20" spans="1:4" x14ac:dyDescent="0.4">
      <c r="A20" s="87" t="s">
        <v>104</v>
      </c>
      <c r="B20" s="112"/>
      <c r="C20" s="86"/>
      <c r="D20" s="111"/>
    </row>
    <row r="21" spans="1:4" x14ac:dyDescent="0.4">
      <c r="A21" s="87" t="s">
        <v>105</v>
      </c>
      <c r="B21" s="112"/>
      <c r="C21" s="86"/>
      <c r="D21" s="111"/>
    </row>
    <row r="22" spans="1:4" x14ac:dyDescent="0.4">
      <c r="A22" s="87" t="s">
        <v>106</v>
      </c>
      <c r="B22" s="112"/>
      <c r="C22" s="86"/>
      <c r="D22" s="111"/>
    </row>
    <row r="23" spans="1:4" x14ac:dyDescent="0.4">
      <c r="A23" s="87" t="s">
        <v>107</v>
      </c>
      <c r="B23" s="112"/>
      <c r="C23" s="86"/>
      <c r="D23" s="111"/>
    </row>
    <row r="24" spans="1:4" x14ac:dyDescent="0.4">
      <c r="A24" s="87" t="s">
        <v>108</v>
      </c>
      <c r="B24" s="112"/>
      <c r="C24" s="86"/>
      <c r="D24" s="111"/>
    </row>
    <row r="25" spans="1:4" x14ac:dyDescent="0.4">
      <c r="A25" s="87" t="s">
        <v>109</v>
      </c>
      <c r="B25" s="112"/>
      <c r="C25" s="86"/>
      <c r="D25" s="111"/>
    </row>
    <row r="26" spans="1:4" x14ac:dyDescent="0.4">
      <c r="A26" s="87" t="s">
        <v>110</v>
      </c>
      <c r="B26" s="112"/>
      <c r="C26" s="86"/>
      <c r="D26" s="111"/>
    </row>
    <row r="27" spans="1:4" x14ac:dyDescent="0.4">
      <c r="A27" s="87" t="s">
        <v>210</v>
      </c>
      <c r="B27" s="112"/>
      <c r="C27" s="86"/>
      <c r="D27" s="111"/>
    </row>
    <row r="28" spans="1:4" x14ac:dyDescent="0.4">
      <c r="A28" s="87" t="s">
        <v>111</v>
      </c>
      <c r="B28" s="112"/>
      <c r="C28" s="86"/>
      <c r="D28" s="111"/>
    </row>
    <row r="29" spans="1:4" x14ac:dyDescent="0.4">
      <c r="A29" s="87" t="s">
        <v>112</v>
      </c>
      <c r="B29" s="112"/>
      <c r="C29" s="86"/>
      <c r="D29" s="111"/>
    </row>
    <row r="30" spans="1:4" x14ac:dyDescent="0.4">
      <c r="A30" s="87" t="s">
        <v>113</v>
      </c>
      <c r="B30" s="112"/>
      <c r="C30" s="86"/>
      <c r="D30" s="111"/>
    </row>
    <row r="31" spans="1:4" x14ac:dyDescent="0.4">
      <c r="A31" s="87" t="s">
        <v>114</v>
      </c>
      <c r="B31" s="112"/>
      <c r="C31" s="86"/>
      <c r="D31" s="111"/>
    </row>
    <row r="32" spans="1:4" x14ac:dyDescent="0.4">
      <c r="A32" s="87" t="s">
        <v>115</v>
      </c>
      <c r="B32" s="112"/>
      <c r="C32" s="86"/>
      <c r="D32" s="111"/>
    </row>
    <row r="33" spans="1:4" x14ac:dyDescent="0.4">
      <c r="A33" s="87" t="s">
        <v>116</v>
      </c>
      <c r="B33" s="112"/>
      <c r="C33" s="86"/>
      <c r="D33" s="111"/>
    </row>
    <row r="34" spans="1:4" x14ac:dyDescent="0.4">
      <c r="A34" s="87" t="s">
        <v>117</v>
      </c>
      <c r="B34" s="112"/>
      <c r="C34" s="86"/>
      <c r="D34" s="111"/>
    </row>
    <row r="35" spans="1:4" x14ac:dyDescent="0.4">
      <c r="A35" s="87" t="s">
        <v>118</v>
      </c>
      <c r="B35" s="112"/>
      <c r="C35" s="86"/>
      <c r="D35" s="111"/>
    </row>
    <row r="36" spans="1:4" x14ac:dyDescent="0.4">
      <c r="A36" s="87" t="s">
        <v>119</v>
      </c>
      <c r="B36" s="112"/>
      <c r="C36" s="86"/>
      <c r="D36" s="111"/>
    </row>
    <row r="37" spans="1:4" x14ac:dyDescent="0.4">
      <c r="A37" s="87" t="s">
        <v>120</v>
      </c>
      <c r="B37" s="112"/>
      <c r="C37" s="86"/>
      <c r="D37" s="111"/>
    </row>
    <row r="38" spans="1:4" x14ac:dyDescent="0.4">
      <c r="A38" s="87" t="s">
        <v>121</v>
      </c>
      <c r="B38" s="112"/>
      <c r="C38" s="86"/>
      <c r="D38" s="111"/>
    </row>
    <row r="39" spans="1:4" x14ac:dyDescent="0.4">
      <c r="A39" s="87" t="s">
        <v>122</v>
      </c>
      <c r="B39" s="112"/>
      <c r="C39" s="86"/>
      <c r="D39" s="111"/>
    </row>
    <row r="40" spans="1:4" x14ac:dyDescent="0.4">
      <c r="A40" s="87" t="s">
        <v>123</v>
      </c>
      <c r="B40" s="112"/>
      <c r="C40" s="86"/>
      <c r="D40" s="111"/>
    </row>
    <row r="41" spans="1:4" x14ac:dyDescent="0.4">
      <c r="A41" s="87" t="s">
        <v>124</v>
      </c>
      <c r="B41" s="112"/>
      <c r="C41" s="86"/>
      <c r="D41" s="111"/>
    </row>
    <row r="42" spans="1:4" x14ac:dyDescent="0.4">
      <c r="A42" s="87" t="s">
        <v>125</v>
      </c>
      <c r="B42" s="112"/>
      <c r="C42" s="86"/>
      <c r="D42" s="111"/>
    </row>
    <row r="43" spans="1:4" x14ac:dyDescent="0.4">
      <c r="A43" s="87" t="s">
        <v>126</v>
      </c>
      <c r="B43" s="112"/>
      <c r="C43" s="86"/>
      <c r="D43" s="111"/>
    </row>
    <row r="44" spans="1:4" x14ac:dyDescent="0.4">
      <c r="A44" s="87" t="s">
        <v>127</v>
      </c>
      <c r="B44" s="112"/>
      <c r="C44" s="86"/>
      <c r="D44" s="111"/>
    </row>
    <row r="45" spans="1:4" x14ac:dyDescent="0.4">
      <c r="A45" s="87" t="s">
        <v>128</v>
      </c>
      <c r="B45" s="112"/>
      <c r="C45" s="86"/>
      <c r="D45" s="111"/>
    </row>
    <row r="46" spans="1:4" x14ac:dyDescent="0.4">
      <c r="A46" s="87" t="s">
        <v>129</v>
      </c>
      <c r="B46" s="112"/>
      <c r="C46" s="86"/>
      <c r="D46" s="111"/>
    </row>
    <row r="47" spans="1:4" x14ac:dyDescent="0.4">
      <c r="A47" s="87" t="s">
        <v>130</v>
      </c>
      <c r="B47" s="112"/>
      <c r="C47" s="86"/>
      <c r="D47" s="111"/>
    </row>
    <row r="48" spans="1:4" x14ac:dyDescent="0.4">
      <c r="A48" s="87" t="s">
        <v>131</v>
      </c>
      <c r="B48" s="112"/>
      <c r="C48" s="86"/>
      <c r="D48" s="111"/>
    </row>
    <row r="49" spans="1:4" x14ac:dyDescent="0.4">
      <c r="A49" s="87" t="s">
        <v>132</v>
      </c>
      <c r="B49" s="112"/>
      <c r="C49" s="86"/>
      <c r="D49" s="111"/>
    </row>
    <row r="50" spans="1:4" x14ac:dyDescent="0.4">
      <c r="A50" s="87" t="s">
        <v>133</v>
      </c>
      <c r="B50" s="112"/>
      <c r="C50" s="86"/>
      <c r="D50" s="111"/>
    </row>
    <row r="51" spans="1:4" x14ac:dyDescent="0.4">
      <c r="A51" s="87" t="s">
        <v>134</v>
      </c>
      <c r="B51" s="112"/>
      <c r="C51" s="86"/>
      <c r="D51" s="111"/>
    </row>
    <row r="52" spans="1:4" x14ac:dyDescent="0.4">
      <c r="A52" s="87" t="s">
        <v>135</v>
      </c>
      <c r="B52" s="112"/>
      <c r="C52" s="86"/>
      <c r="D52" s="111"/>
    </row>
    <row r="53" spans="1:4" x14ac:dyDescent="0.4">
      <c r="A53" s="87" t="s">
        <v>136</v>
      </c>
      <c r="B53" s="112"/>
      <c r="C53" s="86"/>
      <c r="D53" s="111"/>
    </row>
    <row r="54" spans="1:4" x14ac:dyDescent="0.4">
      <c r="A54" s="87" t="s">
        <v>137</v>
      </c>
      <c r="B54" s="112"/>
      <c r="C54" s="86"/>
      <c r="D54" s="111"/>
    </row>
    <row r="55" spans="1:4" x14ac:dyDescent="0.4">
      <c r="A55" s="87" t="s">
        <v>138</v>
      </c>
      <c r="B55" s="112"/>
      <c r="C55" s="86"/>
      <c r="D55" s="111"/>
    </row>
    <row r="56" spans="1:4" x14ac:dyDescent="0.4">
      <c r="A56" s="87" t="s">
        <v>139</v>
      </c>
      <c r="B56" s="112"/>
      <c r="C56" s="86"/>
      <c r="D56" s="111"/>
    </row>
    <row r="57" spans="1:4" x14ac:dyDescent="0.4">
      <c r="A57" s="87" t="s">
        <v>140</v>
      </c>
      <c r="B57" s="112"/>
      <c r="C57" s="86"/>
      <c r="D57" s="111"/>
    </row>
    <row r="58" spans="1:4" x14ac:dyDescent="0.4">
      <c r="A58" s="87" t="s">
        <v>141</v>
      </c>
      <c r="B58" s="112"/>
      <c r="C58" s="86"/>
      <c r="D58" s="111"/>
    </row>
    <row r="59" spans="1:4" x14ac:dyDescent="0.4">
      <c r="A59" s="87" t="s">
        <v>142</v>
      </c>
      <c r="B59" s="112"/>
      <c r="C59" s="86"/>
      <c r="D59" s="111"/>
    </row>
    <row r="60" spans="1:4" x14ac:dyDescent="0.4">
      <c r="A60" s="87" t="s">
        <v>143</v>
      </c>
      <c r="B60" s="112"/>
      <c r="C60" s="86"/>
      <c r="D60" s="111"/>
    </row>
    <row r="61" spans="1:4" x14ac:dyDescent="0.4">
      <c r="A61" s="87" t="s">
        <v>144</v>
      </c>
      <c r="B61" s="112"/>
      <c r="C61" s="86"/>
      <c r="D61" s="111"/>
    </row>
    <row r="62" spans="1:4" x14ac:dyDescent="0.4">
      <c r="A62" s="87" t="s">
        <v>145</v>
      </c>
      <c r="B62" s="112"/>
      <c r="C62" s="86"/>
      <c r="D62" s="111"/>
    </row>
    <row r="63" spans="1:4" x14ac:dyDescent="0.4">
      <c r="A63" s="87" t="s">
        <v>146</v>
      </c>
      <c r="B63" s="112"/>
      <c r="C63" s="86"/>
      <c r="D63" s="111"/>
    </row>
    <row r="64" spans="1:4" x14ac:dyDescent="0.4">
      <c r="A64" s="87" t="s">
        <v>147</v>
      </c>
      <c r="B64" s="112"/>
      <c r="C64" s="86"/>
      <c r="D64" s="111"/>
    </row>
    <row r="65" spans="1:4" x14ac:dyDescent="0.4">
      <c r="A65" s="87" t="s">
        <v>148</v>
      </c>
      <c r="B65" s="112"/>
      <c r="C65" s="86"/>
      <c r="D65" s="111"/>
    </row>
    <row r="66" spans="1:4" x14ac:dyDescent="0.4">
      <c r="A66" s="113" t="s">
        <v>149</v>
      </c>
      <c r="B66" s="112"/>
      <c r="C66" s="86"/>
      <c r="D66" s="111"/>
    </row>
    <row r="67" spans="1:4" x14ac:dyDescent="0.4">
      <c r="A67" s="87" t="s">
        <v>150</v>
      </c>
      <c r="B67" s="112"/>
      <c r="C67" s="86"/>
      <c r="D67" s="111"/>
    </row>
    <row r="68" spans="1:4" x14ac:dyDescent="0.4">
      <c r="A68" s="87" t="s">
        <v>151</v>
      </c>
      <c r="B68" s="112"/>
      <c r="C68" s="86"/>
      <c r="D68" s="111"/>
    </row>
    <row r="69" spans="1:4" x14ac:dyDescent="0.4">
      <c r="A69" s="87" t="s">
        <v>152</v>
      </c>
      <c r="B69" s="112"/>
      <c r="C69" s="86"/>
      <c r="D69" s="111"/>
    </row>
    <row r="70" spans="1:4" x14ac:dyDescent="0.4">
      <c r="A70" s="87" t="s">
        <v>153</v>
      </c>
      <c r="B70" s="112"/>
      <c r="C70" s="86"/>
      <c r="D70" s="111"/>
    </row>
    <row r="71" spans="1:4" x14ac:dyDescent="0.4">
      <c r="A71" s="87" t="s">
        <v>154</v>
      </c>
      <c r="B71" s="112"/>
      <c r="C71" s="86"/>
      <c r="D71" s="111"/>
    </row>
    <row r="72" spans="1:4" x14ac:dyDescent="0.4">
      <c r="A72" s="87" t="s">
        <v>155</v>
      </c>
      <c r="B72" s="112"/>
      <c r="C72" s="86"/>
      <c r="D72" s="111"/>
    </row>
    <row r="73" spans="1:4" x14ac:dyDescent="0.4">
      <c r="A73" s="82" t="s">
        <v>156</v>
      </c>
      <c r="B73" s="83"/>
      <c r="C73" s="83"/>
      <c r="D73" s="83"/>
    </row>
    <row r="74" spans="1:4" x14ac:dyDescent="0.4">
      <c r="A74" s="82" t="s">
        <v>157</v>
      </c>
      <c r="B74" s="83"/>
      <c r="C74" s="83"/>
      <c r="D74" s="83"/>
    </row>
    <row r="75" spans="1:4" x14ac:dyDescent="0.4">
      <c r="A75" s="82" t="s">
        <v>64</v>
      </c>
      <c r="B75" s="83"/>
      <c r="C75" s="83"/>
      <c r="D75" s="83"/>
    </row>
    <row r="76" spans="1:4" x14ac:dyDescent="0.4">
      <c r="A76" s="82" t="s">
        <v>65</v>
      </c>
      <c r="B76" s="83"/>
      <c r="C76" s="83"/>
      <c r="D76" s="83"/>
    </row>
    <row r="77" spans="1:4" x14ac:dyDescent="0.4">
      <c r="A77" s="114" t="s">
        <v>158</v>
      </c>
      <c r="B77" s="83"/>
      <c r="C77" s="83"/>
      <c r="D77" s="83"/>
    </row>
    <row r="78" spans="1:4" x14ac:dyDescent="0.4">
      <c r="A78" s="114" t="s">
        <v>159</v>
      </c>
      <c r="B78" s="83"/>
      <c r="C78" s="83"/>
      <c r="D78" s="83"/>
    </row>
    <row r="79" spans="1:4" x14ac:dyDescent="0.4">
      <c r="A79" s="12"/>
    </row>
    <row r="81" spans="1:6" ht="18" x14ac:dyDescent="0.5">
      <c r="A81" s="102" t="s">
        <v>162</v>
      </c>
      <c r="B81" s="43"/>
      <c r="C81" s="43"/>
      <c r="D81" s="43"/>
      <c r="E81" s="43"/>
    </row>
    <row r="82" spans="1:6" s="24" customFormat="1" ht="16.5" x14ac:dyDescent="0.45">
      <c r="A82" s="23" t="s">
        <v>195</v>
      </c>
    </row>
    <row r="83" spans="1:6" s="24" customFormat="1" ht="16.5" x14ac:dyDescent="0.45">
      <c r="A83" s="23" t="s">
        <v>166</v>
      </c>
    </row>
    <row r="84" spans="1:6" s="24" customFormat="1" ht="16.5" x14ac:dyDescent="0.45">
      <c r="A84" s="23"/>
    </row>
    <row r="85" spans="1:6" s="24" customFormat="1" ht="16.5" x14ac:dyDescent="0.45">
      <c r="A85" s="23"/>
    </row>
    <row r="86" spans="1:6" s="24" customFormat="1" ht="16.5" x14ac:dyDescent="0.45">
      <c r="A86" s="23"/>
    </row>
    <row r="87" spans="1:6" s="24" customFormat="1" ht="16.5" x14ac:dyDescent="0.45">
      <c r="A87" s="23"/>
    </row>
    <row r="88" spans="1:6" ht="16.5" x14ac:dyDescent="0.45">
      <c r="A88" s="82"/>
      <c r="B88" s="81"/>
      <c r="C88" s="81"/>
      <c r="D88" s="81"/>
      <c r="E88" s="81"/>
      <c r="F88" s="83"/>
    </row>
    <row r="89" spans="1:6" ht="16.5" x14ac:dyDescent="0.45">
      <c r="A89" s="81"/>
      <c r="B89" s="81"/>
      <c r="C89" s="81"/>
      <c r="D89" s="81"/>
      <c r="E89" s="81"/>
      <c r="F89" s="83"/>
    </row>
    <row r="90" spans="1:6" ht="16.5" x14ac:dyDescent="0.4">
      <c r="A90" s="76" t="s">
        <v>73</v>
      </c>
      <c r="B90" s="77"/>
      <c r="C90" s="78"/>
      <c r="D90" s="83"/>
      <c r="E90" s="83"/>
      <c r="F90" s="83"/>
    </row>
    <row r="91" spans="1:6" ht="43.5" x14ac:dyDescent="0.4">
      <c r="A91" s="79" t="s">
        <v>185</v>
      </c>
      <c r="B91" s="79" t="s">
        <v>397</v>
      </c>
      <c r="C91" s="63"/>
      <c r="D91" s="83"/>
      <c r="E91" s="83"/>
      <c r="F91" s="83"/>
    </row>
    <row r="92" spans="1:6" x14ac:dyDescent="0.4">
      <c r="A92" s="61" t="s">
        <v>160</v>
      </c>
      <c r="B92" s="61" t="s">
        <v>429</v>
      </c>
      <c r="C92" s="61"/>
      <c r="D92" s="83"/>
      <c r="E92" s="83"/>
      <c r="F92" s="83"/>
    </row>
  </sheetData>
  <pageMargins left="0.7" right="0.7" top="0.75" bottom="0.75" header="0.3" footer="0.3"/>
  <pageSetup paperSize="9" scale="74" orientation="landscape"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61"/>
  <sheetViews>
    <sheetView topLeftCell="A28" zoomScaleNormal="100" workbookViewId="0">
      <selection activeCell="D22" sqref="D22"/>
    </sheetView>
  </sheetViews>
  <sheetFormatPr defaultColWidth="8.81640625" defaultRowHeight="16.5" x14ac:dyDescent="0.45"/>
  <cols>
    <col min="1" max="1" width="19.81640625" style="24" customWidth="1"/>
    <col min="2" max="2" width="11.81640625" style="24" customWidth="1"/>
    <col min="3" max="3" width="14.1796875" style="24" customWidth="1"/>
    <col min="4" max="5" width="14.81640625" style="24" customWidth="1"/>
    <col min="6" max="6" width="17" style="24" customWidth="1"/>
    <col min="7" max="16384" width="8.81640625" style="24"/>
  </cols>
  <sheetData>
    <row r="1" spans="1:6" x14ac:dyDescent="0.45">
      <c r="A1" s="23" t="s">
        <v>163</v>
      </c>
    </row>
    <row r="2" spans="1:6" ht="18" x14ac:dyDescent="0.5">
      <c r="A2" s="2" t="s">
        <v>164</v>
      </c>
    </row>
    <row r="3" spans="1:6" s="45" customFormat="1" x14ac:dyDescent="0.45">
      <c r="A3" s="27" t="s">
        <v>165</v>
      </c>
      <c r="B3" s="27"/>
      <c r="C3" s="27"/>
      <c r="D3" s="24"/>
      <c r="E3" s="24"/>
      <c r="F3" s="24"/>
    </row>
    <row r="4" spans="1:6" ht="30" customHeight="1" x14ac:dyDescent="0.45">
      <c r="A4" s="20" t="s">
        <v>27</v>
      </c>
      <c r="B4" s="20" t="s">
        <v>28</v>
      </c>
      <c r="C4" s="20" t="s">
        <v>66</v>
      </c>
    </row>
    <row r="5" spans="1:6" x14ac:dyDescent="0.45">
      <c r="A5" s="145">
        <v>44812</v>
      </c>
      <c r="B5" s="19" t="s">
        <v>354</v>
      </c>
      <c r="C5" s="18" t="s">
        <v>33</v>
      </c>
    </row>
    <row r="22" spans="1:7" x14ac:dyDescent="0.45">
      <c r="A22" s="27" t="s">
        <v>186</v>
      </c>
      <c r="B22" s="27"/>
      <c r="C22" s="27"/>
    </row>
    <row r="23" spans="1:7" x14ac:dyDescent="0.45">
      <c r="A23" s="20" t="s">
        <v>27</v>
      </c>
      <c r="B23" s="20" t="s">
        <v>28</v>
      </c>
      <c r="C23" s="20" t="s">
        <v>66</v>
      </c>
    </row>
    <row r="24" spans="1:7" x14ac:dyDescent="0.45">
      <c r="A24" s="146">
        <v>44812</v>
      </c>
      <c r="B24" s="17" t="s">
        <v>354</v>
      </c>
      <c r="C24" s="18" t="s">
        <v>33</v>
      </c>
    </row>
    <row r="26" spans="1:7" x14ac:dyDescent="0.45">
      <c r="B26" s="6"/>
      <c r="C26" s="6"/>
      <c r="D26" s="6"/>
      <c r="E26" s="4"/>
      <c r="F26" s="4"/>
      <c r="G26" s="4"/>
    </row>
    <row r="27" spans="1:7" x14ac:dyDescent="0.45">
      <c r="A27" s="4"/>
      <c r="B27" s="4"/>
      <c r="C27" s="4"/>
      <c r="D27" s="4"/>
      <c r="E27" s="4"/>
      <c r="F27" s="4"/>
      <c r="G27" s="4"/>
    </row>
    <row r="28" spans="1:7" s="45" customFormat="1" x14ac:dyDescent="0.45">
      <c r="D28" s="24"/>
      <c r="E28" s="24"/>
      <c r="F28" s="24"/>
    </row>
    <row r="29" spans="1:7" x14ac:dyDescent="0.45">
      <c r="G29" s="4"/>
    </row>
    <row r="30" spans="1:7" ht="19.75" customHeight="1" x14ac:dyDescent="0.45">
      <c r="G30" s="4"/>
    </row>
    <row r="31" spans="1:7" x14ac:dyDescent="0.45">
      <c r="A31" s="46"/>
      <c r="B31" s="46"/>
      <c r="C31" s="47"/>
      <c r="G31" s="4"/>
    </row>
    <row r="32" spans="1:7" x14ac:dyDescent="0.45">
      <c r="A32" s="46"/>
      <c r="B32" s="46"/>
      <c r="C32" s="47"/>
      <c r="G32" s="4"/>
    </row>
    <row r="33" spans="1:7" x14ac:dyDescent="0.45">
      <c r="A33" s="46"/>
      <c r="B33" s="46"/>
      <c r="C33" s="47"/>
      <c r="G33" s="4"/>
    </row>
    <row r="34" spans="1:7" x14ac:dyDescent="0.45">
      <c r="A34" s="46"/>
      <c r="B34" s="46"/>
      <c r="C34" s="47"/>
      <c r="G34" s="4"/>
    </row>
    <row r="35" spans="1:7" x14ac:dyDescent="0.45">
      <c r="A35" s="46"/>
      <c r="B35" s="46"/>
      <c r="C35" s="47"/>
      <c r="G35" s="4"/>
    </row>
    <row r="36" spans="1:7" x14ac:dyDescent="0.45">
      <c r="A36" s="46"/>
      <c r="B36" s="46"/>
      <c r="C36" s="47"/>
      <c r="G36" s="4"/>
    </row>
    <row r="37" spans="1:7" x14ac:dyDescent="0.45">
      <c r="A37" s="46"/>
      <c r="B37" s="46"/>
      <c r="C37" s="47"/>
      <c r="G37" s="4"/>
    </row>
    <row r="38" spans="1:7" x14ac:dyDescent="0.45">
      <c r="A38" s="46"/>
      <c r="B38" s="46"/>
      <c r="C38" s="47"/>
      <c r="G38" s="4"/>
    </row>
    <row r="39" spans="1:7" x14ac:dyDescent="0.45">
      <c r="A39" s="46"/>
      <c r="B39" s="46"/>
      <c r="C39" s="47"/>
      <c r="G39" s="4"/>
    </row>
    <row r="40" spans="1:7" x14ac:dyDescent="0.45">
      <c r="A40" s="46"/>
      <c r="B40" s="46"/>
      <c r="C40" s="47"/>
      <c r="G40" s="4"/>
    </row>
    <row r="41" spans="1:7" x14ac:dyDescent="0.45">
      <c r="A41" s="46"/>
      <c r="B41" s="46"/>
      <c r="C41" s="47"/>
      <c r="G41" s="4"/>
    </row>
    <row r="42" spans="1:7" x14ac:dyDescent="0.45">
      <c r="A42" s="46"/>
      <c r="B42" s="46"/>
      <c r="C42" s="47"/>
      <c r="G42" s="4"/>
    </row>
    <row r="43" spans="1:7" x14ac:dyDescent="0.45">
      <c r="A43" s="46"/>
      <c r="B43" s="46"/>
      <c r="C43" s="47"/>
      <c r="G43" s="4"/>
    </row>
    <row r="44" spans="1:7" x14ac:dyDescent="0.45">
      <c r="A44" s="46"/>
      <c r="B44" s="46"/>
      <c r="C44" s="47"/>
      <c r="G44" s="4"/>
    </row>
    <row r="45" spans="1:7" x14ac:dyDescent="0.45">
      <c r="A45" s="46"/>
      <c r="B45" s="46"/>
      <c r="C45" s="47"/>
      <c r="G45" s="4"/>
    </row>
    <row r="46" spans="1:7" x14ac:dyDescent="0.45">
      <c r="A46" s="46"/>
      <c r="B46" s="46"/>
      <c r="C46" s="47"/>
      <c r="G46" s="4"/>
    </row>
    <row r="47" spans="1:7" x14ac:dyDescent="0.45">
      <c r="A47" s="46"/>
      <c r="B47" s="46"/>
      <c r="C47" s="47"/>
      <c r="G47" s="4"/>
    </row>
    <row r="48" spans="1:7" x14ac:dyDescent="0.45">
      <c r="A48" s="46"/>
      <c r="B48" s="46"/>
      <c r="C48" s="47"/>
      <c r="G48" s="4"/>
    </row>
    <row r="49" spans="1:7" x14ac:dyDescent="0.45">
      <c r="A49" s="46"/>
      <c r="B49" s="46"/>
      <c r="C49" s="47"/>
      <c r="G49" s="4"/>
    </row>
    <row r="50" spans="1:7" x14ac:dyDescent="0.45">
      <c r="A50" s="46"/>
      <c r="B50" s="46"/>
      <c r="C50" s="47"/>
      <c r="G50" s="4"/>
    </row>
    <row r="51" spans="1:7" x14ac:dyDescent="0.45">
      <c r="A51" s="46"/>
      <c r="B51" s="46"/>
      <c r="C51" s="47"/>
      <c r="G51" s="4"/>
    </row>
    <row r="57" spans="1:7" x14ac:dyDescent="0.45">
      <c r="A57" s="5"/>
      <c r="B57" s="8"/>
      <c r="C57" s="8"/>
      <c r="D57" s="8"/>
      <c r="E57" s="8"/>
      <c r="F57" s="8"/>
      <c r="G57" s="4"/>
    </row>
    <row r="58" spans="1:7" x14ac:dyDescent="0.45">
      <c r="A58" s="4"/>
      <c r="B58" s="4"/>
      <c r="C58" s="4"/>
      <c r="D58" s="4"/>
      <c r="E58" s="4"/>
      <c r="F58" s="4"/>
      <c r="G58" s="4"/>
    </row>
    <row r="59" spans="1:7" x14ac:dyDescent="0.45">
      <c r="A59" s="7"/>
      <c r="B59" s="43"/>
      <c r="C59" s="43"/>
      <c r="D59" s="43"/>
      <c r="E59" s="43"/>
      <c r="F59" s="43"/>
      <c r="G59" s="4"/>
    </row>
    <row r="60" spans="1:7" x14ac:dyDescent="0.45">
      <c r="B60" s="43"/>
      <c r="C60" s="43"/>
      <c r="D60" s="43"/>
      <c r="E60" s="43"/>
      <c r="F60" s="43"/>
      <c r="G60" s="4"/>
    </row>
    <row r="61" spans="1:7" x14ac:dyDescent="0.45">
      <c r="B61" s="4"/>
      <c r="C61" s="4"/>
      <c r="D61" s="4"/>
      <c r="E61" s="4"/>
      <c r="F61" s="4"/>
      <c r="G61" s="4"/>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Themes</vt:lpstr>
      <vt:lpstr>Comments</vt:lpstr>
      <vt:lpstr>1(Data)</vt:lpstr>
      <vt:lpstr>2(Products)</vt:lpstr>
      <vt:lpstr>3(Data providers)</vt:lpstr>
      <vt:lpstr>4(Web services)</vt:lpstr>
      <vt:lpstr>5(QA-QC)</vt:lpstr>
      <vt:lpstr>6(User stats)&amp;7(Use case stats)</vt:lpstr>
      <vt:lpstr>8(Analytics)</vt:lpstr>
      <vt:lpstr>9(User friendliness)</vt:lpstr>
      <vt:lpstr>10-11-12(User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'5(QA-QC)'!_Toc509591804</vt:lpstr>
      <vt:lpstr>'4(Web services)'!_Toc509591811</vt:lpstr>
      <vt:lpstr>'6(User stats)&amp;7(Use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Vallius Henry (GTK)</cp:lastModifiedBy>
  <cp:lastPrinted>2019-08-28T08:45:26Z</cp:lastPrinted>
  <dcterms:created xsi:type="dcterms:W3CDTF">2018-04-24T06:01:14Z</dcterms:created>
  <dcterms:modified xsi:type="dcterms:W3CDTF">2022-09-22T09:00:06Z</dcterms:modified>
</cp:coreProperties>
</file>