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FS01\Company\COMMESSE ATTIVE 2.0\721 - EASME - EMODnet 3\Progress reports\"/>
    </mc:Choice>
  </mc:AlternateContent>
  <xr:revisionPtr revIDLastSave="0" documentId="8_{19AFB463-D79F-4EE8-9598-9BA3DE0592B0}" xr6:coauthVersionLast="47" xr6:coauthVersionMax="47" xr10:uidLastSave="{00000000-0000-0000-0000-000000000000}"/>
  <bookViews>
    <workbookView xWindow="-120" yWindow="-120" windowWidth="29040" windowHeight="15840" tabRatio="773" activeTab="1"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'1(Data)'!$A$120</definedName>
    <definedName name="_ftn4" localSheetId="2">'1(Data)'!#REF!</definedName>
    <definedName name="_ftn5" localSheetId="2">'1(Data)'!#REF!</definedName>
    <definedName name="_ftn6" localSheetId="2">'1(Data)'!$A$124</definedName>
    <definedName name="_ftnref1" localSheetId="2">'1(Data)'!$A$5</definedName>
    <definedName name="_ftnref2" localSheetId="2">'1(Data)'!$B$5</definedName>
    <definedName name="_ftnref3" localSheetId="2">'1(Data)'!$C$5</definedName>
    <definedName name="_ftnref4" localSheetId="2">'1(Data)'!$R$5</definedName>
    <definedName name="_ftnref5" localSheetId="2">'1(Data)'!$S$5</definedName>
    <definedName name="_ftnref6" localSheetId="2">'1(Data)'!#REF!</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8" i="32" l="1"/>
  <c r="Q171" i="33"/>
  <c r="Q160" i="33"/>
  <c r="Q146" i="33"/>
  <c r="N180" i="33"/>
  <c r="N151" i="33"/>
  <c r="G29" i="24" l="1"/>
  <c r="G28" i="24"/>
  <c r="G27" i="24"/>
  <c r="G26" i="24"/>
  <c r="G25" i="24"/>
  <c r="G24" i="24"/>
  <c r="G23" i="24"/>
  <c r="G22" i="24"/>
  <c r="G21" i="24"/>
  <c r="G20" i="24"/>
  <c r="G19" i="24"/>
  <c r="G18" i="24"/>
  <c r="G17" i="24"/>
  <c r="G16" i="24"/>
  <c r="G15" i="24"/>
  <c r="G14" i="24"/>
  <c r="G13" i="24"/>
  <c r="G12" i="24"/>
  <c r="G11" i="24"/>
  <c r="G10" i="24"/>
  <c r="G9" i="24"/>
  <c r="H68" i="33" l="1"/>
  <c r="G68" i="33"/>
  <c r="G67" i="33"/>
  <c r="G66" i="33"/>
  <c r="G65" i="33"/>
  <c r="G64" i="33"/>
  <c r="G63" i="33"/>
  <c r="G62" i="33"/>
  <c r="G61" i="33"/>
  <c r="H60" i="33"/>
  <c r="G60" i="33"/>
  <c r="G59" i="33"/>
  <c r="G58" i="33"/>
  <c r="H57" i="33"/>
  <c r="G57" i="33"/>
  <c r="H56" i="33"/>
  <c r="G56" i="33"/>
  <c r="H55" i="33"/>
  <c r="G55" i="33"/>
  <c r="H54" i="33"/>
  <c r="G54" i="33"/>
  <c r="H53" i="33"/>
  <c r="G53" i="33"/>
  <c r="G52" i="33"/>
  <c r="G51" i="33"/>
  <c r="G50" i="33"/>
  <c r="G49" i="33"/>
  <c r="G48" i="33"/>
  <c r="G47" i="33"/>
  <c r="G46" i="33"/>
  <c r="G45" i="33"/>
  <c r="G44" i="33"/>
  <c r="G43" i="33"/>
  <c r="G42" i="33"/>
  <c r="G41" i="33"/>
  <c r="G40" i="33"/>
  <c r="H39" i="33"/>
  <c r="G39" i="33"/>
  <c r="H38" i="33"/>
  <c r="G38" i="33"/>
  <c r="H37" i="33"/>
  <c r="G37" i="33"/>
  <c r="H36" i="33"/>
  <c r="G36" i="33"/>
  <c r="H35" i="33"/>
  <c r="G35" i="33"/>
  <c r="H34" i="33"/>
  <c r="G34" i="33"/>
  <c r="H33" i="33"/>
  <c r="G33" i="33"/>
  <c r="H32" i="33"/>
  <c r="G32" i="33"/>
  <c r="G31" i="33"/>
  <c r="G30" i="33"/>
  <c r="G29" i="33"/>
  <c r="H28" i="33"/>
  <c r="G28" i="33"/>
  <c r="G27" i="33"/>
  <c r="H26" i="33"/>
  <c r="G26" i="33"/>
  <c r="H25" i="33"/>
  <c r="G25" i="33"/>
  <c r="G24" i="33"/>
  <c r="G23" i="33"/>
  <c r="H22" i="33"/>
  <c r="G22" i="33"/>
  <c r="H20" i="33"/>
  <c r="G20" i="33"/>
  <c r="G17" i="33"/>
  <c r="G16" i="33"/>
  <c r="H15" i="33"/>
  <c r="G15" i="33"/>
  <c r="G13" i="33"/>
  <c r="G12" i="33"/>
  <c r="G10" i="33"/>
  <c r="H9" i="33"/>
  <c r="G9" i="33"/>
  <c r="H71" i="24" l="1"/>
  <c r="N179" i="33"/>
  <c r="N178" i="33"/>
  <c r="N176" i="33"/>
  <c r="N170" i="33"/>
  <c r="N169" i="33"/>
  <c r="N168" i="33"/>
  <c r="N167" i="33"/>
  <c r="N166" i="33"/>
  <c r="N163" i="33"/>
  <c r="N162" i="33"/>
  <c r="N159" i="33"/>
  <c r="N141" i="33"/>
  <c r="N142" i="33"/>
  <c r="N146" i="33"/>
  <c r="N149" i="33"/>
  <c r="N153" i="33"/>
  <c r="N154" i="33"/>
  <c r="N157" i="33"/>
  <c r="H167" i="33"/>
  <c r="H168" i="33"/>
  <c r="H175" i="33"/>
  <c r="H176" i="33"/>
  <c r="N71" i="24" l="1"/>
  <c r="N70" i="24"/>
  <c r="H70" i="24"/>
  <c r="Q141" i="33"/>
  <c r="Q142" i="33"/>
  <c r="Q145" i="33"/>
  <c r="Q148" i="33"/>
  <c r="Q149" i="33"/>
  <c r="Q150" i="33"/>
  <c r="Q152" i="33"/>
  <c r="Q153" i="33"/>
  <c r="Q154" i="33"/>
  <c r="Q155" i="33"/>
  <c r="Q157" i="33"/>
  <c r="Q162" i="33"/>
  <c r="Q163" i="33"/>
  <c r="Q164" i="33"/>
  <c r="Q167" i="33"/>
  <c r="Q168" i="33"/>
  <c r="Q169" i="33"/>
  <c r="Q170" i="33"/>
  <c r="Q172" i="33"/>
  <c r="Q176" i="33"/>
  <c r="Q178" i="33"/>
  <c r="Q179" i="33"/>
  <c r="Q140" i="33"/>
  <c r="Q136" i="33"/>
  <c r="Q137" i="33"/>
  <c r="Q138" i="33"/>
  <c r="N137" i="33"/>
  <c r="N138" i="33"/>
  <c r="N136" i="33"/>
  <c r="H181" i="33"/>
  <c r="H180" i="33"/>
  <c r="H179" i="33"/>
  <c r="H178" i="33"/>
  <c r="H170" i="33"/>
  <c r="H171" i="33"/>
  <c r="H172" i="33"/>
  <c r="H173" i="33"/>
  <c r="H174" i="33"/>
  <c r="H162" i="33"/>
  <c r="H163" i="33"/>
  <c r="H164" i="33"/>
  <c r="H165" i="33"/>
  <c r="H166" i="33"/>
  <c r="H141" i="33"/>
  <c r="H142" i="33"/>
  <c r="H144" i="33"/>
  <c r="H147" i="33"/>
  <c r="H148" i="33"/>
  <c r="H149" i="33"/>
  <c r="H150" i="33"/>
  <c r="H151" i="33"/>
  <c r="H152" i="33"/>
  <c r="H153" i="33"/>
  <c r="H154" i="33"/>
  <c r="H155" i="33"/>
  <c r="H156" i="33"/>
  <c r="H157" i="33"/>
  <c r="H158" i="33"/>
  <c r="H159" i="33"/>
  <c r="H160" i="33"/>
  <c r="H161" i="33"/>
  <c r="H140" i="33"/>
  <c r="H136" i="33"/>
  <c r="H137" i="33"/>
  <c r="H138" i="33"/>
  <c r="H135" i="33"/>
  <c r="B5" i="32"/>
  <c r="B4" i="32"/>
  <c r="A4" i="32"/>
  <c r="A5" i="32"/>
  <c r="B13" i="32" l="1"/>
  <c r="A13" i="32"/>
  <c r="A15" i="32" l="1"/>
  <c r="A16" i="32"/>
  <c r="A14" i="32"/>
  <c r="A11" i="32" l="1"/>
  <c r="A12" i="32"/>
  <c r="A10" i="32"/>
  <c r="B10" i="32"/>
  <c r="A9" i="32"/>
  <c r="A8" i="32"/>
  <c r="A7" i="32"/>
  <c r="B16" i="32" l="1"/>
  <c r="B15" i="32"/>
  <c r="B14" i="32"/>
  <c r="B12" i="32"/>
  <c r="B11" i="32"/>
  <c r="B9" i="32"/>
  <c r="B7" i="32"/>
</calcChain>
</file>

<file path=xl/sharedStrings.xml><?xml version="1.0" encoding="utf-8"?>
<sst xmlns="http://schemas.openxmlformats.org/spreadsheetml/2006/main" count="933" uniqueCount="421">
  <si>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</si>
  <si>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</si>
  <si>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</si>
  <si>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</si>
  <si>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</si>
  <si>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</si>
  <si>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</si>
  <si>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</si>
  <si>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</si>
  <si>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</si>
  <si>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</si>
  <si>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</si>
  <si>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</si>
  <si>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</si>
  <si>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</si>
  <si>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</si>
  <si>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</si>
  <si>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</si>
  <si>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</si>
  <si>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</si>
  <si>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</si>
  <si>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</si>
  <si>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</si>
  <si>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</si>
  <si>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</si>
  <si>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Means of information collection</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</si>
  <si>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</si>
  <si>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</si>
  <si>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</si>
  <si>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</si>
  <si>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</si>
  <si>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</si>
  <si>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</si>
  <si>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</si>
  <si>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</si>
  <si>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</si>
  <si>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Volume unit [1]</t>
  </si>
  <si>
    <t>Number of users giving information [2]</t>
  </si>
  <si>
    <t>Organisation type</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</si>
  <si>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</si>
  <si>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</si>
  <si>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</si>
  <si>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</si>
  <si>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</si>
  <si>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</si>
  <si>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</si>
  <si>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If not supplied upon approaching: reason why? (reply from organisation)</t>
  </si>
  <si>
    <t>Please highlight newly added data within this reporting period.</t>
  </si>
  <si>
    <t>Trend on data</t>
  </si>
  <si>
    <t>Name of sub-theme/ interface</t>
  </si>
  <si>
    <t>Trend on data products</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</si>
  <si>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</si>
  <si>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</si>
  <si>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</si>
  <si>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</si>
  <si>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</si>
  <si>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</si>
  <si>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</si>
  <si>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</si>
  <si>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</si>
  <si>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</si>
  <si>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</si>
  <si>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</si>
  <si>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</si>
  <si>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</si>
  <si>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</si>
  <si>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</si>
  <si>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</si>
  <si>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</si>
  <si>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</si>
  <si>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</si>
  <si>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</si>
  <si>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</si>
  <si>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</si>
  <si>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</si>
  <si>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</si>
  <si>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</si>
  <si>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</si>
  <si>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</si>
  <si>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</si>
  <si>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</si>
  <si>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</si>
  <si>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</si>
  <si>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</si>
  <si>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</si>
  <si>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</si>
  <si>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</si>
  <si>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</si>
  <si>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</si>
  <si>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</si>
  <si>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</si>
  <si>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</si>
  <si>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</si>
  <si>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</si>
  <si>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</si>
  <si>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</si>
  <si>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</si>
  <si>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</si>
  <si>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</si>
  <si>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</si>
  <si>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</si>
  <si>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</si>
  <si>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</si>
  <si>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</si>
  <si>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</si>
  <si>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</si>
  <si>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</si>
  <si>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Add any other interfaces as required/available</t>
  </si>
  <si>
    <t>Indicator 5: Statistics on information volunteered through download forms</t>
  </si>
  <si>
    <t>Number of WFS requests 
(previous quarter)</t>
  </si>
  <si>
    <t>Explanation of the trends and statistics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</si>
  <si>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</si>
  <si>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</si>
  <si>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</si>
  <si>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</si>
  <si>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</si>
  <si>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</si>
  <si>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Refer to the guidance provided by the EMODnet Secretariat ("EMODnet Use Cases: Guidance and Procedures")</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</si>
  <si>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</si>
  <si>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</si>
  <si>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</si>
  <si>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</si>
  <si>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</si>
  <si>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</si>
  <si>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</si>
  <si>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</si>
  <si>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</si>
  <si>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</si>
  <si>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</si>
  <si>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</si>
  <si>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</si>
  <si>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</si>
  <si>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</si>
  <si>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</si>
  <si>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</si>
  <si>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</si>
  <si>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</si>
  <si>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</si>
  <si>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</si>
  <si>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</si>
  <si>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</si>
  <si>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</si>
  <si>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</si>
  <si>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</si>
  <si>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</si>
  <si>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</si>
  <si>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</si>
  <si>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</si>
  <si>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</si>
  <si>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</si>
  <si>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</si>
  <si>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</si>
  <si>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</si>
  <si>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</si>
  <si>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</si>
  <si>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</si>
  <si>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</si>
  <si>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6) Published use cases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</si>
  <si>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</si>
  <si>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</si>
  <si>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</si>
  <si>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</si>
  <si>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</si>
  <si>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</si>
  <si>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</si>
  <si>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</si>
  <si>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</si>
  <si>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</si>
  <si>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</si>
  <si>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</si>
  <si>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</si>
  <si>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</si>
  <si>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</si>
  <si>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</si>
  <si>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</si>
  <si>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</si>
  <si>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</si>
  <si>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</si>
  <si>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</si>
  <si>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Total number of users for quarterly period</t>
  </si>
  <si>
    <t xml:space="preserve">Cyprus </t>
  </si>
  <si>
    <t>Total number of users since start of Phase III (optional)</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</si>
  <si>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</si>
  <si>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</si>
  <si>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</si>
  <si>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</si>
  <si>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</si>
  <si>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</si>
  <si>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</si>
  <si>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Added this quarter (% or number)</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</si>
  <si>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</si>
  <si>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</si>
  <si>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</si>
  <si>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</si>
  <si>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r>
      <t xml:space="preserve">Sub-theme </t>
    </r>
    <r>
      <rPr>
        <sz val="10"/>
        <rFont val="Open Sans"/>
        <family val="2"/>
      </rPr>
      <t>[2]</t>
    </r>
  </si>
  <si>
    <r>
      <t xml:space="preserve">Sea-basins </t>
    </r>
    <r>
      <rPr>
        <sz val="12"/>
        <rFont val="Open Sans"/>
        <family val="2"/>
      </rPr>
      <t>[5]</t>
    </r>
  </si>
  <si>
    <r>
      <t>Manual download unit</t>
    </r>
    <r>
      <rPr>
        <sz val="10"/>
        <rFont val="Open Sans"/>
        <family val="2"/>
      </rPr>
      <t xml:space="preserve"> [1]</t>
    </r>
  </si>
  <si>
    <r>
      <t xml:space="preserve">Unit and Total Volume </t>
    </r>
    <r>
      <rPr>
        <b/>
        <sz val="10"/>
        <rFont val="Open Sans"/>
        <family val="2"/>
      </rPr>
      <t>available</t>
    </r>
    <r>
      <rPr>
        <sz val="10"/>
        <rFont val="Open Sans"/>
        <family val="2"/>
      </rPr>
      <t xml:space="preserve"> for download [2]</t>
    </r>
  </si>
  <si>
    <r>
      <t xml:space="preserve">Total Volume </t>
    </r>
    <r>
      <rPr>
        <b/>
        <sz val="10"/>
        <rFont val="Open Sans"/>
        <family val="2"/>
      </rPr>
      <t>downloaded</t>
    </r>
    <r>
      <rPr>
        <sz val="10"/>
        <rFont val="Open Sans"/>
        <family val="2"/>
      </rPr>
      <t xml:space="preserve"> in GigaBytes [3]</t>
    </r>
  </si>
  <si>
    <r>
      <t xml:space="preserve">Number of </t>
    </r>
    <r>
      <rPr>
        <b/>
        <sz val="10"/>
        <rFont val="Open Sans"/>
        <family val="2"/>
      </rPr>
      <t>Map</t>
    </r>
    <r>
      <rPr>
        <sz val="10"/>
        <rFont val="Open Sans"/>
        <family val="2"/>
      </rPr>
      <t xml:space="preserve"> </t>
    </r>
    <r>
      <rPr>
        <b/>
        <sz val="10"/>
        <rFont val="Open Sans"/>
        <family val="2"/>
      </rPr>
      <t>visualisations</t>
    </r>
    <r>
      <rPr>
        <sz val="10"/>
        <rFont val="Open Sans"/>
        <family val="2"/>
      </rPr>
      <t xml:space="preserve"> (this quarter)</t>
    </r>
  </si>
  <si>
    <r>
      <t xml:space="preserve">Number of </t>
    </r>
    <r>
      <rPr>
        <b/>
        <sz val="10"/>
        <rFont val="Open Sans"/>
        <family val="2"/>
      </rPr>
      <t>WMS</t>
    </r>
    <r>
      <rPr>
        <sz val="10"/>
        <rFont val="Open Sans"/>
        <family val="2"/>
      </rPr>
      <t xml:space="preserve"> requests (this quarter)</t>
    </r>
  </si>
  <si>
    <r>
      <t xml:space="preserve">Number of </t>
    </r>
    <r>
      <rPr>
        <b/>
        <sz val="10"/>
        <rFont val="Open Sans"/>
        <family val="2"/>
      </rPr>
      <t>WFS</t>
    </r>
    <r>
      <rPr>
        <sz val="10"/>
        <rFont val="Open Sans"/>
        <family val="2"/>
      </rPr>
      <t xml:space="preserve"> requests 
(this quarter)</t>
    </r>
  </si>
  <si>
    <r>
      <t xml:space="preserve">Total number of </t>
    </r>
    <r>
      <rPr>
        <b/>
        <i/>
        <u/>
        <sz val="10"/>
        <rFont val="Open Sans"/>
        <family val="2"/>
      </rPr>
      <t>built</t>
    </r>
    <r>
      <rPr>
        <b/>
        <i/>
        <sz val="10"/>
        <rFont val="Open Sans"/>
        <family val="2"/>
      </rPr>
      <t xml:space="preserve"> data products in portal </t>
    </r>
    <r>
      <rPr>
        <sz val="10"/>
        <rFont val="Open Sans"/>
        <family val="2"/>
      </rPr>
      <t>[1]</t>
    </r>
  </si>
  <si>
    <r>
      <t xml:space="preserve">Total number of </t>
    </r>
    <r>
      <rPr>
        <b/>
        <i/>
        <u/>
        <sz val="10"/>
        <rFont val="Open Sans"/>
        <family val="2"/>
      </rPr>
      <t>external</t>
    </r>
    <r>
      <rPr>
        <b/>
        <i/>
        <sz val="10"/>
        <rFont val="Open Sans"/>
        <family val="2"/>
      </rPr>
      <t xml:space="preserve"> data products in portal </t>
    </r>
    <r>
      <rPr>
        <sz val="10"/>
        <rFont val="Open Sans"/>
        <family val="2"/>
      </rPr>
      <t>[1]</t>
    </r>
  </si>
  <si>
    <r>
      <t xml:space="preserve">Number of manual </t>
    </r>
    <r>
      <rPr>
        <b/>
        <sz val="10"/>
        <rFont val="Open Sans"/>
        <family val="2"/>
      </rPr>
      <t>downloads</t>
    </r>
    <r>
      <rPr>
        <sz val="10"/>
        <rFont val="Open Sans"/>
        <family val="2"/>
      </rPr>
      <t xml:space="preserve"> 
(</t>
    </r>
    <r>
      <rPr>
        <b/>
        <sz val="10"/>
        <rFont val="Open Sans"/>
        <family val="2"/>
      </rPr>
      <t>this quarter</t>
    </r>
    <r>
      <rPr>
        <sz val="10"/>
        <rFont val="Open Sans"/>
        <family val="2"/>
      </rPr>
      <t>)</t>
    </r>
  </si>
  <si>
    <r>
      <t xml:space="preserve">Number of manual </t>
    </r>
    <r>
      <rPr>
        <b/>
        <sz val="10"/>
        <rFont val="Open Sans"/>
        <family val="2"/>
      </rPr>
      <t xml:space="preserve">downloads
</t>
    </r>
    <r>
      <rPr>
        <sz val="10"/>
        <rFont val="Open Sans"/>
        <family val="2"/>
      </rPr>
      <t>(</t>
    </r>
    <r>
      <rPr>
        <b/>
        <sz val="10"/>
        <rFont val="Open Sans"/>
        <family val="2"/>
      </rPr>
      <t>previous quarter</t>
    </r>
    <r>
      <rPr>
        <sz val="10"/>
        <rFont val="Open Sans"/>
        <family val="2"/>
      </rPr>
      <t>)</t>
    </r>
  </si>
  <si>
    <r>
      <t xml:space="preserve">Trend # of manual downloads (%) </t>
    </r>
    <r>
      <rPr>
        <sz val="10"/>
        <rFont val="Open Sans"/>
        <family val="2"/>
      </rPr>
      <t>[4]</t>
    </r>
  </si>
  <si>
    <r>
      <t xml:space="preserve">Trend # of map visualisations (%) </t>
    </r>
    <r>
      <rPr>
        <sz val="10"/>
        <rFont val="Open Sans"/>
        <family val="2"/>
      </rPr>
      <t>[4]</t>
    </r>
  </si>
  <si>
    <r>
      <t xml:space="preserve">Trend # of WMS requests (%) </t>
    </r>
    <r>
      <rPr>
        <sz val="10"/>
        <rFont val="Open Sans"/>
        <family val="2"/>
      </rPr>
      <t>[4]</t>
    </r>
  </si>
  <si>
    <r>
      <t xml:space="preserve">Trend # of WFS requests (%) </t>
    </r>
    <r>
      <rPr>
        <sz val="10"/>
        <rFont val="Open Sans"/>
        <family val="2"/>
      </rPr>
      <t>[4]</t>
    </r>
  </si>
  <si>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</si>
  <si>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</si>
  <si>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</si>
  <si>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</si>
  <si>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</si>
  <si>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</si>
  <si>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</si>
  <si>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</si>
  <si>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</si>
  <si>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</si>
  <si>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r>
      <t>Interfaces</t>
    </r>
    <r>
      <rPr>
        <sz val="10"/>
        <rFont val="Open Sans"/>
        <family val="2"/>
      </rPr>
      <t xml:space="preserve"> [1]</t>
    </r>
  </si>
  <si>
    <t xml:space="preserve">Indicator 8: Technical monitoring </t>
  </si>
  <si>
    <t>8) Technical monitoring</t>
  </si>
  <si>
    <t>Baltic Sea EEA</t>
  </si>
  <si>
    <t>Black Sea EEA</t>
  </si>
  <si>
    <t>Greater North Sea EEA</t>
  </si>
  <si>
    <t>Med Sea EEA (Adriatic Sea, Ionian Sea and the Central Mediterranean Sea, Western Meditarranean Sea, Aegean-Levantine Sea)</t>
  </si>
  <si>
    <t>Atlantic EEA (North East Atlantic Ocean, Macaronesia, Iceland Sea, Norwegian Sea, Celtic Seas, Bay of Biscay and Iberian coast, White Sea, Barents Sea)</t>
  </si>
  <si>
    <t>Caspian Sea (not defined by EEA shapefile)</t>
  </si>
  <si>
    <t>Caribbean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</si>
  <si>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</si>
  <si>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</si>
  <si>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</si>
  <si>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</si>
  <si>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</si>
  <si>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</si>
  <si>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</si>
  <si>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</si>
  <si>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</si>
  <si>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</si>
  <si>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</si>
  <si>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</si>
  <si>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</si>
  <si>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</si>
  <si>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</si>
  <si>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</si>
  <si>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</si>
  <si>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</si>
  <si>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</si>
  <si>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</si>
  <si>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Indicate here unit of measurement: % area, OR number of platforms/CDIs/ records or…?</t>
  </si>
  <si>
    <r>
      <t xml:space="preserve">Sub-theme </t>
    </r>
    <r>
      <rPr>
        <sz val="10"/>
        <color rgb="FF333333"/>
        <rFont val="Open Sans"/>
        <family val="2"/>
      </rPr>
      <t>[2]</t>
    </r>
  </si>
  <si>
    <r>
      <t>Total data</t>
    </r>
    <r>
      <rPr>
        <b/>
        <i/>
        <sz val="10"/>
        <color rgb="FFFF0000"/>
        <rFont val="Open Sans"/>
        <family val="2"/>
      </rPr>
      <t xml:space="preserve"> </t>
    </r>
    <r>
      <rPr>
        <b/>
        <i/>
        <sz val="10"/>
        <color rgb="FF333333"/>
        <rFont val="Open Sans"/>
        <family val="2"/>
      </rPr>
      <t>volume per sub-theme: records</t>
    </r>
  </si>
  <si>
    <r>
      <t>Total data</t>
    </r>
    <r>
      <rPr>
        <b/>
        <i/>
        <sz val="10"/>
        <color rgb="FFFF0000"/>
        <rFont val="Open Sans"/>
        <family val="2"/>
      </rPr>
      <t xml:space="preserve"> </t>
    </r>
    <r>
      <rPr>
        <b/>
        <i/>
        <sz val="10"/>
        <color rgb="FF333333"/>
        <rFont val="Open Sans"/>
        <family val="2"/>
      </rPr>
      <t>volume per sub-theme (previous quarter)</t>
    </r>
  </si>
  <si>
    <r>
      <t>Total data</t>
    </r>
    <r>
      <rPr>
        <b/>
        <i/>
        <sz val="10"/>
        <color rgb="FFFF0000"/>
        <rFont val="Open Sans"/>
        <family val="2"/>
      </rPr>
      <t xml:space="preserve"> </t>
    </r>
    <r>
      <rPr>
        <b/>
        <i/>
        <sz val="10"/>
        <color rgb="FF333333"/>
        <rFont val="Open Sans"/>
        <family val="2"/>
      </rPr>
      <t>volume per sub-theme: related records</t>
    </r>
  </si>
  <si>
    <r>
      <t>Trend in total data volume (%) records</t>
    </r>
    <r>
      <rPr>
        <sz val="10"/>
        <color rgb="FF333333"/>
        <rFont val="Open Sans"/>
        <family val="2"/>
      </rPr>
      <t>[3]</t>
    </r>
  </si>
  <si>
    <r>
      <t>Trend in total data volume (%) related records</t>
    </r>
    <r>
      <rPr>
        <sz val="10"/>
        <color rgb="FF333333"/>
        <rFont val="Open Sans"/>
        <family val="2"/>
      </rPr>
      <t>[3]</t>
    </r>
  </si>
  <si>
    <r>
      <t xml:space="preserve">Total data Volume in GigaBytes </t>
    </r>
    <r>
      <rPr>
        <sz val="10"/>
        <color rgb="FF333333"/>
        <rFont val="Open Sans"/>
        <family val="2"/>
      </rPr>
      <t>[4]</t>
    </r>
  </si>
  <si>
    <t>Aggregate extraction</t>
  </si>
  <si>
    <t>Aggregate Extraction points</t>
  </si>
  <si>
    <t>Aggregate Extraction areas</t>
  </si>
  <si>
    <t>Cultural heritage</t>
  </si>
  <si>
    <t>Ship Wrecks</t>
  </si>
  <si>
    <t>The provider shares data via WFS only</t>
  </si>
  <si>
    <t>Lighthouses</t>
  </si>
  <si>
    <t>Submerged Prehistoric Archaeology and Landscapes</t>
  </si>
  <si>
    <t>Dredging</t>
  </si>
  <si>
    <t>Environment</t>
  </si>
  <si>
    <t>Nationally designated areas (CDDA)</t>
  </si>
  <si>
    <t>Natura 2000 areas</t>
  </si>
  <si>
    <t>State of bathing waters</t>
  </si>
  <si>
    <t>Coastal or transtitional</t>
  </si>
  <si>
    <t>Total</t>
  </si>
  <si>
    <t>Fisheries</t>
  </si>
  <si>
    <t>FAO fishery statistical areas</t>
  </si>
  <si>
    <t>ICES statistical areas</t>
  </si>
  <si>
    <t>Fishery catches by FAO statistical area</t>
  </si>
  <si>
    <t>Monthly first sales, EUMOFA</t>
  </si>
  <si>
    <t>Fishing intensity</t>
  </si>
  <si>
    <t>Fishing effort</t>
  </si>
  <si>
    <t>Oil and gas</t>
  </si>
  <si>
    <t>Boreholes</t>
  </si>
  <si>
    <t>Active Licences</t>
  </si>
  <si>
    <t>Offshore installations</t>
  </si>
  <si>
    <t>Main ports</t>
  </si>
  <si>
    <t>Goods</t>
  </si>
  <si>
    <t>Passengers</t>
  </si>
  <si>
    <t>Vessels</t>
  </si>
  <si>
    <t>Algae production</t>
  </si>
  <si>
    <t>Macroalgae, microalgae and spirulina production sites</t>
  </si>
  <si>
    <t>Aquaculture</t>
  </si>
  <si>
    <t>Shellfish production</t>
  </si>
  <si>
    <t>Finfish production</t>
  </si>
  <si>
    <t>Freshwater production</t>
  </si>
  <si>
    <t>Ocean energy</t>
  </si>
  <si>
    <t>Projects</t>
  </si>
  <si>
    <t>Test sites</t>
  </si>
  <si>
    <t>Other forms of area management / designation</t>
  </si>
  <si>
    <t>International conventions</t>
  </si>
  <si>
    <t>Maritime boundaries (lines)</t>
  </si>
  <si>
    <t>EEZ areas</t>
  </si>
  <si>
    <t>Advisory councils</t>
  </si>
  <si>
    <t>MSFD Reporting Units</t>
  </si>
  <si>
    <t>Pipelines</t>
  </si>
  <si>
    <t>Actual route locations</t>
  </si>
  <si>
    <t>Cables</t>
  </si>
  <si>
    <t>Landing stations (schematic cables)</t>
  </si>
  <si>
    <t>Schematic cables</t>
  </si>
  <si>
    <t>Telecom cables Actual route locations</t>
  </si>
  <si>
    <t>Power cables</t>
  </si>
  <si>
    <t>Waste disposal</t>
  </si>
  <si>
    <t>Dumped munitions points</t>
  </si>
  <si>
    <t>Dumped munitions areas</t>
  </si>
  <si>
    <t>Dredge spoil dumping points</t>
  </si>
  <si>
    <t>Dredge spoil dumping areas</t>
  </si>
  <si>
    <t>UWW Treatment Plants</t>
  </si>
  <si>
    <t>UWW Discharge Points</t>
  </si>
  <si>
    <t>Waste at ports</t>
  </si>
  <si>
    <t>Wind farms</t>
  </si>
  <si>
    <t>Wind Farms points</t>
  </si>
  <si>
    <t>Wind Farms areas</t>
  </si>
  <si>
    <t>Nuclear power plants</t>
  </si>
  <si>
    <t>Nuclear Power plants sites</t>
  </si>
  <si>
    <t>Military zones</t>
  </si>
  <si>
    <t>Military zones points</t>
  </si>
  <si>
    <t>Military zones areas</t>
  </si>
  <si>
    <t>MSP</t>
  </si>
  <si>
    <t>Spatial Plan areas, polygons</t>
  </si>
  <si>
    <t>Regulation, polygons</t>
  </si>
  <si>
    <t>Zoning element, polygons</t>
  </si>
  <si>
    <t>Zoning element, lines</t>
  </si>
  <si>
    <t>Zoning elements, points</t>
  </si>
  <si>
    <t>Desalination</t>
  </si>
  <si>
    <t>Desalination plants</t>
  </si>
  <si>
    <t>Macroalgae and microalgae production sites</t>
  </si>
  <si>
    <t>Wind Farms locations (centroid)</t>
  </si>
  <si>
    <t>Nuclear Power plants sites (points)</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</si>
  <si>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</si>
  <si>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</si>
  <si>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</si>
  <si>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r>
      <t xml:space="preserve">Number of </t>
    </r>
    <r>
      <rPr>
        <b/>
        <sz val="10"/>
        <color rgb="FF333333"/>
        <rFont val="Open Sans"/>
        <family val="2"/>
      </rPr>
      <t>WMS</t>
    </r>
    <r>
      <rPr>
        <sz val="10"/>
        <color rgb="FF333333"/>
        <rFont val="Open Sans"/>
        <family val="2"/>
      </rPr>
      <t xml:space="preserve"> requests (this quarter)</t>
    </r>
  </si>
  <si>
    <r>
      <t xml:space="preserve">Number of </t>
    </r>
    <r>
      <rPr>
        <b/>
        <sz val="10"/>
        <color rgb="FF333333"/>
        <rFont val="Open Sans"/>
        <family val="2"/>
      </rPr>
      <t>WFS</t>
    </r>
    <r>
      <rPr>
        <sz val="10"/>
        <color rgb="FF333333"/>
        <rFont val="Open Sans"/>
        <family val="2"/>
      </rPr>
      <t xml:space="preserve"> requests 
(this quarter)</t>
    </r>
  </si>
  <si>
    <t>n.a.</t>
  </si>
  <si>
    <t>Goods, Passengers, Vessels</t>
  </si>
  <si>
    <t>EEZ coastline</t>
  </si>
  <si>
    <t>Actual route locations / power cables</t>
  </si>
  <si>
    <t>Dumped munitions</t>
  </si>
  <si>
    <t>Dredge spoil dumping</t>
  </si>
  <si>
    <t>Military areas</t>
  </si>
  <si>
    <t>Military Areas</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</si>
  <si>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</si>
  <si>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</si>
  <si>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Trend number of downloads (%) </t>
    </r>
    <r>
      <rPr>
        <sz val="10"/>
        <color rgb="FF333333"/>
        <rFont val="Open Sans"/>
        <family val="2"/>
      </rPr>
      <t>[4]</t>
    </r>
  </si>
  <si>
    <r>
      <t xml:space="preserve">Trend number of map visualisations (%) </t>
    </r>
    <r>
      <rPr>
        <sz val="10"/>
        <color rgb="FF333333"/>
        <rFont val="Open Sans"/>
        <family val="2"/>
      </rPr>
      <t>[4]</t>
    </r>
  </si>
  <si>
    <r>
      <t xml:space="preserve">Trend number of WMS requests (%) </t>
    </r>
    <r>
      <rPr>
        <sz val="10"/>
        <color rgb="FF333333"/>
        <rFont val="Open Sans"/>
        <family val="2"/>
      </rPr>
      <t>[4]</t>
    </r>
  </si>
  <si>
    <r>
      <t xml:space="preserve">Trend number of WFS requests (%) </t>
    </r>
    <r>
      <rPr>
        <sz val="10"/>
        <color rgb="FF333333"/>
        <rFont val="Open Sans"/>
        <family val="2"/>
      </rPr>
      <t>[4]</t>
    </r>
  </si>
  <si>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</si>
  <si>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</si>
  <si>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Vessel density</t>
  </si>
  <si>
    <t>Vessel density Map Grid</t>
  </si>
  <si>
    <t>Internally</t>
  </si>
  <si>
    <t>Other</t>
  </si>
  <si>
    <t>Fishing</t>
  </si>
  <si>
    <t>Service</t>
  </si>
  <si>
    <t>Dredging or underwater ops</t>
  </si>
  <si>
    <t>Sailing</t>
  </si>
  <si>
    <t>Pleasure Craft</t>
  </si>
  <si>
    <t>High speed craft</t>
  </si>
  <si>
    <t>Tug and towing</t>
  </si>
  <si>
    <t>Passenger</t>
  </si>
  <si>
    <t>Cargo</t>
  </si>
  <si>
    <t>Tanker</t>
  </si>
  <si>
    <t>Military and Law Enforcement</t>
  </si>
  <si>
    <t>Unknown</t>
  </si>
  <si>
    <t>All</t>
  </si>
  <si>
    <t>Route density</t>
  </si>
  <si>
    <t>Externally</t>
  </si>
  <si>
    <t>Internal</t>
  </si>
  <si>
    <t>External</t>
  </si>
  <si>
    <r>
      <t>Total data</t>
    </r>
    <r>
      <rPr>
        <b/>
        <i/>
        <sz val="10"/>
        <color rgb="FFFF0000"/>
        <rFont val="Open Sans"/>
        <family val="2"/>
      </rPr>
      <t xml:space="preserve"> </t>
    </r>
    <r>
      <rPr>
        <b/>
        <i/>
        <sz val="10"/>
        <color rgb="FF333333"/>
        <rFont val="Open Sans"/>
        <family val="2"/>
      </rPr>
      <t>volume per sub-theme: related records (previous quarter)</t>
    </r>
  </si>
  <si>
    <t>Number of geographic features per dataset</t>
  </si>
  <si>
    <t>Vessel density Map Grid Feature dataset</t>
  </si>
  <si>
    <t>records; related records</t>
  </si>
  <si>
    <t>area</t>
  </si>
  <si>
    <t>datasets</t>
  </si>
  <si>
    <t>https://ows.emodnet-humanactivities.eu/wfs?SERVICE=WFS&amp;VERSION=1.1.0&amp;request=GetCapabilities</t>
  </si>
  <si>
    <t>https://ows.emodnet-humanactivities.eu/wms?SERVICE=WMS&amp;VERSION=1.1.1&amp;REQUEST=GetCapabilities</t>
  </si>
  <si>
    <t>https://ows.emodnet-humanactivities.eu/wcs?SERVICE=WMS&amp;VERSION=1.1.1&amp;REQUEST=GetCapabilities</t>
  </si>
  <si>
    <t>Nothing to report</t>
  </si>
  <si>
    <t>web data product download form</t>
  </si>
  <si>
    <t>Data download service</t>
  </si>
  <si>
    <t>Ship Wrecks MACHU EU project</t>
  </si>
  <si>
    <t>World Database on Protected Areas (WDPA)</t>
  </si>
  <si>
    <t>New dataset</t>
  </si>
  <si>
    <t>World Database on Protected Areas (WDPA) *NEW*</t>
  </si>
  <si>
    <t>15/09/2022</t>
  </si>
  <si>
    <t>30/06/2022</t>
  </si>
  <si>
    <t>- validate an algorithm for vessel detection based on spacecraft images
- Research on ship routes and marine  seabed litter
- To assess impact risk for Marine Mammals
- Defining suitable project area for nature development in combination with shellfish aquaculture
- National Ecosystem Condition Account, Pressure Indicators (Germany)
- Mapping potential areas for renewable energy installations to lessen reliance on Russian Gas for a class final
- mapping wind farm impacts
- offshore wind farm development
- As an entrepreneurial project, we are finding the proper technology (bioreactor) to fix carbon emissions to reduce its footprint in industrial environment
- I work in the Conservation department of the Portuguese Institute for Nature conservation and forests and I'm currently elaborating the Gorringe Bank management plan and I need the vessel density information to justify the maritime traffic pressure in the SCA
- I will try to use them as a source of better context understanding in deep learning models when making decisions about remote sensing images
- Use it in order to perform a segmentation analysis on global ships - using the locations of offshore installations to determine the distances that offshore support vessels need to sail
- use for HELCOM HOLAS III assessment
- Looking at pipeline locations to avoid conflict when siting metocean moorings
- route optimization of vessels on north sea
- Analysis of maritime traffic of pleasure boats in relation to interactions with killer whales off the Spanish coast
- We plan to use the data to do research on the Optimal Allocation of Transfer Capacity of Wind Power Hubs considering Socio-Economic Welfare of International Electrcity Markets</t>
  </si>
  <si>
    <t>Volume goes up as several data sets received an update. Notable improvement in coverage of ship wrecks thanks to the addition of new sources.</t>
  </si>
  <si>
    <t xml:space="preserve">Usage goes down, but this is normal in Q3, which includes the month of July and August. Interestingly, web services requests increased. </t>
  </si>
  <si>
    <t>Volume increases by definition as route density maps receive regular updates each month. Coverage is 100% and can't increase</t>
  </si>
  <si>
    <t>Historic England</t>
  </si>
  <si>
    <t>UK</t>
  </si>
  <si>
    <t>North Sea / Atlantic Ocean</t>
  </si>
  <si>
    <t>Data</t>
  </si>
  <si>
    <t>Ship wrecks</t>
  </si>
  <si>
    <t>Digital file</t>
  </si>
  <si>
    <t>Directly</t>
  </si>
  <si>
    <t>Open Government Licence</t>
  </si>
  <si>
    <t>National Monuments Service</t>
  </si>
  <si>
    <t>IE</t>
  </si>
  <si>
    <t>Atlantic Ocean</t>
  </si>
  <si>
    <t>Approached</t>
  </si>
  <si>
    <t>Creative Commons 4.0</t>
  </si>
  <si>
    <t>The Oxford Roman Economy Project</t>
  </si>
  <si>
    <t>Several</t>
  </si>
  <si>
    <t>Mediterranean</t>
  </si>
  <si>
    <t>http://oxrep.classics.ox.ac.uk/databases/shipwrecks_database/</t>
  </si>
  <si>
    <t>3 new ship wrecks sources made it possible to improve coverage considerably</t>
  </si>
  <si>
    <t>Business users at 35%</t>
  </si>
  <si>
    <t>Downward trend, but this is to be expected in the summer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</si>
</sst>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E+00"/>
    <numFmt numFmtId="167" formatCode="0.000%"/>
  </numFmts>
  <fonts count="40" x14ac:knownFonts="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12"/>
      <color rgb="FF333333"/>
      <name val="Open Sans"/>
      <family val="2"/>
    </font>
    <font>
      <sz val="11"/>
      <color rgb="FF333333"/>
      <name val="Open Sans"/>
      <family val="2"/>
    </font>
    <font>
      <sz val="10"/>
      <color rgb="FFFF0000"/>
      <name val="Open Sans"/>
      <family val="2"/>
    </font>
    <font>
      <i/>
      <sz val="10"/>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i/>
      <sz val="10"/>
      <color rgb="FFFF0000"/>
      <name val="Open Sans"/>
      <family val="2"/>
    </font>
    <font>
      <b/>
      <sz val="10"/>
      <name val="Open Sans"/>
      <family val="2"/>
    </font>
    <font>
      <sz val="10"/>
      <name val="Open Sans"/>
      <family val="2"/>
    </font>
    <font>
      <sz val="9"/>
      <name val="Open Sans"/>
      <family val="2"/>
    </font>
    <font>
      <b/>
      <sz val="12"/>
      <name val="Open Sans"/>
      <family val="2"/>
    </font>
    <font>
      <sz val="12"/>
      <name val="Open Sans"/>
      <family val="2"/>
    </font>
    <font>
      <sz val="11"/>
      <name val="Open Sans"/>
      <family val="2"/>
    </font>
    <font>
      <i/>
      <sz val="11"/>
      <name val="Calibri"/>
      <family val="2"/>
      <scheme val="minor"/>
    </font>
    <font>
      <b/>
      <sz val="11"/>
      <name val="Open Sans"/>
      <family val="2"/>
    </font>
    <font>
      <b/>
      <i/>
      <sz val="10"/>
      <name val="Open Sans"/>
      <family val="2"/>
    </font>
    <font>
      <sz val="11"/>
      <name val="Calibri"/>
      <family val="2"/>
      <scheme val="minor"/>
    </font>
    <font>
      <b/>
      <i/>
      <u/>
      <sz val="10"/>
      <name val="Open Sans"/>
      <family val="2"/>
    </font>
    <font>
      <strike/>
      <sz val="10"/>
      <name val="Open Sans"/>
      <family val="2"/>
    </font>
    <font>
      <b/>
      <sz val="9"/>
      <name val="Open Sans"/>
      <family val="2"/>
    </font>
    <font>
      <sz val="11"/>
      <color rgb="FFFF0000"/>
      <name val="Open Sans"/>
      <family val="2"/>
    </font>
    <font>
      <sz val="9"/>
      <color rgb="FFFF0000"/>
      <name val="Open Sans"/>
      <family val="2"/>
    </font>
    <font>
      <sz val="9"/>
      <color theme="1"/>
      <name val="Open Sans"/>
      <family val="2"/>
    </font>
    <font>
      <sz val="11"/>
      <color theme="1"/>
      <name val="Calibri"/>
      <family val="2"/>
      <scheme val="minor"/>
    </font>
    <font>
      <b/>
      <i/>
      <sz val="10"/>
      <color rgb="FF333333"/>
      <name val="Open Sans"/>
      <family val="2"/>
    </font>
    <font>
      <b/>
      <i/>
      <sz val="10"/>
      <color rgb="FFFF0000"/>
      <name val="Open Sans"/>
      <family val="2"/>
    </font>
    <font>
      <sz val="11"/>
      <color rgb="FF000000"/>
      <name val="Calibri"/>
      <family val="2"/>
    </font>
    <font>
      <sz val="10"/>
      <color theme="1" tint="0.14999847407452621"/>
      <name val="Open Sans"/>
      <family val="2"/>
    </font>
    <font>
      <sz val="11"/>
      <color theme="1"/>
      <name val="Arial"/>
      <family val="2"/>
    </font>
    <font>
      <u/>
      <sz val="11"/>
      <color theme="10"/>
      <name val="Calibri"/>
      <family val="2"/>
      <scheme val="minor"/>
    </font>
    <font>
      <sz val="8"/>
      <name val="Calibri"/>
      <family val="2"/>
      <scheme val="minor"/>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00B0F0"/>
        <bgColor indexed="64"/>
      </patternFill>
    </fill>
    <fill>
      <patternFill patternType="solid">
        <fgColor rgb="FFD5A6BD"/>
        <bgColor rgb="FFD5A6BD"/>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style="thin">
        <color rgb="FF000000"/>
      </top>
      <bottom/>
      <diagonal/>
    </border>
    <border>
      <left/>
      <right style="thin">
        <color indexed="64"/>
      </right>
      <top style="thin">
        <color rgb="FF000000"/>
      </top>
      <bottom/>
      <diagonal/>
    </border>
  </borders>
  <cellStyleXfs count="7">
    <xf numFmtId="0" fontId="0" fillId="0" borderId="0"/>
    <xf numFmtId="9" fontId="32" fillId="0" borderId="0" applyFont="0" applyFill="0" applyBorder="0" applyAlignment="0" applyProtection="0"/>
    <xf numFmtId="0" fontId="32" fillId="0" borderId="0"/>
    <xf numFmtId="0" fontId="35" fillId="0" borderId="0"/>
    <xf numFmtId="0" fontId="35" fillId="0" borderId="0"/>
    <xf numFmtId="0" fontId="37" fillId="0" borderId="0"/>
    <xf numFmtId="0" fontId="38" fillId="0" borderId="0" applyNumberFormat="0" applyFill="0" applyBorder="0" applyAlignment="0" applyProtection="0"/>
  </cellStyleXfs>
  <cellXfs count="244">
    <xf numFmtId="0" fontId="0" fillId="0" borderId="0" xfId="0"/>
    <xf numFmtId="0" fontId="1" fillId="0" borderId="0" xfId="0" applyFont="1" applyAlignment="1">
      <alignment horizontal="justify" vertical="center"/>
    </xf>
    <xf numFmtId="0" fontId="5" fillId="0" borderId="0" xfId="0" applyFont="1"/>
    <xf numFmtId="0" fontId="4" fillId="0" borderId="0" xfId="0" applyFont="1" applyAlignment="1">
      <alignment vertical="center"/>
    </xf>
    <xf numFmtId="0" fontId="1"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xf numFmtId="0" fontId="3" fillId="0" borderId="0" xfId="0" applyFont="1" applyAlignment="1">
      <alignment horizontal="center" vertical="center" wrapText="1"/>
    </xf>
    <xf numFmtId="0" fontId="1" fillId="0" borderId="0" xfId="0" applyFont="1" applyAlignment="1">
      <alignment wrapText="1"/>
    </xf>
    <xf numFmtId="0" fontId="8" fillId="0" borderId="1" xfId="0" applyFont="1" applyBorder="1" applyAlignment="1">
      <alignment horizontal="center" vertical="center" wrapText="1"/>
    </xf>
    <xf numFmtId="0" fontId="1" fillId="0" borderId="0" xfId="0" applyFont="1" applyAlignment="1">
      <alignment vertical="top"/>
    </xf>
    <xf numFmtId="0" fontId="2" fillId="0" borderId="0" xfId="0" applyFont="1" applyAlignment="1">
      <alignment vertical="center"/>
    </xf>
    <xf numFmtId="0" fontId="10" fillId="7" borderId="10" xfId="0" applyFont="1" applyFill="1" applyBorder="1" applyAlignment="1">
      <alignment vertical="center" wrapText="1"/>
    </xf>
    <xf numFmtId="0" fontId="10" fillId="7" borderId="11" xfId="0" applyFont="1" applyFill="1" applyBorder="1" applyAlignment="1">
      <alignment vertical="center" wrapText="1"/>
    </xf>
    <xf numFmtId="0" fontId="11" fillId="0" borderId="0" xfId="0" applyFont="1" applyAlignment="1">
      <alignment horizontal="justify" vertical="center"/>
    </xf>
    <xf numFmtId="0" fontId="12" fillId="0" borderId="0" xfId="0" applyFont="1"/>
    <xf numFmtId="0" fontId="13" fillId="0" borderId="0" xfId="0" applyFont="1"/>
    <xf numFmtId="0" fontId="1" fillId="0" borderId="0" xfId="0" applyFont="1" applyAlignment="1">
      <alignment horizontal="center" vertical="center" wrapText="1"/>
    </xf>
    <xf numFmtId="0" fontId="8" fillId="0" borderId="0" xfId="0" applyFont="1" applyAlignment="1">
      <alignment horizontal="center" vertical="center" wrapText="1"/>
    </xf>
    <xf numFmtId="0" fontId="14" fillId="0" borderId="0" xfId="0" applyFont="1"/>
    <xf numFmtId="0" fontId="6" fillId="0" borderId="0" xfId="0" applyFont="1"/>
    <xf numFmtId="0" fontId="6" fillId="0" borderId="0" xfId="0" applyFont="1" applyAlignment="1">
      <alignment wrapText="1"/>
    </xf>
    <xf numFmtId="0" fontId="6" fillId="2" borderId="0" xfId="0" applyFont="1" applyFill="1" applyAlignment="1">
      <alignment vertical="top"/>
    </xf>
    <xf numFmtId="0" fontId="1" fillId="0" borderId="0" xfId="0" applyFont="1" applyAlignment="1">
      <alignment vertical="top" wrapText="1"/>
    </xf>
    <xf numFmtId="0" fontId="14" fillId="0" borderId="0" xfId="0" applyFont="1" applyAlignment="1">
      <alignment vertical="top"/>
    </xf>
    <xf numFmtId="0" fontId="15" fillId="0" borderId="0" xfId="0" applyFont="1"/>
    <xf numFmtId="0" fontId="17" fillId="3" borderId="1" xfId="0" applyFont="1" applyFill="1" applyBorder="1" applyAlignment="1">
      <alignment horizontal="center" wrapText="1"/>
    </xf>
    <xf numFmtId="0" fontId="18" fillId="0" borderId="0" xfId="0" applyFont="1" applyAlignment="1">
      <alignment vertical="top"/>
    </xf>
    <xf numFmtId="0" fontId="16" fillId="3" borderId="2" xfId="0" applyFont="1" applyFill="1" applyBorder="1" applyAlignment="1">
      <alignment horizontal="left" wrapText="1"/>
    </xf>
    <xf numFmtId="0" fontId="19" fillId="0" borderId="0" xfId="0" applyFont="1" applyAlignment="1">
      <alignment vertical="top"/>
    </xf>
    <xf numFmtId="0" fontId="21" fillId="0" borderId="0" xfId="0" applyFont="1" applyAlignment="1">
      <alignment vertical="top"/>
    </xf>
    <xf numFmtId="0" fontId="21" fillId="0" borderId="0" xfId="0" applyFont="1"/>
    <xf numFmtId="0" fontId="22" fillId="0" borderId="0" xfId="0" applyFont="1"/>
    <xf numFmtId="0" fontId="23" fillId="2" borderId="0" xfId="0" applyFont="1" applyFill="1" applyAlignment="1">
      <alignment vertical="top"/>
    </xf>
    <xf numFmtId="0" fontId="16" fillId="2" borderId="0" xfId="0" applyFont="1" applyFill="1" applyAlignment="1">
      <alignment vertical="top"/>
    </xf>
    <xf numFmtId="0" fontId="8" fillId="3" borderId="1" xfId="0" applyFont="1" applyFill="1" applyBorder="1" applyAlignment="1">
      <alignment horizontal="center"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25" fillId="0" borderId="0" xfId="0" applyFont="1"/>
    <xf numFmtId="0" fontId="17" fillId="0" borderId="1" xfId="0" applyFont="1" applyBorder="1" applyAlignment="1">
      <alignment horizontal="center" vertical="top" wrapText="1"/>
    </xf>
    <xf numFmtId="0" fontId="16" fillId="0" borderId="0" xfId="0" applyFont="1" applyAlignment="1">
      <alignment vertical="top"/>
    </xf>
    <xf numFmtId="0" fontId="17" fillId="0" borderId="0" xfId="0" applyFont="1" applyAlignment="1">
      <alignment vertical="top"/>
    </xf>
    <xf numFmtId="0" fontId="8" fillId="3" borderId="3" xfId="0" applyFont="1" applyFill="1" applyBorder="1" applyAlignment="1">
      <alignment horizontal="center" wrapText="1"/>
    </xf>
    <xf numFmtId="0" fontId="8" fillId="5" borderId="2" xfId="0" applyFont="1" applyFill="1" applyBorder="1" applyAlignment="1">
      <alignment horizontal="center" wrapText="1"/>
    </xf>
    <xf numFmtId="0" fontId="17" fillId="0" borderId="0" xfId="0" applyFont="1" applyAlignment="1">
      <alignment horizontal="center" vertical="top" wrapText="1"/>
    </xf>
    <xf numFmtId="0" fontId="17" fillId="2" borderId="0" xfId="0" applyFont="1" applyFill="1" applyAlignment="1">
      <alignment vertical="top"/>
    </xf>
    <xf numFmtId="0" fontId="21" fillId="2" borderId="0" xfId="0" applyFont="1" applyFill="1" applyAlignment="1">
      <alignment vertical="top"/>
    </xf>
    <xf numFmtId="0" fontId="17" fillId="0" borderId="0" xfId="0" applyFont="1" applyAlignment="1">
      <alignment vertical="top" wrapText="1"/>
    </xf>
    <xf numFmtId="0" fontId="17" fillId="0" borderId="0" xfId="0" applyFont="1" applyAlignment="1">
      <alignment wrapText="1"/>
    </xf>
    <xf numFmtId="0" fontId="19" fillId="0" borderId="0" xfId="0" applyFont="1" applyAlignment="1">
      <alignment vertical="center"/>
    </xf>
    <xf numFmtId="0" fontId="21" fillId="0" borderId="0" xfId="0" applyFont="1" applyAlignment="1">
      <alignment vertical="center"/>
    </xf>
    <xf numFmtId="0" fontId="24" fillId="3" borderId="1" xfId="0" applyFont="1" applyFill="1" applyBorder="1" applyAlignment="1">
      <alignment horizontal="center" wrapText="1"/>
    </xf>
    <xf numFmtId="0" fontId="8" fillId="0" borderId="1" xfId="0" applyFont="1" applyBorder="1" applyAlignment="1">
      <alignment horizontal="center" wrapText="1"/>
    </xf>
    <xf numFmtId="0" fontId="24" fillId="0" borderId="1" xfId="0" applyFont="1" applyBorder="1" applyAlignment="1">
      <alignment horizontal="center" wrapText="1"/>
    </xf>
    <xf numFmtId="0" fontId="17" fillId="0" borderId="1" xfId="0" applyFont="1" applyBorder="1" applyAlignment="1">
      <alignment horizontal="left" vertical="center" wrapText="1"/>
    </xf>
    <xf numFmtId="0" fontId="18" fillId="0" borderId="0" xfId="0" applyFont="1" applyAlignment="1">
      <alignment vertical="center"/>
    </xf>
    <xf numFmtId="0" fontId="17" fillId="0" borderId="0" xfId="0" applyFont="1"/>
    <xf numFmtId="0" fontId="21" fillId="2" borderId="0" xfId="0" applyFont="1" applyFill="1"/>
    <xf numFmtId="0" fontId="17" fillId="0" borderId="1" xfId="0" applyFont="1" applyBorder="1" applyAlignment="1">
      <alignment horizontal="center"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27" fillId="0" borderId="0" xfId="0" applyFont="1"/>
    <xf numFmtId="0" fontId="27" fillId="2" borderId="0" xfId="0" applyFont="1" applyFill="1"/>
    <xf numFmtId="0" fontId="17" fillId="0" borderId="0" xfId="0" applyFont="1" applyAlignment="1">
      <alignment vertical="center"/>
    </xf>
    <xf numFmtId="0" fontId="21" fillId="0" borderId="0" xfId="0" applyFont="1" applyAlignment="1">
      <alignment horizontal="left" vertical="top" wrapText="1"/>
    </xf>
    <xf numFmtId="0" fontId="16" fillId="3" borderId="1" xfId="0" applyFont="1" applyFill="1" applyBorder="1" applyAlignment="1">
      <alignment horizontal="left" wrapText="1"/>
    </xf>
    <xf numFmtId="0" fontId="17" fillId="0" borderId="1" xfId="0" applyFont="1" applyBorder="1" applyAlignment="1">
      <alignment horizontal="left"/>
    </xf>
    <xf numFmtId="0" fontId="17" fillId="3" borderId="1" xfId="0" applyFont="1" applyFill="1" applyBorder="1" applyAlignment="1">
      <alignment horizontal="right" wrapText="1"/>
    </xf>
    <xf numFmtId="0" fontId="17" fillId="0" borderId="1" xfId="0" applyFont="1" applyBorder="1" applyAlignment="1">
      <alignment horizontal="left" wrapText="1"/>
    </xf>
    <xf numFmtId="0" fontId="17" fillId="0" borderId="1" xfId="0" applyFont="1" applyBorder="1" applyAlignment="1">
      <alignment horizontal="center"/>
    </xf>
    <xf numFmtId="0" fontId="16" fillId="0" borderId="1" xfId="0" applyFont="1" applyBorder="1" applyAlignment="1">
      <alignment horizontal="right" vertical="center" wrapText="1"/>
    </xf>
    <xf numFmtId="0" fontId="18" fillId="0" borderId="0" xfId="0" applyFont="1"/>
    <xf numFmtId="0" fontId="19" fillId="0" borderId="0" xfId="0" applyFont="1"/>
    <xf numFmtId="0" fontId="8" fillId="3" borderId="4" xfId="0"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horizontal="center" vertical="center" wrapText="1"/>
    </xf>
    <xf numFmtId="0" fontId="8" fillId="6" borderId="7" xfId="0" applyFont="1" applyFill="1" applyBorder="1" applyAlignment="1">
      <alignment horizontal="center" vertical="center" wrapText="1"/>
    </xf>
    <xf numFmtId="14"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28" fillId="0" borderId="1" xfId="0" applyFont="1" applyBorder="1" applyAlignment="1">
      <alignment horizontal="justify" vertical="center"/>
    </xf>
    <xf numFmtId="0" fontId="18" fillId="0" borderId="1" xfId="0" applyFont="1" applyBorder="1" applyAlignment="1">
      <alignment horizontal="left" vertical="center" wrapText="1"/>
    </xf>
    <xf numFmtId="0" fontId="28" fillId="3" borderId="1" xfId="0" applyFont="1" applyFill="1" applyBorder="1" applyAlignment="1">
      <alignment horizontal="justify" vertical="center"/>
    </xf>
    <xf numFmtId="0" fontId="28" fillId="3" borderId="1"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vertical="center" wrapText="1"/>
    </xf>
    <xf numFmtId="0" fontId="18" fillId="0" borderId="10" xfId="0" applyFont="1" applyBorder="1" applyAlignment="1">
      <alignment vertical="center" wrapText="1"/>
    </xf>
    <xf numFmtId="0" fontId="18" fillId="2" borderId="12" xfId="0" applyFont="1" applyFill="1" applyBorder="1" applyAlignment="1">
      <alignment horizontal="left" vertical="center" wrapText="1"/>
    </xf>
    <xf numFmtId="0" fontId="18" fillId="2" borderId="10" xfId="0" applyFont="1" applyFill="1" applyBorder="1" applyAlignment="1">
      <alignment horizontal="justify" vertical="center" wrapText="1"/>
    </xf>
    <xf numFmtId="0" fontId="18" fillId="0" borderId="11" xfId="0" applyFont="1" applyBorder="1" applyAlignment="1">
      <alignment horizontal="justify" vertical="center" wrapText="1"/>
    </xf>
    <xf numFmtId="0" fontId="18" fillId="2" borderId="11" xfId="0" applyFont="1" applyFill="1" applyBorder="1" applyAlignment="1">
      <alignment horizontal="justify" vertical="center" wrapText="1"/>
    </xf>
    <xf numFmtId="0" fontId="8" fillId="0" borderId="2" xfId="0" applyFont="1" applyBorder="1" applyAlignment="1">
      <alignment horizontal="center" vertical="center" wrapText="1"/>
    </xf>
    <xf numFmtId="0" fontId="16" fillId="3" borderId="2" xfId="0" applyFont="1" applyFill="1" applyBorder="1" applyAlignment="1">
      <alignment horizontal="center" wrapText="1"/>
    </xf>
    <xf numFmtId="0" fontId="17" fillId="0" borderId="1" xfId="0" applyFont="1" applyBorder="1" applyAlignment="1">
      <alignment vertical="center" wrapText="1"/>
    </xf>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29" fillId="0" borderId="0" xfId="0" applyFont="1" applyAlignment="1">
      <alignment vertical="top"/>
    </xf>
    <xf numFmtId="0" fontId="18" fillId="0" borderId="1" xfId="0" applyFont="1" applyBorder="1" applyAlignment="1">
      <alignment vertical="center" wrapText="1"/>
    </xf>
    <xf numFmtId="0" fontId="31" fillId="0" borderId="0" xfId="0" applyFont="1"/>
    <xf numFmtId="0" fontId="30" fillId="0" borderId="0" xfId="0" applyFont="1" applyAlignment="1">
      <alignment vertical="top"/>
    </xf>
    <xf numFmtId="14" fontId="8" fillId="0" borderId="1" xfId="0" applyNumberFormat="1" applyFont="1" applyBorder="1" applyAlignment="1">
      <alignment horizontal="center" vertical="top" wrapText="1"/>
    </xf>
    <xf numFmtId="0" fontId="1" fillId="3" borderId="1" xfId="0" applyFont="1" applyFill="1" applyBorder="1" applyAlignment="1">
      <alignment horizontal="center" wrapText="1"/>
    </xf>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6" fillId="0" borderId="0" xfId="0" applyFont="1" applyAlignment="1">
      <alignment vertical="top"/>
    </xf>
    <xf numFmtId="0" fontId="1" fillId="0" borderId="0" xfId="0" applyFont="1" applyAlignment="1">
      <alignment vertical="center"/>
    </xf>
    <xf numFmtId="0" fontId="7" fillId="0" borderId="0" xfId="0" applyFont="1" applyAlignment="1">
      <alignment vertical="top"/>
    </xf>
    <xf numFmtId="0" fontId="3" fillId="5" borderId="2" xfId="0" applyFont="1" applyFill="1" applyBorder="1" applyAlignment="1">
      <alignment horizontal="center" wrapText="1"/>
    </xf>
    <xf numFmtId="0" fontId="2" fillId="2" borderId="0" xfId="0" applyFont="1" applyFill="1" applyAlignment="1">
      <alignment vertical="top"/>
    </xf>
    <xf numFmtId="0" fontId="3" fillId="0" borderId="0" xfId="0" applyFont="1" applyAlignment="1">
      <alignment horizontal="center" vertical="top" wrapText="1"/>
    </xf>
    <xf numFmtId="0" fontId="1" fillId="0" borderId="1" xfId="2" applyFont="1" applyBorder="1" applyAlignment="1">
      <alignment horizontal="left" vertical="center" wrapText="1"/>
    </xf>
    <xf numFmtId="0" fontId="1" fillId="0" borderId="3" xfId="2" applyFont="1" applyBorder="1" applyAlignment="1">
      <alignment horizontal="left" vertical="center" wrapText="1"/>
    </xf>
    <xf numFmtId="0" fontId="1" fillId="0" borderId="7" xfId="3" applyFont="1" applyBorder="1" applyAlignment="1">
      <alignment horizontal="left" vertical="center" wrapText="1"/>
    </xf>
    <xf numFmtId="0" fontId="1" fillId="0" borderId="0" xfId="0" applyFont="1" applyAlignment="1">
      <alignment horizontal="center" vertical="top" wrapText="1"/>
    </xf>
    <xf numFmtId="0" fontId="33" fillId="5" borderId="2" xfId="0" applyFont="1" applyFill="1" applyBorder="1" applyAlignment="1">
      <alignment horizontal="center" wrapText="1"/>
    </xf>
    <xf numFmtId="0" fontId="1" fillId="4" borderId="1" xfId="0" applyFont="1" applyFill="1" applyBorder="1" applyAlignment="1">
      <alignment horizontal="center" vertical="top" wrapText="1"/>
    </xf>
    <xf numFmtId="0" fontId="2" fillId="0" borderId="0" xfId="0" applyFont="1" applyAlignment="1">
      <alignment vertical="top"/>
    </xf>
    <xf numFmtId="1" fontId="1" fillId="4" borderId="1" xfId="0" applyNumberFormat="1" applyFont="1" applyFill="1" applyBorder="1" applyAlignment="1">
      <alignment horizontal="center" vertical="center" wrapText="1"/>
    </xf>
    <xf numFmtId="9" fontId="1" fillId="4" borderId="1" xfId="1" applyFont="1" applyFill="1" applyBorder="1" applyAlignment="1">
      <alignment horizontal="center" vertical="top" wrapText="1"/>
    </xf>
    <xf numFmtId="9" fontId="1" fillId="4" borderId="1" xfId="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4" fontId="17" fillId="4" borderId="1" xfId="2" applyNumberFormat="1" applyFont="1" applyFill="1" applyBorder="1" applyAlignment="1">
      <alignment horizontal="center" vertical="center" wrapText="1"/>
    </xf>
    <xf numFmtId="164" fontId="17" fillId="4" borderId="1" xfId="0"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33" fillId="5" borderId="1" xfId="0" applyFont="1" applyFill="1" applyBorder="1" applyAlignment="1">
      <alignment horizontal="center" wrapText="1"/>
    </xf>
    <xf numFmtId="0" fontId="2" fillId="3" borderId="1" xfId="0" applyFont="1" applyFill="1" applyBorder="1" applyAlignment="1">
      <alignment horizontal="center" wrapText="1"/>
    </xf>
    <xf numFmtId="0" fontId="1" fillId="0" borderId="1" xfId="4" applyFont="1" applyBorder="1" applyAlignment="1">
      <alignment horizontal="left" vertical="center" wrapText="1"/>
    </xf>
    <xf numFmtId="1" fontId="1" fillId="9" borderId="1" xfId="4" applyNumberFormat="1" applyFont="1" applyFill="1" applyBorder="1" applyAlignment="1">
      <alignment horizontal="center" vertical="center" wrapText="1"/>
    </xf>
    <xf numFmtId="14" fontId="1" fillId="0" borderId="1" xfId="0" applyNumberFormat="1" applyFont="1" applyBorder="1" applyAlignment="1">
      <alignment horizontal="left" vertical="center" wrapText="1"/>
    </xf>
    <xf numFmtId="9" fontId="1" fillId="9" borderId="1" xfId="1" applyFont="1" applyFill="1" applyBorder="1" applyAlignment="1">
      <alignment horizontal="center" vertical="center" wrapText="1"/>
    </xf>
    <xf numFmtId="0" fontId="1" fillId="0" borderId="1" xfId="3" applyFont="1" applyBorder="1" applyAlignment="1">
      <alignment horizontal="center" vertical="center" wrapText="1"/>
    </xf>
    <xf numFmtId="0" fontId="1" fillId="0" borderId="6" xfId="2" applyFont="1" applyBorder="1" applyAlignment="1">
      <alignment horizontal="left" vertical="center" wrapText="1"/>
    </xf>
    <xf numFmtId="1" fontId="1" fillId="4" borderId="1" xfId="0" applyNumberFormat="1" applyFont="1" applyFill="1" applyBorder="1" applyAlignment="1">
      <alignment horizontal="center" wrapText="1"/>
    </xf>
    <xf numFmtId="10" fontId="1" fillId="4" borderId="1" xfId="1" applyNumberFormat="1" applyFont="1" applyFill="1" applyBorder="1" applyAlignment="1">
      <alignment horizontal="center" vertical="center" wrapText="1"/>
    </xf>
    <xf numFmtId="0" fontId="1" fillId="4" borderId="1" xfId="4" applyFont="1" applyFill="1" applyBorder="1" applyAlignment="1">
      <alignment horizontal="left" vertical="center" wrapText="1"/>
    </xf>
    <xf numFmtId="0" fontId="5"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horizontal="center" wrapText="1"/>
    </xf>
    <xf numFmtId="0" fontId="3" fillId="0" borderId="0" xfId="0" applyFont="1" applyAlignment="1">
      <alignment horizontal="center" wrapText="1"/>
    </xf>
    <xf numFmtId="0" fontId="8" fillId="3" borderId="13" xfId="0" applyFont="1" applyFill="1" applyBorder="1" applyAlignment="1">
      <alignment horizontal="center" wrapText="1"/>
    </xf>
    <xf numFmtId="0" fontId="8" fillId="0" borderId="3" xfId="0" applyFont="1" applyBorder="1" applyAlignment="1">
      <alignment horizontal="center" vertical="top" wrapText="1"/>
    </xf>
    <xf numFmtId="14" fontId="17" fillId="0" borderId="1" xfId="0" applyNumberFormat="1" applyFont="1" applyBorder="1" applyAlignment="1">
      <alignment horizontal="center" vertical="top" wrapText="1"/>
    </xf>
    <xf numFmtId="14" fontId="8" fillId="0" borderId="1" xfId="0" applyNumberFormat="1" applyFont="1" applyBorder="1" applyAlignment="1">
      <alignment horizontal="center" wrapText="1"/>
    </xf>
    <xf numFmtId="14" fontId="17" fillId="0" borderId="1" xfId="0" applyNumberFormat="1" applyFont="1" applyBorder="1" applyAlignment="1">
      <alignment horizontal="center" vertical="center" wrapText="1"/>
    </xf>
    <xf numFmtId="0" fontId="1" fillId="4" borderId="1" xfId="2" applyFont="1" applyFill="1" applyBorder="1" applyAlignment="1">
      <alignment vertical="center" wrapText="1"/>
    </xf>
    <xf numFmtId="0" fontId="1" fillId="4" borderId="1" xfId="3" applyFont="1" applyFill="1" applyBorder="1" applyAlignment="1">
      <alignment vertical="center" wrapText="1"/>
    </xf>
    <xf numFmtId="0" fontId="38" fillId="0" borderId="1" xfId="6" applyBorder="1" applyAlignment="1">
      <alignment horizontal="left" vertical="center" wrapText="1"/>
    </xf>
    <xf numFmtId="14" fontId="8"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9" fontId="1" fillId="0" borderId="1" xfId="1" applyFont="1" applyBorder="1" applyAlignment="1">
      <alignment horizontal="center" vertical="top" wrapText="1"/>
    </xf>
    <xf numFmtId="9" fontId="1" fillId="0" borderId="1" xfId="1" applyFont="1" applyBorder="1" applyAlignment="1">
      <alignment horizontal="center" vertical="center" wrapText="1"/>
    </xf>
    <xf numFmtId="1" fontId="36"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9" fontId="17" fillId="0" borderId="1"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1" fontId="36"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1" fontId="1" fillId="4" borderId="1" xfId="0" applyNumberFormat="1" applyFont="1" applyFill="1" applyBorder="1" applyAlignment="1">
      <alignment horizontal="left" vertical="center" wrapText="1"/>
    </xf>
    <xf numFmtId="0" fontId="1" fillId="4" borderId="3" xfId="2" applyFont="1" applyFill="1" applyBorder="1" applyAlignment="1">
      <alignment vertical="center" wrapText="1"/>
    </xf>
    <xf numFmtId="167" fontId="1" fillId="4"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1" fontId="36" fillId="0" borderId="15" xfId="0" applyNumberFormat="1" applyFont="1" applyBorder="1" applyAlignment="1">
      <alignment horizontal="center" vertical="center" wrapText="1"/>
    </xf>
    <xf numFmtId="10" fontId="17" fillId="0" borderId="1" xfId="0" applyNumberFormat="1" applyFont="1" applyBorder="1" applyAlignment="1">
      <alignment horizontal="center" wrapText="1"/>
    </xf>
    <xf numFmtId="10" fontId="18" fillId="0" borderId="1" xfId="0" applyNumberFormat="1" applyFont="1" applyBorder="1" applyAlignment="1">
      <alignment horizontal="center" vertical="center" wrapText="1"/>
    </xf>
    <xf numFmtId="1" fontId="1" fillId="0" borderId="1" xfId="0" applyNumberFormat="1" applyFont="1" applyBorder="1" applyAlignment="1">
      <alignment horizontal="left" vertical="center" wrapText="1"/>
    </xf>
    <xf numFmtId="0" fontId="1" fillId="0" borderId="1" xfId="2" applyFont="1" applyBorder="1" applyAlignment="1">
      <alignment vertical="center" wrapText="1"/>
    </xf>
    <xf numFmtId="1" fontId="1" fillId="0" borderId="1" xfId="0" applyNumberFormat="1" applyFont="1" applyBorder="1" applyAlignment="1">
      <alignment vertical="center" wrapText="1"/>
    </xf>
    <xf numFmtId="0" fontId="1" fillId="0" borderId="3" xfId="2" applyFont="1" applyBorder="1" applyAlignment="1">
      <alignment vertical="center" wrapText="1"/>
    </xf>
    <xf numFmtId="0" fontId="1" fillId="0" borderId="21" xfId="3" applyFont="1" applyBorder="1" applyAlignment="1">
      <alignment vertical="center" wrapText="1"/>
    </xf>
    <xf numFmtId="0" fontId="1" fillId="0" borderId="1" xfId="3" applyFont="1" applyBorder="1" applyAlignment="1">
      <alignment vertical="center" wrapText="1"/>
    </xf>
    <xf numFmtId="2" fontId="1" fillId="4" borderId="1" xfId="0" applyNumberFormat="1" applyFont="1" applyFill="1" applyBorder="1" applyAlignment="1">
      <alignment horizontal="center" vertical="center" wrapText="1"/>
    </xf>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165" fontId="1" fillId="4" borderId="2" xfId="0" applyNumberFormat="1" applyFont="1" applyFill="1" applyBorder="1" applyAlignment="1">
      <alignment horizontal="center" vertical="center" wrapText="1"/>
    </xf>
    <xf numFmtId="165" fontId="1" fillId="4" borderId="4" xfId="0" applyNumberFormat="1" applyFont="1" applyFill="1" applyBorder="1" applyAlignment="1">
      <alignment horizontal="center" vertical="center" wrapText="1"/>
    </xf>
    <xf numFmtId="0" fontId="19" fillId="3" borderId="13" xfId="0" applyFont="1" applyFill="1" applyBorder="1" applyAlignment="1">
      <alignment horizontal="center" wrapText="1"/>
    </xf>
    <xf numFmtId="0" fontId="19" fillId="3" borderId="14" xfId="0" applyFont="1" applyFill="1" applyBorder="1" applyAlignment="1">
      <alignment horizontal="center" wrapText="1"/>
    </xf>
    <xf numFmtId="0" fontId="16" fillId="3" borderId="3" xfId="0" applyFont="1" applyFill="1" applyBorder="1" applyAlignment="1">
      <alignment horizontal="center" wrapText="1"/>
    </xf>
    <xf numFmtId="0" fontId="16" fillId="3" borderId="6" xfId="0" applyFont="1" applyFill="1" applyBorder="1" applyAlignment="1">
      <alignment horizontal="center" wrapText="1"/>
    </xf>
    <xf numFmtId="0" fontId="16" fillId="8" borderId="3" xfId="0" applyFont="1" applyFill="1" applyBorder="1" applyAlignment="1">
      <alignment horizontal="center" wrapText="1"/>
    </xf>
    <xf numFmtId="0" fontId="16" fillId="8" borderId="6" xfId="0" applyFont="1" applyFill="1" applyBorder="1" applyAlignment="1">
      <alignment horizontal="center" wrapText="1"/>
    </xf>
    <xf numFmtId="0" fontId="1" fillId="4" borderId="2"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2" xfId="2" applyFont="1" applyBorder="1" applyAlignment="1">
      <alignment vertical="center" wrapText="1"/>
    </xf>
    <xf numFmtId="0" fontId="1" fillId="0" borderId="15" xfId="2" applyFont="1" applyBorder="1" applyAlignment="1">
      <alignment vertical="center" wrapText="1"/>
    </xf>
    <xf numFmtId="0" fontId="1" fillId="0" borderId="4" xfId="2" applyFont="1" applyBorder="1" applyAlignment="1">
      <alignment vertical="center" wrapText="1"/>
    </xf>
    <xf numFmtId="164" fontId="1" fillId="4" borderId="2" xfId="0" applyNumberFormat="1" applyFont="1" applyFill="1" applyBorder="1" applyAlignment="1">
      <alignment horizontal="center" vertical="center" wrapText="1"/>
    </xf>
    <xf numFmtId="164" fontId="1" fillId="4" borderId="15" xfId="0" applyNumberFormat="1" applyFont="1" applyFill="1" applyBorder="1" applyAlignment="1">
      <alignment horizontal="center" vertical="center" wrapText="1"/>
    </xf>
    <xf numFmtId="164" fontId="1" fillId="4" borderId="4" xfId="0" applyNumberFormat="1" applyFont="1" applyFill="1" applyBorder="1" applyAlignment="1">
      <alignment horizontal="center" vertical="center" wrapText="1"/>
    </xf>
    <xf numFmtId="166" fontId="17" fillId="4" borderId="1" xfId="2" applyNumberFormat="1" applyFont="1" applyFill="1" applyBorder="1" applyAlignment="1">
      <alignment horizontal="center" vertical="center" wrapText="1"/>
    </xf>
    <xf numFmtId="164" fontId="17" fillId="4" borderId="2" xfId="2" applyNumberFormat="1" applyFont="1" applyFill="1" applyBorder="1" applyAlignment="1">
      <alignment horizontal="center" vertical="center" wrapText="1"/>
    </xf>
    <xf numFmtId="164" fontId="17" fillId="4" borderId="4" xfId="2" applyNumberFormat="1" applyFont="1" applyFill="1" applyBorder="1" applyAlignment="1">
      <alignment horizontal="center" vertical="center" wrapText="1"/>
    </xf>
    <xf numFmtId="165" fontId="1" fillId="4" borderId="15" xfId="0" applyNumberFormat="1"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0" borderId="3" xfId="2" applyFont="1" applyBorder="1" applyAlignment="1">
      <alignment horizontal="left" vertical="center" wrapText="1"/>
    </xf>
    <xf numFmtId="0" fontId="1" fillId="0" borderId="6" xfId="2" applyFont="1" applyBorder="1" applyAlignment="1">
      <alignment horizontal="left" vertical="center" wrapText="1"/>
    </xf>
    <xf numFmtId="0" fontId="1" fillId="0" borderId="23" xfId="3" applyFont="1" applyBorder="1" applyAlignment="1">
      <alignment horizontal="center" vertical="center" wrapText="1"/>
    </xf>
    <xf numFmtId="0" fontId="1" fillId="0" borderId="24" xfId="3" applyFont="1" applyBorder="1" applyAlignment="1">
      <alignment horizontal="center" vertical="center" wrapText="1"/>
    </xf>
    <xf numFmtId="0" fontId="1" fillId="0" borderId="1" xfId="3" applyFont="1" applyBorder="1" applyAlignment="1">
      <alignment horizontal="center" vertical="center" wrapText="1"/>
    </xf>
    <xf numFmtId="0" fontId="1" fillId="0" borderId="16" xfId="2" applyFont="1" applyBorder="1" applyAlignment="1">
      <alignment horizontal="left" vertical="center" wrapText="1"/>
    </xf>
    <xf numFmtId="0" fontId="1" fillId="0" borderId="17" xfId="2" applyFont="1" applyBorder="1" applyAlignment="1">
      <alignment horizontal="left" vertical="center" wrapText="1"/>
    </xf>
    <xf numFmtId="0" fontId="1" fillId="0" borderId="18" xfId="3" applyFont="1" applyBorder="1" applyAlignment="1">
      <alignment horizontal="left" vertical="center" wrapText="1"/>
    </xf>
    <xf numFmtId="0" fontId="1" fillId="0" borderId="19" xfId="3" applyFont="1" applyBorder="1" applyAlignment="1">
      <alignment horizontal="left" vertical="center" wrapText="1"/>
    </xf>
    <xf numFmtId="1" fontId="3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2" fontId="1" fillId="0" borderId="1" xfId="0" applyNumberFormat="1" applyFont="1" applyBorder="1" applyAlignment="1">
      <alignment horizontal="center" vertical="center" wrapText="1"/>
    </xf>
    <xf numFmtId="9" fontId="1" fillId="0" borderId="1" xfId="1" applyFont="1" applyBorder="1" applyAlignment="1">
      <alignment horizontal="center" vertical="center" wrapText="1"/>
    </xf>
    <xf numFmtId="2" fontId="1" fillId="4" borderId="2" xfId="0" applyNumberFormat="1" applyFont="1" applyFill="1" applyBorder="1" applyAlignment="1">
      <alignment horizontal="center" vertical="center" wrapText="1"/>
    </xf>
    <xf numFmtId="2" fontId="1" fillId="4" borderId="15" xfId="0" applyNumberFormat="1" applyFont="1" applyFill="1" applyBorder="1" applyAlignment="1">
      <alignment horizontal="center" vertical="center" wrapText="1"/>
    </xf>
    <xf numFmtId="2" fontId="1" fillId="4" borderId="4" xfId="0" applyNumberFormat="1" applyFont="1" applyFill="1" applyBorder="1" applyAlignment="1">
      <alignment horizontal="center" vertical="center" wrapText="1"/>
    </xf>
    <xf numFmtId="0" fontId="16" fillId="3" borderId="5" xfId="0" applyFont="1" applyFill="1" applyBorder="1" applyAlignment="1">
      <alignment horizontal="center" wrapText="1"/>
    </xf>
    <xf numFmtId="2" fontId="1" fillId="0" borderId="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1" fontId="17" fillId="0" borderId="0" xfId="0" applyNumberFormat="1" applyFont="1" applyAlignment="1">
      <alignment vertical="top"/>
    </xf>
    <xf numFmtId="0" fontId="17" fillId="0" borderId="2" xfId="0" quotePrefix="1" applyFont="1" applyBorder="1" applyAlignment="1">
      <alignment horizontal="left" wrapText="1"/>
    </xf>
    <xf numFmtId="0" fontId="17" fillId="0" borderId="15" xfId="0" applyFont="1" applyBorder="1" applyAlignment="1">
      <alignment horizontal="left" wrapText="1"/>
    </xf>
    <xf numFmtId="0" fontId="17" fillId="0" borderId="4" xfId="0" applyFont="1" applyBorder="1" applyAlignment="1">
      <alignment horizontal="left" wrapText="1"/>
    </xf>
    <xf numFmtId="0" fontId="1" fillId="0" borderId="0" xfId="0" applyFont="1" applyAlignment="1">
      <alignment horizontal="left" vertical="top" wrapText="1"/>
    </xf>
    <xf numFmtId="0" fontId="16" fillId="0" borderId="2" xfId="0" applyFont="1" applyFill="1" applyBorder="1" applyAlignment="1">
      <alignment horizontal="left" wrapText="1"/>
    </xf>
    <xf numFmtId="0" fontId="17" fillId="0" borderId="1" xfId="0" applyFont="1" applyFill="1" applyBorder="1" applyAlignment="1">
      <alignment horizontal="center" wrapText="1"/>
    </xf>
    <xf numFmtId="9" fontId="17" fillId="0" borderId="1" xfId="0" applyNumberFormat="1" applyFont="1" applyFill="1" applyBorder="1" applyAlignment="1">
      <alignment horizontal="center" wrapText="1"/>
    </xf>
    <xf numFmtId="0" fontId="38" fillId="0" borderId="1" xfId="6" applyFill="1" applyBorder="1" applyAlignment="1">
      <alignment horizontal="center" wrapText="1"/>
    </xf>
  </cellXfs>
  <cellStyles count="7">
    <cellStyle name="Collegamento ipertestuale" xfId="6" builtinId="8"/>
    <cellStyle name="Normale" xfId="0" builtinId="0"/>
    <cellStyle name="Normale 2" xfId="5" xr:uid="{84BC8221-E3E2-4034-81FC-B9ABA6E712AA}"/>
    <cellStyle name="Normale 3" xfId="2" xr:uid="{EA3D763D-D4CD-41A1-98BA-D6681C3F03F1}"/>
    <cellStyle name="Normale 4" xfId="3" xr:uid="{8FE29DB4-A5D1-4EF7-8B3C-F6564A9443FF}"/>
    <cellStyle name="Normale 5" xfId="4" xr:uid="{926DF66A-9F96-428C-B2F3-CB94195085FA}"/>
    <cellStyle name="Percentuale" xfId="1" builtinId="5"/>
  </cellStyles>
  <dxfs count="0"/>
  <tableStyles count="0" defaultTableStyle="TableStyleMedium2" defaultPivotStyle="PivotStyleLight16"/>
  <colors>
    <mruColors>
      <color rgb="FFD5A6BD"/>
      <color rgb="FFFFCCCC"/>
      <color rgb="FFFFFFFF"/>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5</xdr:col>
      <xdr:colOff>172476</xdr:colOff>
      <xdr:row>120</xdr:row>
      <xdr:rowOff>44637</xdr:rowOff>
    </xdr:from>
    <xdr:ext cx="2849563" cy="43678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99535" y="26187961"/>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1149350</xdr:colOff>
      <xdr:row>109</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oneCellAnchor>
    <xdr:from>
      <xdr:col>1</xdr:col>
      <xdr:colOff>1149350</xdr:colOff>
      <xdr:row>109</xdr:row>
      <xdr:rowOff>0</xdr:rowOff>
    </xdr:from>
    <xdr:ext cx="2133600" cy="264560"/>
    <xdr:sp macro="" textlink="">
      <xdr:nvSpPr>
        <xdr:cNvPr id="2" name="TextBox 3">
          <a:extLst>
            <a:ext uri="{FF2B5EF4-FFF2-40B4-BE49-F238E27FC236}">
              <a16:creationId xmlns:a16="http://schemas.microsoft.com/office/drawing/2014/main" id="{A762D827-2560-418B-88D2-32417058BDF5}"/>
            </a:ext>
          </a:extLst>
        </xdr:cNvPr>
        <xdr:cNvSpPr txBox="1"/>
      </xdr:nvSpPr>
      <xdr:spPr>
        <a:xfrm>
          <a:off x="2987675" y="24298275"/>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twoCellAnchor editAs="oneCell">
    <xdr:from>
      <xdr:col>0</xdr:col>
      <xdr:colOff>0</xdr:colOff>
      <xdr:row>84</xdr:row>
      <xdr:rowOff>0</xdr:rowOff>
    </xdr:from>
    <xdr:to>
      <xdr:col>6</xdr:col>
      <xdr:colOff>137494</xdr:colOff>
      <xdr:row>112</xdr:row>
      <xdr:rowOff>165359</xdr:rowOff>
    </xdr:to>
    <xdr:pic>
      <xdr:nvPicPr>
        <xdr:cNvPr id="3" name="Immagine 2">
          <a:extLst>
            <a:ext uri="{FF2B5EF4-FFF2-40B4-BE49-F238E27FC236}">
              <a16:creationId xmlns:a16="http://schemas.microsoft.com/office/drawing/2014/main" id="{4C738A70-36E8-4415-844D-B5EF3B5134EB}"/>
            </a:ext>
          </a:extLst>
        </xdr:cNvPr>
        <xdr:cNvPicPr>
          <a:picLocks noChangeAspect="1"/>
        </xdr:cNvPicPr>
      </xdr:nvPicPr>
      <xdr:blipFill>
        <a:blip xmlns:r="http://schemas.openxmlformats.org/officeDocument/2006/relationships" r:embed="rId1"/>
        <a:stretch>
          <a:fillRect/>
        </a:stretch>
      </xdr:blipFill>
      <xdr:spPr>
        <a:xfrm>
          <a:off x="0" y="19059525"/>
          <a:ext cx="10195894" cy="52421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10</xdr:col>
      <xdr:colOff>582706</xdr:colOff>
      <xdr:row>29</xdr:row>
      <xdr:rowOff>114252</xdr:rowOff>
    </xdr:to>
    <xdr:pic>
      <xdr:nvPicPr>
        <xdr:cNvPr id="2" name="Immagine 1">
          <a:extLst>
            <a:ext uri="{FF2B5EF4-FFF2-40B4-BE49-F238E27FC236}">
              <a16:creationId xmlns:a16="http://schemas.microsoft.com/office/drawing/2014/main" id="{72FA0587-C7DD-43ED-B4EC-46ABF8F88CD8}"/>
            </a:ext>
          </a:extLst>
        </xdr:cNvPr>
        <xdr:cNvPicPr>
          <a:picLocks noChangeAspect="1"/>
        </xdr:cNvPicPr>
      </xdr:nvPicPr>
      <xdr:blipFill>
        <a:blip xmlns:r="http://schemas.openxmlformats.org/officeDocument/2006/relationships" r:embed="rId1"/>
        <a:stretch>
          <a:fillRect/>
        </a:stretch>
      </xdr:blipFill>
      <xdr:spPr>
        <a:xfrm>
          <a:off x="0" y="2050676"/>
          <a:ext cx="9177618" cy="4585400"/>
        </a:xfrm>
        <a:prstGeom prst="rect">
          <a:avLst/>
        </a:prstGeom>
      </xdr:spPr>
    </xdr:pic>
    <xdr:clientData/>
  </xdr:twoCellAnchor>
  <xdr:twoCellAnchor editAs="oneCell">
    <xdr:from>
      <xdr:col>0</xdr:col>
      <xdr:colOff>0</xdr:colOff>
      <xdr:row>29</xdr:row>
      <xdr:rowOff>89647</xdr:rowOff>
    </xdr:from>
    <xdr:to>
      <xdr:col>12</xdr:col>
      <xdr:colOff>317034</xdr:colOff>
      <xdr:row>44</xdr:row>
      <xdr:rowOff>211230</xdr:rowOff>
    </xdr:to>
    <xdr:pic>
      <xdr:nvPicPr>
        <xdr:cNvPr id="3" name="Immagine 2">
          <a:extLst>
            <a:ext uri="{FF2B5EF4-FFF2-40B4-BE49-F238E27FC236}">
              <a16:creationId xmlns:a16="http://schemas.microsoft.com/office/drawing/2014/main" id="{DFB7342B-49B9-40DC-AE2D-043FF867FCBC}"/>
            </a:ext>
          </a:extLst>
        </xdr:cNvPr>
        <xdr:cNvPicPr>
          <a:picLocks noChangeAspect="1"/>
        </xdr:cNvPicPr>
      </xdr:nvPicPr>
      <xdr:blipFill>
        <a:blip xmlns:r="http://schemas.openxmlformats.org/officeDocument/2006/relationships" r:embed="rId2"/>
        <a:stretch>
          <a:fillRect/>
        </a:stretch>
      </xdr:blipFill>
      <xdr:spPr>
        <a:xfrm>
          <a:off x="0" y="6611471"/>
          <a:ext cx="10122181" cy="3315259"/>
        </a:xfrm>
        <a:prstGeom prst="rect">
          <a:avLst/>
        </a:prstGeom>
      </xdr:spPr>
    </xdr:pic>
    <xdr:clientData/>
  </xdr:twoCellAnchor>
  <xdr:twoCellAnchor editAs="oneCell">
    <xdr:from>
      <xdr:col>0</xdr:col>
      <xdr:colOff>0</xdr:colOff>
      <xdr:row>51</xdr:row>
      <xdr:rowOff>0</xdr:rowOff>
    </xdr:from>
    <xdr:to>
      <xdr:col>12</xdr:col>
      <xdr:colOff>397552</xdr:colOff>
      <xdr:row>71</xdr:row>
      <xdr:rowOff>142929</xdr:rowOff>
    </xdr:to>
    <xdr:pic>
      <xdr:nvPicPr>
        <xdr:cNvPr id="4" name="Immagine 3">
          <a:extLst>
            <a:ext uri="{FF2B5EF4-FFF2-40B4-BE49-F238E27FC236}">
              <a16:creationId xmlns:a16="http://schemas.microsoft.com/office/drawing/2014/main" id="{061DB2C4-4CE2-4CA0-B04A-3384B14A68F0}"/>
            </a:ext>
          </a:extLst>
        </xdr:cNvPr>
        <xdr:cNvPicPr>
          <a:picLocks noChangeAspect="1"/>
        </xdr:cNvPicPr>
      </xdr:nvPicPr>
      <xdr:blipFill>
        <a:blip xmlns:r="http://schemas.openxmlformats.org/officeDocument/2006/relationships" r:embed="rId3"/>
        <a:stretch>
          <a:fillRect/>
        </a:stretch>
      </xdr:blipFill>
      <xdr:spPr>
        <a:xfrm>
          <a:off x="0" y="11220450"/>
          <a:ext cx="10189252" cy="4333929"/>
        </a:xfrm>
        <a:prstGeom prst="rect">
          <a:avLst/>
        </a:prstGeom>
      </xdr:spPr>
    </xdr:pic>
    <xdr:clientData/>
  </xdr:twoCellAnchor>
  <xdr:twoCellAnchor editAs="oneCell">
    <xdr:from>
      <xdr:col>0</xdr:col>
      <xdr:colOff>0</xdr:colOff>
      <xdr:row>72</xdr:row>
      <xdr:rowOff>0</xdr:rowOff>
    </xdr:from>
    <xdr:to>
      <xdr:col>12</xdr:col>
      <xdr:colOff>416604</xdr:colOff>
      <xdr:row>102</xdr:row>
      <xdr:rowOff>101767</xdr:rowOff>
    </xdr:to>
    <xdr:pic>
      <xdr:nvPicPr>
        <xdr:cNvPr id="5" name="Immagine 4">
          <a:extLst>
            <a:ext uri="{FF2B5EF4-FFF2-40B4-BE49-F238E27FC236}">
              <a16:creationId xmlns:a16="http://schemas.microsoft.com/office/drawing/2014/main" id="{20BA2542-7521-45E7-A852-6CB86A69BCB0}"/>
            </a:ext>
          </a:extLst>
        </xdr:cNvPr>
        <xdr:cNvPicPr>
          <a:picLocks noChangeAspect="1"/>
        </xdr:cNvPicPr>
      </xdr:nvPicPr>
      <xdr:blipFill>
        <a:blip xmlns:r="http://schemas.openxmlformats.org/officeDocument/2006/relationships" r:embed="rId4"/>
        <a:stretch>
          <a:fillRect/>
        </a:stretch>
      </xdr:blipFill>
      <xdr:spPr>
        <a:xfrm>
          <a:off x="0" y="15621000"/>
          <a:ext cx="10208304" cy="6448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306294</xdr:colOff>
      <xdr:row>20</xdr:row>
      <xdr:rowOff>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8640669"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306294</xdr:colOff>
      <xdr:row>20</xdr:row>
      <xdr:rowOff>0</xdr:rowOff>
    </xdr:from>
    <xdr:ext cx="184731" cy="264560"/>
    <xdr:sp macro="" textlink="">
      <xdr:nvSpPr>
        <xdr:cNvPr id="3" name="TextBox 1">
          <a:extLst>
            <a:ext uri="{FF2B5EF4-FFF2-40B4-BE49-F238E27FC236}">
              <a16:creationId xmlns:a16="http://schemas.microsoft.com/office/drawing/2014/main" id="{9D53532A-1C0D-44B7-96D6-A8F10A83BE00}"/>
            </a:ext>
          </a:extLst>
        </xdr:cNvPr>
        <xdr:cNvSpPr txBox="1"/>
      </xdr:nvSpPr>
      <xdr:spPr>
        <a:xfrm>
          <a:off x="8640669"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0</xdr:colOff>
      <xdr:row>5</xdr:row>
      <xdr:rowOff>0</xdr:rowOff>
    </xdr:from>
    <xdr:to>
      <xdr:col>13</xdr:col>
      <xdr:colOff>1415</xdr:colOff>
      <xdr:row>14</xdr:row>
      <xdr:rowOff>114555</xdr:rowOff>
    </xdr:to>
    <xdr:pic>
      <xdr:nvPicPr>
        <xdr:cNvPr id="4" name="Immagine 3">
          <a:extLst>
            <a:ext uri="{FF2B5EF4-FFF2-40B4-BE49-F238E27FC236}">
              <a16:creationId xmlns:a16="http://schemas.microsoft.com/office/drawing/2014/main" id="{0B8060B5-B734-4E77-B0EE-56585E51751E}"/>
            </a:ext>
          </a:extLst>
        </xdr:cNvPr>
        <xdr:cNvPicPr>
          <a:picLocks noChangeAspect="1"/>
        </xdr:cNvPicPr>
      </xdr:nvPicPr>
      <xdr:blipFill>
        <a:blip xmlns:r="http://schemas.openxmlformats.org/officeDocument/2006/relationships" r:embed="rId1"/>
        <a:stretch>
          <a:fillRect/>
        </a:stretch>
      </xdr:blipFill>
      <xdr:spPr>
        <a:xfrm>
          <a:off x="0" y="1038225"/>
          <a:ext cx="10136015" cy="18290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17</xdr:col>
      <xdr:colOff>182614</xdr:colOff>
      <xdr:row>74</xdr:row>
      <xdr:rowOff>346</xdr:rowOff>
    </xdr:to>
    <xdr:pic>
      <xdr:nvPicPr>
        <xdr:cNvPr id="2" name="Immagine 1">
          <a:extLst>
            <a:ext uri="{FF2B5EF4-FFF2-40B4-BE49-F238E27FC236}">
              <a16:creationId xmlns:a16="http://schemas.microsoft.com/office/drawing/2014/main" id="{3E954DA2-757F-4608-91C2-F68DDF939B72}"/>
            </a:ext>
          </a:extLst>
        </xdr:cNvPr>
        <xdr:cNvPicPr>
          <a:picLocks noChangeAspect="1"/>
        </xdr:cNvPicPr>
      </xdr:nvPicPr>
      <xdr:blipFill>
        <a:blip xmlns:r="http://schemas.openxmlformats.org/officeDocument/2006/relationships" r:embed="rId1"/>
        <a:stretch>
          <a:fillRect/>
        </a:stretch>
      </xdr:blipFill>
      <xdr:spPr>
        <a:xfrm>
          <a:off x="0" y="11753850"/>
          <a:ext cx="11745964" cy="2476846"/>
        </a:xfrm>
        <a:prstGeom prst="rect">
          <a:avLst/>
        </a:prstGeom>
      </xdr:spPr>
    </xdr:pic>
    <xdr:clientData/>
  </xdr:twoCellAnchor>
  <xdr:twoCellAnchor editAs="oneCell">
    <xdr:from>
      <xdr:col>0</xdr:col>
      <xdr:colOff>0</xdr:colOff>
      <xdr:row>3</xdr:row>
      <xdr:rowOff>0</xdr:rowOff>
    </xdr:from>
    <xdr:to>
      <xdr:col>17</xdr:col>
      <xdr:colOff>144509</xdr:colOff>
      <xdr:row>29</xdr:row>
      <xdr:rowOff>172165</xdr:rowOff>
    </xdr:to>
    <xdr:pic>
      <xdr:nvPicPr>
        <xdr:cNvPr id="3" name="Immagine 2">
          <a:extLst>
            <a:ext uri="{FF2B5EF4-FFF2-40B4-BE49-F238E27FC236}">
              <a16:creationId xmlns:a16="http://schemas.microsoft.com/office/drawing/2014/main" id="{E49D650A-1F8C-40AB-8195-9F1E2E7A6B2A}"/>
            </a:ext>
          </a:extLst>
        </xdr:cNvPr>
        <xdr:cNvPicPr>
          <a:picLocks noChangeAspect="1"/>
        </xdr:cNvPicPr>
      </xdr:nvPicPr>
      <xdr:blipFill>
        <a:blip xmlns:r="http://schemas.openxmlformats.org/officeDocument/2006/relationships" r:embed="rId2"/>
        <a:stretch>
          <a:fillRect/>
        </a:stretch>
      </xdr:blipFill>
      <xdr:spPr>
        <a:xfrm>
          <a:off x="0" y="628650"/>
          <a:ext cx="11707859" cy="5125165"/>
        </a:xfrm>
        <a:prstGeom prst="rect">
          <a:avLst/>
        </a:prstGeom>
      </xdr:spPr>
    </xdr:pic>
    <xdr:clientData/>
  </xdr:twoCellAnchor>
  <xdr:twoCellAnchor editAs="oneCell">
    <xdr:from>
      <xdr:col>0</xdr:col>
      <xdr:colOff>0</xdr:colOff>
      <xdr:row>32</xdr:row>
      <xdr:rowOff>0</xdr:rowOff>
    </xdr:from>
    <xdr:to>
      <xdr:col>17</xdr:col>
      <xdr:colOff>49246</xdr:colOff>
      <xdr:row>58</xdr:row>
      <xdr:rowOff>134060</xdr:rowOff>
    </xdr:to>
    <xdr:pic>
      <xdr:nvPicPr>
        <xdr:cNvPr id="4" name="Immagine 3">
          <a:extLst>
            <a:ext uri="{FF2B5EF4-FFF2-40B4-BE49-F238E27FC236}">
              <a16:creationId xmlns:a16="http://schemas.microsoft.com/office/drawing/2014/main" id="{5969EEE8-7F94-4204-9337-A55FA538D45B}"/>
            </a:ext>
          </a:extLst>
        </xdr:cNvPr>
        <xdr:cNvPicPr>
          <a:picLocks noChangeAspect="1"/>
        </xdr:cNvPicPr>
      </xdr:nvPicPr>
      <xdr:blipFill>
        <a:blip xmlns:r="http://schemas.openxmlformats.org/officeDocument/2006/relationships" r:embed="rId3"/>
        <a:stretch>
          <a:fillRect/>
        </a:stretch>
      </xdr:blipFill>
      <xdr:spPr>
        <a:xfrm>
          <a:off x="0" y="6191250"/>
          <a:ext cx="11612596" cy="50870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xrep.classics.ox.ac.uk/databases/shipwrecks_database/" TargetMode="External"/><Relationship Id="rId1" Type="http://schemas.openxmlformats.org/officeDocument/2006/relationships/hyperlink" Target="https://www.nationalarchives.gov.uk/doc/open-government-licence/version/3/"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ows.emodnet-humanactivities.eu/wcs?SERVICE=WMS&amp;VERSION=1.1.1&amp;REQUEST=GetCapabilities" TargetMode="External"/><Relationship Id="rId2" Type="http://schemas.openxmlformats.org/officeDocument/2006/relationships/hyperlink" Target="https://ows.emodnet-humanactivities.eu/wms?SERVICE=WMS&amp;VERSION=1.1.1&amp;REQUEST=GetCapabilities" TargetMode="External"/><Relationship Id="rId1" Type="http://schemas.openxmlformats.org/officeDocument/2006/relationships/hyperlink" Target="https://ows.emodnet-humanactivities.eu/wfs?SERVICE=WFS&amp;VERSION=1.1.0&amp;request=GetCapabiliti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7" sqref="B7"/>
    </sheetView>
  </sheetViews>
  <sheetFormatPr defaultColWidth="8.7109375" defaultRowHeight="12" x14ac:dyDescent="0.2"/>
  <cols>
    <col min="1" max="1" width="14" style="99" bestFit="1" customWidth="1"/>
    <col min="2" max="2" width="36.42578125" style="99" customWidth="1"/>
    <col min="3" max="4" width="8.7109375" style="99"/>
    <col min="5" max="5" width="13.42578125" style="99" customWidth="1"/>
    <col min="6" max="6" width="27.42578125" style="99" customWidth="1"/>
    <col min="7" max="7" width="23" style="99" customWidth="1"/>
    <col min="8" max="8" width="14.5703125" style="99" bestFit="1" customWidth="1"/>
    <col min="9" max="16384" width="8.7109375" style="99"/>
  </cols>
  <sheetData>
    <row r="1" spans="1:8" s="3" customFormat="1" ht="24" x14ac:dyDescent="0.25">
      <c r="A1" s="83" t="s">
        <v>0</v>
      </c>
      <c r="B1" s="83" t="s">
        <v>1</v>
      </c>
      <c r="C1" s="56"/>
      <c r="D1" s="56"/>
      <c r="E1" s="84" t="s">
        <v>10</v>
      </c>
      <c r="F1" s="84" t="s">
        <v>11</v>
      </c>
      <c r="G1" s="84" t="s">
        <v>12</v>
      </c>
      <c r="H1" s="84" t="s">
        <v>234</v>
      </c>
    </row>
    <row r="2" spans="1:8" s="3" customFormat="1" ht="38.450000000000003" customHeight="1" x14ac:dyDescent="0.25">
      <c r="A2" s="81" t="s">
        <v>2</v>
      </c>
      <c r="B2" s="96" t="s">
        <v>2</v>
      </c>
      <c r="C2" s="56"/>
      <c r="D2" s="56"/>
      <c r="E2" s="95" t="s">
        <v>2</v>
      </c>
      <c r="F2" s="96" t="s">
        <v>13</v>
      </c>
      <c r="G2" s="96" t="s">
        <v>14</v>
      </c>
      <c r="H2" s="96" t="s">
        <v>15</v>
      </c>
    </row>
    <row r="3" spans="1:8" s="3" customFormat="1" ht="48" x14ac:dyDescent="0.25">
      <c r="A3" s="81" t="s">
        <v>3</v>
      </c>
      <c r="B3" s="96" t="s">
        <v>32</v>
      </c>
      <c r="C3" s="56"/>
      <c r="D3" s="56"/>
      <c r="E3" s="95" t="s">
        <v>3</v>
      </c>
      <c r="F3" s="96" t="s">
        <v>16</v>
      </c>
      <c r="G3" s="96" t="s">
        <v>14</v>
      </c>
      <c r="H3" s="96" t="s">
        <v>17</v>
      </c>
    </row>
    <row r="4" spans="1:8" s="3" customFormat="1" ht="132" x14ac:dyDescent="0.25">
      <c r="A4" s="81" t="s">
        <v>4</v>
      </c>
      <c r="B4" s="96" t="s">
        <v>233</v>
      </c>
      <c r="C4" s="56"/>
      <c r="D4" s="56"/>
      <c r="E4" s="95" t="s">
        <v>4</v>
      </c>
      <c r="F4" s="96" t="s">
        <v>18</v>
      </c>
      <c r="G4" s="96" t="s">
        <v>14</v>
      </c>
      <c r="H4" s="96" t="s">
        <v>17</v>
      </c>
    </row>
    <row r="5" spans="1:8" s="3" customFormat="1" ht="84" x14ac:dyDescent="0.25">
      <c r="A5" s="81" t="s">
        <v>5</v>
      </c>
      <c r="B5" s="96" t="s">
        <v>6</v>
      </c>
      <c r="C5" s="56"/>
      <c r="D5" s="56"/>
      <c r="E5" s="95" t="s">
        <v>5</v>
      </c>
      <c r="F5" s="96" t="s">
        <v>235</v>
      </c>
      <c r="G5" s="96" t="s">
        <v>19</v>
      </c>
      <c r="H5" s="96" t="s">
        <v>20</v>
      </c>
    </row>
    <row r="6" spans="1:8" s="3" customFormat="1" ht="60" x14ac:dyDescent="0.25">
      <c r="A6" s="81" t="s">
        <v>7</v>
      </c>
      <c r="B6" s="96" t="s">
        <v>26</v>
      </c>
      <c r="C6" s="56"/>
      <c r="D6" s="56"/>
      <c r="E6" s="95" t="s">
        <v>7</v>
      </c>
      <c r="F6" s="96" t="s">
        <v>13</v>
      </c>
      <c r="G6" s="96" t="s">
        <v>21</v>
      </c>
      <c r="H6" s="96" t="s">
        <v>15</v>
      </c>
    </row>
    <row r="7" spans="1:8" s="3" customFormat="1" ht="72" x14ac:dyDescent="0.25">
      <c r="A7" s="81" t="s">
        <v>8</v>
      </c>
      <c r="B7" s="96" t="s">
        <v>231</v>
      </c>
      <c r="C7" s="56"/>
      <c r="D7" s="56"/>
      <c r="E7" s="95" t="s">
        <v>8</v>
      </c>
      <c r="F7" s="96" t="s">
        <v>236</v>
      </c>
      <c r="G7" s="96" t="s">
        <v>30</v>
      </c>
      <c r="H7" s="96" t="s">
        <v>31</v>
      </c>
    </row>
    <row r="8" spans="1:8" s="3" customFormat="1" ht="120" x14ac:dyDescent="0.25">
      <c r="A8" s="81" t="s">
        <v>9</v>
      </c>
      <c r="B8" s="96" t="s">
        <v>232</v>
      </c>
      <c r="C8" s="56"/>
      <c r="D8" s="56"/>
      <c r="E8" s="178" t="s">
        <v>9</v>
      </c>
      <c r="F8" s="98" t="s">
        <v>240</v>
      </c>
      <c r="G8" s="179" t="s">
        <v>14</v>
      </c>
      <c r="H8" s="98" t="s">
        <v>237</v>
      </c>
    </row>
    <row r="9" spans="1:8" s="3" customFormat="1" ht="57" x14ac:dyDescent="0.25">
      <c r="A9" s="56"/>
      <c r="B9" s="56"/>
      <c r="C9" s="56"/>
      <c r="D9" s="56"/>
      <c r="E9" s="178"/>
      <c r="F9" s="98" t="s">
        <v>238</v>
      </c>
      <c r="G9" s="179"/>
      <c r="H9" s="82" t="s">
        <v>239</v>
      </c>
    </row>
    <row r="10" spans="1:8" s="3" customFormat="1" ht="14.25" x14ac:dyDescent="0.3">
      <c r="A10" s="56"/>
      <c r="B10" s="56"/>
      <c r="C10" s="56"/>
      <c r="D10" s="56"/>
      <c r="E10" s="56" t="s">
        <v>24</v>
      </c>
      <c r="F10" s="73"/>
      <c r="G10" s="73"/>
      <c r="H10" s="73"/>
    </row>
    <row r="11" spans="1:8" s="3" customFormat="1" ht="14.25" x14ac:dyDescent="0.3">
      <c r="A11" s="56"/>
      <c r="B11" s="56"/>
      <c r="C11" s="56"/>
      <c r="D11" s="56"/>
      <c r="E11" s="56" t="s">
        <v>241</v>
      </c>
      <c r="F11" s="73"/>
      <c r="G11" s="73"/>
      <c r="H11" s="73"/>
    </row>
    <row r="12" spans="1:8" ht="14.25" x14ac:dyDescent="0.3">
      <c r="A12" s="73"/>
      <c r="B12" s="73"/>
      <c r="C12" s="73"/>
      <c r="D12" s="73"/>
      <c r="E12" s="73"/>
      <c r="F12" s="73"/>
      <c r="G12" s="73"/>
      <c r="H12" s="73"/>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83"/>
  <sheetViews>
    <sheetView topLeftCell="A61" zoomScaleNormal="100" workbookViewId="0">
      <selection activeCell="P82" sqref="P82"/>
    </sheetView>
  </sheetViews>
  <sheetFormatPr defaultRowHeight="15" x14ac:dyDescent="0.25"/>
  <cols>
    <col min="1" max="1" width="16.42578125" customWidth="1"/>
    <col min="2" max="2" width="19.85546875" customWidth="1"/>
  </cols>
  <sheetData>
    <row r="1" spans="1:4" s="16" customFormat="1" ht="15.75" x14ac:dyDescent="0.3">
      <c r="A1" s="17" t="s">
        <v>112</v>
      </c>
    </row>
    <row r="2" spans="1:4" s="16" customFormat="1" ht="15.75" x14ac:dyDescent="0.3">
      <c r="A2" s="17" t="s">
        <v>125</v>
      </c>
    </row>
    <row r="3" spans="1:4" ht="18" x14ac:dyDescent="0.35">
      <c r="A3" s="74" t="s">
        <v>167</v>
      </c>
      <c r="B3" s="39"/>
      <c r="C3" s="39"/>
      <c r="D3" s="39"/>
    </row>
    <row r="4" spans="1:4" x14ac:dyDescent="0.25">
      <c r="A4" s="39"/>
      <c r="B4" s="39"/>
      <c r="C4" s="39"/>
      <c r="D4" s="39"/>
    </row>
    <row r="5" spans="1:4" x14ac:dyDescent="0.25">
      <c r="A5" s="39"/>
      <c r="B5" s="39"/>
      <c r="C5" s="39"/>
      <c r="D5" s="39"/>
    </row>
    <row r="6" spans="1:4" x14ac:dyDescent="0.25">
      <c r="A6" s="39"/>
      <c r="B6" s="39"/>
      <c r="C6" s="39"/>
      <c r="D6" s="39"/>
    </row>
    <row r="7" spans="1:4" x14ac:dyDescent="0.25">
      <c r="A7" s="39"/>
      <c r="B7" s="39"/>
      <c r="C7" s="39"/>
      <c r="D7" s="39"/>
    </row>
    <row r="8" spans="1:4" x14ac:dyDescent="0.25">
      <c r="A8" s="39"/>
      <c r="B8" s="39"/>
      <c r="C8" s="39"/>
      <c r="D8" s="39"/>
    </row>
    <row r="9" spans="1:4" x14ac:dyDescent="0.25">
      <c r="A9" s="39"/>
      <c r="B9" s="39"/>
      <c r="C9" s="39"/>
      <c r="D9" s="39"/>
    </row>
    <row r="10" spans="1:4" x14ac:dyDescent="0.25">
      <c r="A10" s="39"/>
      <c r="B10" s="39"/>
      <c r="C10" s="39"/>
      <c r="D10" s="39"/>
    </row>
    <row r="11" spans="1:4" x14ac:dyDescent="0.25">
      <c r="A11" s="39"/>
      <c r="B11" s="39"/>
      <c r="C11" s="39"/>
      <c r="D11" s="39"/>
    </row>
    <row r="12" spans="1:4" x14ac:dyDescent="0.25">
      <c r="A12" s="39"/>
      <c r="B12" s="39"/>
      <c r="C12" s="39"/>
      <c r="D12" s="39"/>
    </row>
    <row r="13" spans="1:4" x14ac:dyDescent="0.25">
      <c r="A13" s="39"/>
      <c r="B13" s="39"/>
      <c r="C13" s="39"/>
      <c r="D13" s="39"/>
    </row>
    <row r="14" spans="1:4" x14ac:dyDescent="0.25">
      <c r="A14" s="39"/>
      <c r="B14" s="39"/>
      <c r="C14" s="39"/>
      <c r="D14" s="39"/>
    </row>
    <row r="15" spans="1:4" x14ac:dyDescent="0.25">
      <c r="A15" s="39"/>
      <c r="B15" s="39"/>
      <c r="C15" s="39"/>
      <c r="D15" s="39"/>
    </row>
    <row r="16" spans="1:4" x14ac:dyDescent="0.25">
      <c r="A16" s="39"/>
      <c r="B16" s="39"/>
      <c r="C16" s="39"/>
      <c r="D16" s="39"/>
    </row>
    <row r="17" spans="1:4" x14ac:dyDescent="0.25">
      <c r="A17" s="39"/>
      <c r="B17" s="39"/>
      <c r="C17" s="39"/>
      <c r="D17" s="39"/>
    </row>
    <row r="18" spans="1:4" x14ac:dyDescent="0.25">
      <c r="A18" s="39"/>
      <c r="B18" s="39"/>
      <c r="C18" s="39"/>
      <c r="D18" s="39"/>
    </row>
    <row r="19" spans="1:4" x14ac:dyDescent="0.25">
      <c r="A19" s="39"/>
      <c r="B19" s="39"/>
      <c r="C19" s="39"/>
      <c r="D19" s="39"/>
    </row>
    <row r="20" spans="1:4" x14ac:dyDescent="0.25">
      <c r="A20" s="39"/>
      <c r="B20" s="39"/>
      <c r="C20" s="39"/>
      <c r="D20" s="39"/>
    </row>
    <row r="21" spans="1:4" x14ac:dyDescent="0.25">
      <c r="A21" s="39"/>
      <c r="B21" s="39"/>
      <c r="C21" s="39"/>
      <c r="D21" s="39"/>
    </row>
    <row r="22" spans="1:4" x14ac:dyDescent="0.25">
      <c r="A22" s="39"/>
      <c r="B22" s="39"/>
      <c r="C22" s="39"/>
      <c r="D22" s="39"/>
    </row>
    <row r="23" spans="1:4" x14ac:dyDescent="0.25">
      <c r="A23" s="39"/>
      <c r="B23" s="39"/>
      <c r="C23" s="39"/>
      <c r="D23" s="39"/>
    </row>
    <row r="24" spans="1:4" x14ac:dyDescent="0.25">
      <c r="A24" s="39"/>
      <c r="B24" s="39"/>
      <c r="C24" s="39"/>
      <c r="D24" s="39"/>
    </row>
    <row r="25" spans="1:4" x14ac:dyDescent="0.25">
      <c r="A25" s="39"/>
      <c r="B25" s="39"/>
      <c r="C25" s="39"/>
      <c r="D25" s="39"/>
    </row>
    <row r="26" spans="1:4" x14ac:dyDescent="0.25">
      <c r="A26" s="39"/>
      <c r="B26" s="39"/>
      <c r="C26" s="39"/>
      <c r="D26" s="39"/>
    </row>
    <row r="27" spans="1:4" x14ac:dyDescent="0.25">
      <c r="A27" s="39"/>
      <c r="B27" s="39"/>
      <c r="C27" s="39"/>
      <c r="D27" s="39"/>
    </row>
    <row r="28" spans="1:4" x14ac:dyDescent="0.25">
      <c r="A28" s="39"/>
      <c r="B28" s="39"/>
      <c r="C28" s="39"/>
      <c r="D28" s="39"/>
    </row>
    <row r="29" spans="1:4" x14ac:dyDescent="0.25">
      <c r="A29" s="39"/>
      <c r="B29" s="39"/>
      <c r="C29" s="39"/>
      <c r="D29" s="39"/>
    </row>
    <row r="30" spans="1:4" x14ac:dyDescent="0.25">
      <c r="A30" s="39"/>
      <c r="B30" s="39"/>
      <c r="C30" s="39"/>
      <c r="D30" s="39"/>
    </row>
    <row r="31" spans="1:4" x14ac:dyDescent="0.25">
      <c r="A31" s="39"/>
      <c r="B31" s="39"/>
      <c r="C31" s="39"/>
      <c r="D31" s="39"/>
    </row>
    <row r="32" spans="1:4" ht="18" x14ac:dyDescent="0.35">
      <c r="A32" s="74" t="s">
        <v>168</v>
      </c>
      <c r="B32" s="39"/>
      <c r="C32" s="39"/>
      <c r="D32" s="39"/>
    </row>
    <row r="33" spans="1:4" x14ac:dyDescent="0.25">
      <c r="A33" s="39"/>
      <c r="B33" s="39"/>
      <c r="C33" s="39"/>
      <c r="D33" s="39"/>
    </row>
    <row r="34" spans="1:4" x14ac:dyDescent="0.25">
      <c r="A34" s="39"/>
      <c r="B34" s="39"/>
      <c r="C34" s="39"/>
      <c r="D34" s="39"/>
    </row>
    <row r="35" spans="1:4" x14ac:dyDescent="0.25">
      <c r="A35" s="39"/>
      <c r="B35" s="39"/>
      <c r="C35" s="39"/>
      <c r="D35" s="39"/>
    </row>
    <row r="36" spans="1:4" x14ac:dyDescent="0.25">
      <c r="A36" s="39"/>
      <c r="B36" s="39"/>
      <c r="C36" s="39"/>
      <c r="D36" s="39"/>
    </row>
    <row r="37" spans="1:4" x14ac:dyDescent="0.25">
      <c r="A37" s="39"/>
      <c r="B37" s="39"/>
      <c r="C37" s="39"/>
      <c r="D37" s="39"/>
    </row>
    <row r="38" spans="1:4" x14ac:dyDescent="0.25">
      <c r="A38" s="39"/>
      <c r="B38" s="39"/>
      <c r="C38" s="39"/>
      <c r="D38" s="39"/>
    </row>
    <row r="39" spans="1:4" x14ac:dyDescent="0.25">
      <c r="A39" s="39"/>
      <c r="B39" s="39"/>
      <c r="C39" s="39"/>
      <c r="D39" s="39"/>
    </row>
    <row r="40" spans="1:4" x14ac:dyDescent="0.25">
      <c r="A40" s="39"/>
      <c r="B40" s="39"/>
      <c r="C40" s="39"/>
      <c r="D40" s="39"/>
    </row>
    <row r="41" spans="1:4" x14ac:dyDescent="0.25">
      <c r="A41" s="39"/>
      <c r="B41" s="39"/>
      <c r="C41" s="39"/>
      <c r="D41" s="39"/>
    </row>
    <row r="42" spans="1:4" x14ac:dyDescent="0.25">
      <c r="A42" s="39"/>
      <c r="B42" s="39"/>
      <c r="C42" s="39"/>
      <c r="D42" s="39"/>
    </row>
    <row r="43" spans="1:4" x14ac:dyDescent="0.25">
      <c r="A43" s="39"/>
      <c r="B43" s="39"/>
      <c r="C43" s="39"/>
      <c r="D43" s="39"/>
    </row>
    <row r="44" spans="1:4" x14ac:dyDescent="0.25">
      <c r="A44" s="39"/>
      <c r="B44" s="39"/>
      <c r="C44" s="39"/>
      <c r="D44" s="39"/>
    </row>
    <row r="45" spans="1:4" x14ac:dyDescent="0.25">
      <c r="A45" s="39"/>
      <c r="B45" s="39"/>
      <c r="C45" s="39"/>
      <c r="D45" s="39"/>
    </row>
    <row r="46" spans="1:4" x14ac:dyDescent="0.25">
      <c r="A46" s="39"/>
      <c r="B46" s="39"/>
      <c r="C46" s="39"/>
      <c r="D46" s="39"/>
    </row>
    <row r="47" spans="1:4" x14ac:dyDescent="0.25">
      <c r="A47" s="39"/>
      <c r="B47" s="39"/>
      <c r="C47" s="39"/>
      <c r="D47" s="39"/>
    </row>
    <row r="48" spans="1:4" x14ac:dyDescent="0.25">
      <c r="A48" s="39"/>
      <c r="B48" s="39"/>
      <c r="C48" s="39"/>
      <c r="D48" s="39"/>
    </row>
    <row r="49" spans="1:4" x14ac:dyDescent="0.25">
      <c r="A49" s="39"/>
      <c r="B49" s="39"/>
      <c r="C49" s="39"/>
      <c r="D49" s="39"/>
    </row>
    <row r="50" spans="1:4" x14ac:dyDescent="0.25">
      <c r="A50" s="39"/>
      <c r="B50" s="39"/>
      <c r="C50" s="39"/>
      <c r="D50" s="39"/>
    </row>
    <row r="51" spans="1:4" x14ac:dyDescent="0.25">
      <c r="A51" s="39"/>
      <c r="B51" s="39"/>
      <c r="C51" s="39"/>
      <c r="D51" s="39"/>
    </row>
    <row r="52" spans="1:4" x14ac:dyDescent="0.25">
      <c r="A52" s="39"/>
      <c r="B52" s="39"/>
      <c r="C52" s="39"/>
      <c r="D52" s="39"/>
    </row>
    <row r="53" spans="1:4" x14ac:dyDescent="0.25">
      <c r="A53" s="39"/>
      <c r="B53" s="39"/>
      <c r="C53" s="39"/>
      <c r="D53" s="39"/>
    </row>
    <row r="54" spans="1:4" x14ac:dyDescent="0.25">
      <c r="A54" s="39"/>
      <c r="B54" s="39"/>
      <c r="C54" s="39"/>
      <c r="D54" s="39"/>
    </row>
    <row r="55" spans="1:4" x14ac:dyDescent="0.25">
      <c r="A55" s="39"/>
      <c r="B55" s="39"/>
      <c r="C55" s="39"/>
      <c r="D55" s="39"/>
    </row>
    <row r="56" spans="1:4" x14ac:dyDescent="0.25">
      <c r="A56" s="39"/>
      <c r="B56" s="39"/>
      <c r="C56" s="39"/>
      <c r="D56" s="39"/>
    </row>
    <row r="57" spans="1:4" x14ac:dyDescent="0.25">
      <c r="A57" s="39"/>
      <c r="B57" s="39"/>
      <c r="C57" s="39"/>
      <c r="D57" s="39"/>
    </row>
    <row r="58" spans="1:4" x14ac:dyDescent="0.25">
      <c r="A58" s="39"/>
      <c r="B58" s="39"/>
      <c r="C58" s="39"/>
      <c r="D58" s="39"/>
    </row>
    <row r="59" spans="1:4" x14ac:dyDescent="0.25">
      <c r="A59" s="39"/>
      <c r="B59" s="39"/>
      <c r="C59" s="39"/>
      <c r="D59" s="39"/>
    </row>
    <row r="60" spans="1:4" x14ac:dyDescent="0.25">
      <c r="A60" s="39"/>
      <c r="B60" s="39"/>
      <c r="C60" s="39"/>
      <c r="D60" s="39"/>
    </row>
    <row r="61" spans="1:4" ht="18" x14ac:dyDescent="0.35">
      <c r="A61" s="74" t="s">
        <v>169</v>
      </c>
      <c r="B61" s="39"/>
      <c r="C61" s="39"/>
      <c r="D61" s="39"/>
    </row>
    <row r="62" spans="1:4" x14ac:dyDescent="0.25">
      <c r="A62" s="39"/>
      <c r="B62" s="39"/>
      <c r="C62" s="39"/>
      <c r="D62" s="39"/>
    </row>
    <row r="63" spans="1:4" x14ac:dyDescent="0.25">
      <c r="A63" s="39"/>
      <c r="B63" s="39"/>
      <c r="C63" s="39"/>
      <c r="D63" s="39"/>
    </row>
    <row r="64" spans="1:4" x14ac:dyDescent="0.25">
      <c r="A64" s="39"/>
      <c r="B64" s="39"/>
      <c r="C64" s="39"/>
      <c r="D64" s="39"/>
    </row>
    <row r="65" spans="1:4" x14ac:dyDescent="0.25">
      <c r="A65" s="39"/>
      <c r="B65" s="39"/>
      <c r="C65" s="39"/>
      <c r="D65" s="39"/>
    </row>
    <row r="66" spans="1:4" x14ac:dyDescent="0.25">
      <c r="A66" s="39"/>
      <c r="B66" s="39"/>
      <c r="C66" s="39"/>
      <c r="D66" s="39"/>
    </row>
    <row r="67" spans="1:4" x14ac:dyDescent="0.25">
      <c r="A67" s="39"/>
      <c r="B67" s="39"/>
      <c r="C67" s="39"/>
      <c r="D67" s="39"/>
    </row>
    <row r="68" spans="1:4" x14ac:dyDescent="0.25">
      <c r="A68" s="39"/>
      <c r="B68" s="39"/>
      <c r="C68" s="39"/>
      <c r="D68" s="39"/>
    </row>
    <row r="69" spans="1:4" x14ac:dyDescent="0.25">
      <c r="A69" s="39"/>
      <c r="B69" s="39"/>
      <c r="C69" s="39"/>
      <c r="D69" s="39"/>
    </row>
    <row r="70" spans="1:4" x14ac:dyDescent="0.25">
      <c r="A70" s="39"/>
      <c r="B70" s="39"/>
      <c r="C70" s="39"/>
      <c r="D70" s="39"/>
    </row>
    <row r="71" spans="1:4" x14ac:dyDescent="0.25">
      <c r="A71" s="39"/>
      <c r="B71" s="39"/>
      <c r="C71" s="39"/>
      <c r="D71" s="39"/>
    </row>
    <row r="72" spans="1:4" x14ac:dyDescent="0.25">
      <c r="A72" s="39"/>
      <c r="B72" s="39"/>
      <c r="C72" s="39"/>
      <c r="D72" s="39"/>
    </row>
    <row r="73" spans="1:4" x14ac:dyDescent="0.25">
      <c r="A73" s="39"/>
      <c r="B73" s="39"/>
      <c r="C73" s="39"/>
      <c r="D73" s="39"/>
    </row>
    <row r="74" spans="1:4" x14ac:dyDescent="0.25">
      <c r="A74" s="39"/>
      <c r="B74" s="39"/>
      <c r="C74" s="39"/>
      <c r="D74" s="39"/>
    </row>
    <row r="75" spans="1:4" x14ac:dyDescent="0.25">
      <c r="A75" s="39"/>
      <c r="B75" s="39"/>
      <c r="C75" s="39"/>
      <c r="D75" s="39"/>
    </row>
    <row r="76" spans="1:4" x14ac:dyDescent="0.25">
      <c r="A76" s="39"/>
      <c r="B76" s="39"/>
      <c r="C76" s="39"/>
      <c r="D76" s="39"/>
    </row>
    <row r="77" spans="1:4" x14ac:dyDescent="0.25">
      <c r="A77" s="39"/>
      <c r="B77" s="39"/>
      <c r="C77" s="39"/>
      <c r="D77" s="39"/>
    </row>
    <row r="78" spans="1:4" x14ac:dyDescent="0.25">
      <c r="A78" s="39"/>
      <c r="B78" s="39"/>
      <c r="C78" s="39"/>
      <c r="D78" s="39"/>
    </row>
    <row r="79" spans="1:4" x14ac:dyDescent="0.25">
      <c r="A79" s="39"/>
      <c r="B79" s="39"/>
      <c r="C79" s="39"/>
      <c r="D79" s="39"/>
    </row>
    <row r="80" spans="1:4" ht="16.5" x14ac:dyDescent="0.25">
      <c r="A80" s="34" t="s">
        <v>110</v>
      </c>
      <c r="B80" s="46"/>
      <c r="C80" s="47"/>
      <c r="D80" s="39"/>
    </row>
    <row r="81" spans="1:4" ht="45" x14ac:dyDescent="0.3">
      <c r="A81" s="48" t="s">
        <v>164</v>
      </c>
      <c r="B81" s="48" t="s">
        <v>388</v>
      </c>
      <c r="C81" s="32"/>
      <c r="D81" s="39"/>
    </row>
    <row r="82" spans="1:4" ht="60" x14ac:dyDescent="0.3">
      <c r="A82" s="48" t="s">
        <v>165</v>
      </c>
      <c r="B82" s="48" t="s">
        <v>420</v>
      </c>
      <c r="C82" s="57"/>
      <c r="D82" s="39"/>
    </row>
    <row r="83" spans="1:4" ht="45" x14ac:dyDescent="0.25">
      <c r="A83" s="48" t="s">
        <v>166</v>
      </c>
      <c r="B83" s="48" t="s">
        <v>388</v>
      </c>
      <c r="C83" s="39"/>
      <c r="D83" s="39"/>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tabSelected="1" workbookViewId="0">
      <selection activeCell="E5" sqref="E5"/>
    </sheetView>
  </sheetViews>
  <sheetFormatPr defaultColWidth="9" defaultRowHeight="14.25" x14ac:dyDescent="0.2"/>
  <cols>
    <col min="1" max="1" width="48.28515625" style="20" customWidth="1"/>
    <col min="2" max="2" width="80.140625" style="20" customWidth="1"/>
    <col min="3" max="16384" width="9" style="20"/>
  </cols>
  <sheetData>
    <row r="1" spans="1:2" ht="16.5" thickBot="1" x14ac:dyDescent="0.25">
      <c r="A1" s="180" t="s">
        <v>104</v>
      </c>
      <c r="B1" s="181"/>
    </row>
    <row r="2" spans="1:2" ht="15" thickBot="1" x14ac:dyDescent="0.25">
      <c r="A2" s="13" t="s">
        <v>105</v>
      </c>
      <c r="B2" s="14" t="s">
        <v>106</v>
      </c>
    </row>
    <row r="3" spans="1:2" ht="24" x14ac:dyDescent="0.2">
      <c r="A3" s="85" t="s">
        <v>159</v>
      </c>
      <c r="B3" s="86"/>
    </row>
    <row r="4" spans="1:2" ht="29.25" thickBot="1" x14ac:dyDescent="0.35">
      <c r="A4" s="87" t="str">
        <f>'1(Data)'!A190</f>
        <v>1A) Volume and coverage of available data</v>
      </c>
      <c r="B4" s="87" t="str">
        <f>'1(Data)'!B190</f>
        <v>Volume goes up as several data sets received an update. Notable improvement in coverage of ship wrecks thanks to the addition of new sources.</v>
      </c>
    </row>
    <row r="5" spans="1:2" ht="29.25" thickBot="1" x14ac:dyDescent="0.35">
      <c r="A5" s="87" t="str">
        <f>'1(Data)'!A191</f>
        <v>1B) Usage of data in this quarter</v>
      </c>
      <c r="B5" s="87" t="str">
        <f>'1(Data)'!B191</f>
        <v xml:space="preserve">Usage goes down, but this is normal in Q3, which includes the month of July and August. Interestingly, web services requests increased. </v>
      </c>
    </row>
    <row r="6" spans="1:2" ht="24.75" thickBot="1" x14ac:dyDescent="0.25">
      <c r="A6" s="88" t="s">
        <v>160</v>
      </c>
      <c r="B6" s="89"/>
    </row>
    <row r="7" spans="1:2" ht="29.25" thickBot="1" x14ac:dyDescent="0.35">
      <c r="A7" s="89" t="str">
        <f>'2(Products)'!A80</f>
        <v>2A) Volume and coverage of available data products</v>
      </c>
      <c r="B7" s="89" t="str">
        <f>'2(Products)'!B80</f>
        <v>Volume increases by definition as route density maps receive regular updates each month. Coverage is 100% and can't increase</v>
      </c>
    </row>
    <row r="8" spans="1:2" ht="29.25" thickBot="1" x14ac:dyDescent="0.35">
      <c r="A8" s="89" t="str">
        <f>'2(Products)'!A81</f>
        <v>2B) Usage of data products in this quarter</v>
      </c>
      <c r="B8" s="89" t="str">
        <f>'2(Products)'!B81</f>
        <v xml:space="preserve">Usage goes down, but this is normal in Q3, which includes the month of July and August. Interestingly, web services requests increased. </v>
      </c>
    </row>
    <row r="9" spans="1:2" ht="30.75" customHeight="1" thickBot="1" x14ac:dyDescent="0.25">
      <c r="A9" s="90" t="str">
        <f>'3(Data providers)'!A23</f>
        <v>3) Organisations supplying/ approached to supply data and data products</v>
      </c>
      <c r="B9" s="90" t="str">
        <f>'3(Data providers)'!B23</f>
        <v>3 new ship wrecks sources made it possible to improve coverage considerably</v>
      </c>
    </row>
    <row r="10" spans="1:2" ht="15" thickBot="1" x14ac:dyDescent="0.25">
      <c r="A10" s="91" t="str">
        <f>'4(Web services)'!A13</f>
        <v>4) Online 'Web' interfaces to access or view data</v>
      </c>
      <c r="B10" s="91" t="str">
        <f>'4(Web services)'!B13</f>
        <v>Nothing to report</v>
      </c>
    </row>
    <row r="11" spans="1:2" ht="24.75" thickBot="1" x14ac:dyDescent="0.25">
      <c r="A11" s="90" t="str">
        <f>'5(User stats)&amp;6(Use case stats)'!A114</f>
        <v>5) Statistics on information volunteered through download forms</v>
      </c>
      <c r="B11" s="90" t="str">
        <f>'5(User stats)&amp;6(Use case stats)'!B114</f>
        <v>Business users at 35%</v>
      </c>
    </row>
    <row r="12" spans="1:2" ht="15" thickBot="1" x14ac:dyDescent="0.25">
      <c r="A12" s="91" t="str">
        <f>'5(User stats)&amp;6(Use case stats)'!A115</f>
        <v>6) Published use cases</v>
      </c>
      <c r="B12" s="91" t="str">
        <f>'5(User stats)&amp;6(Use case stats)'!B115</f>
        <v>Nothing to report</v>
      </c>
    </row>
    <row r="13" spans="1:2" ht="15" thickBot="1" x14ac:dyDescent="0.25">
      <c r="A13" s="90" t="str">
        <f>'8(User friendliness)'!A22</f>
        <v>8) Technical monitoring</v>
      </c>
      <c r="B13" s="90" t="str">
        <f>'8(User friendliness)'!B22</f>
        <v>Nothing to report</v>
      </c>
    </row>
    <row r="14" spans="1:2" ht="15" thickBot="1" x14ac:dyDescent="0.25">
      <c r="A14" s="90" t="str">
        <f>'9-10-11(User stats)'!A81</f>
        <v>9) Visibility &amp; analytics for web pages</v>
      </c>
      <c r="B14" s="90" t="str">
        <f>'9-10-11(User stats)'!B81</f>
        <v>Nothing to report</v>
      </c>
    </row>
    <row r="15" spans="1:2" ht="15" thickBot="1" x14ac:dyDescent="0.25">
      <c r="A15" s="91" t="str">
        <f>'9-10-11(User stats)'!A82</f>
        <v>10) Visibility &amp; analytics for web sections</v>
      </c>
      <c r="B15" s="91" t="str">
        <f>'9-10-11(User stats)'!B82</f>
        <v>Downward trend, but this is to be expected in the summer months</v>
      </c>
    </row>
    <row r="16" spans="1:2" ht="15" thickBot="1" x14ac:dyDescent="0.25">
      <c r="A16" s="90" t="str">
        <f>'9-10-11(User stats)'!A83</f>
        <v>11) Average visit duration for web pages</v>
      </c>
      <c r="B16" s="90" t="str">
        <f>'9-10-11(User stats)'!B83</f>
        <v>Nothing to report</v>
      </c>
    </row>
    <row r="17" spans="1:1" x14ac:dyDescent="0.2">
      <c r="A17" s="15"/>
    </row>
    <row r="18" spans="1:1" x14ac:dyDescent="0.2">
      <c r="A18" s="1"/>
    </row>
    <row r="19" spans="1:1" x14ac:dyDescent="0.2">
      <c r="A19" s="1"/>
    </row>
    <row r="20" spans="1:1" x14ac:dyDescent="0.2">
      <c r="A20" s="1"/>
    </row>
    <row r="21" spans="1:1" x14ac:dyDescent="0.2">
      <c r="A21" s="1"/>
    </row>
    <row r="22" spans="1:1" x14ac:dyDescent="0.2">
      <c r="A22" s="1"/>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91"/>
  <sheetViews>
    <sheetView topLeftCell="A145" zoomScaleNormal="100" workbookViewId="0">
      <selection activeCell="B191" sqref="B191"/>
    </sheetView>
  </sheetViews>
  <sheetFormatPr defaultColWidth="9" defaultRowHeight="14.25" x14ac:dyDescent="0.25"/>
  <cols>
    <col min="1" max="1" width="16" style="31" customWidth="1"/>
    <col min="2" max="2" width="16.5703125" style="31" customWidth="1"/>
    <col min="3" max="3" width="14.42578125" style="31" customWidth="1"/>
    <col min="4" max="4" width="16.5703125" style="31" customWidth="1"/>
    <col min="5" max="5" width="18" style="31" customWidth="1"/>
    <col min="6" max="6" width="16" style="31" customWidth="1"/>
    <col min="7" max="7" width="14.85546875" style="31" customWidth="1"/>
    <col min="8" max="8" width="15" style="31" customWidth="1"/>
    <col min="9" max="9" width="16.28515625" style="31" customWidth="1"/>
    <col min="10" max="10" width="44" style="31" customWidth="1"/>
    <col min="11" max="11" width="19" style="31" customWidth="1"/>
    <col min="12" max="12" width="14" style="31" customWidth="1"/>
    <col min="13" max="13" width="14.140625" style="31" customWidth="1"/>
    <col min="14" max="14" width="15" style="31" customWidth="1"/>
    <col min="15" max="18" width="16" style="31" customWidth="1"/>
    <col min="19" max="19" width="16.5703125" style="31" customWidth="1"/>
    <col min="20" max="20" width="20" style="31" customWidth="1"/>
    <col min="21" max="21" width="12" style="31" bestFit="1" customWidth="1"/>
    <col min="22" max="22" width="9" style="31"/>
    <col min="23" max="23" width="10.140625" style="31" customWidth="1"/>
    <col min="24" max="24" width="12" style="31" customWidth="1"/>
    <col min="25" max="16384" width="9" style="31"/>
  </cols>
  <sheetData>
    <row r="1" spans="1:21" ht="15.75" x14ac:dyDescent="0.25">
      <c r="A1" s="30" t="s">
        <v>150</v>
      </c>
    </row>
    <row r="2" spans="1:21" s="32" customFormat="1" x14ac:dyDescent="0.2">
      <c r="A2" s="17" t="s">
        <v>126</v>
      </c>
    </row>
    <row r="3" spans="1:21" s="33" customFormat="1" ht="15" x14ac:dyDescent="0.25">
      <c r="A3" s="17" t="s">
        <v>125</v>
      </c>
    </row>
    <row r="4" spans="1:21" s="35" customFormat="1" ht="15" x14ac:dyDescent="0.25">
      <c r="A4" s="34" t="s">
        <v>151</v>
      </c>
    </row>
    <row r="5" spans="1:21" ht="32.25" customHeight="1" x14ac:dyDescent="0.2">
      <c r="A5" s="36" t="s">
        <v>27</v>
      </c>
      <c r="B5" s="36" t="s">
        <v>28</v>
      </c>
      <c r="C5" s="36" t="s">
        <v>36</v>
      </c>
      <c r="H5" s="37"/>
      <c r="I5" s="37"/>
      <c r="J5" s="37"/>
      <c r="K5" s="37"/>
      <c r="L5" s="37"/>
      <c r="M5" s="37"/>
      <c r="N5" s="37"/>
      <c r="O5" s="37"/>
      <c r="P5" s="37"/>
      <c r="Q5" s="37"/>
      <c r="R5" s="37"/>
      <c r="S5" s="37"/>
    </row>
    <row r="6" spans="1:21" ht="25.5" x14ac:dyDescent="0.25">
      <c r="A6" s="101">
        <v>44835</v>
      </c>
      <c r="B6" s="38" t="s">
        <v>9</v>
      </c>
      <c r="C6" s="38" t="s">
        <v>382</v>
      </c>
      <c r="E6" s="37"/>
      <c r="F6" s="37"/>
      <c r="G6" s="37"/>
      <c r="H6" s="37"/>
      <c r="I6" s="37"/>
      <c r="J6" s="37"/>
      <c r="K6" s="37"/>
      <c r="L6" s="37"/>
      <c r="M6" s="37"/>
      <c r="N6" s="37"/>
      <c r="O6" s="37"/>
      <c r="P6" s="37"/>
      <c r="Q6" s="37"/>
      <c r="R6" s="37"/>
      <c r="S6" s="37"/>
    </row>
    <row r="8" spans="1:21" s="105" customFormat="1" ht="77.25" x14ac:dyDescent="0.25">
      <c r="A8" s="103" t="s">
        <v>251</v>
      </c>
      <c r="B8" s="103"/>
      <c r="C8" s="115" t="s">
        <v>252</v>
      </c>
      <c r="D8" s="115" t="s">
        <v>253</v>
      </c>
      <c r="E8" s="115" t="s">
        <v>254</v>
      </c>
      <c r="F8" s="115" t="s">
        <v>379</v>
      </c>
      <c r="G8" s="115" t="s">
        <v>255</v>
      </c>
      <c r="H8" s="115" t="s">
        <v>256</v>
      </c>
      <c r="I8" s="115" t="s">
        <v>257</v>
      </c>
      <c r="J8"/>
      <c r="K8"/>
      <c r="L8"/>
      <c r="M8"/>
      <c r="N8"/>
      <c r="O8"/>
      <c r="P8"/>
      <c r="Q8"/>
      <c r="R8"/>
      <c r="S8"/>
      <c r="T8"/>
      <c r="U8"/>
    </row>
    <row r="9" spans="1:21" s="105" customFormat="1" ht="25.5" x14ac:dyDescent="0.25">
      <c r="A9" s="182" t="s">
        <v>258</v>
      </c>
      <c r="B9" s="150" t="s">
        <v>259</v>
      </c>
      <c r="C9" s="118">
        <v>425</v>
      </c>
      <c r="D9" s="118">
        <v>416</v>
      </c>
      <c r="E9" s="118">
        <v>3300</v>
      </c>
      <c r="F9" s="118">
        <v>3172</v>
      </c>
      <c r="G9" s="120">
        <f>(C9-D9)/D9</f>
        <v>2.1634615384615384E-2</v>
      </c>
      <c r="H9" s="120">
        <f>(E9-F9)/F9</f>
        <v>4.0353089533417402E-2</v>
      </c>
      <c r="I9" s="121">
        <v>1.5136699999999999E-3</v>
      </c>
      <c r="J9"/>
      <c r="K9"/>
      <c r="L9"/>
      <c r="M9"/>
      <c r="N9"/>
      <c r="O9"/>
      <c r="P9"/>
      <c r="Q9"/>
      <c r="R9"/>
      <c r="S9"/>
      <c r="T9"/>
      <c r="U9"/>
    </row>
    <row r="10" spans="1:21" s="105" customFormat="1" ht="25.5" x14ac:dyDescent="0.25">
      <c r="A10" s="184"/>
      <c r="B10" s="150" t="s">
        <v>260</v>
      </c>
      <c r="C10" s="118">
        <v>1043</v>
      </c>
      <c r="D10" s="118">
        <v>955</v>
      </c>
      <c r="E10" s="118"/>
      <c r="F10" s="118"/>
      <c r="G10" s="120">
        <f>(C10-D10)/D10</f>
        <v>9.2146596858638741E-2</v>
      </c>
      <c r="H10" s="119"/>
      <c r="I10" s="121">
        <v>9.9609000000000004E-4</v>
      </c>
      <c r="J10"/>
      <c r="K10"/>
      <c r="L10"/>
      <c r="M10"/>
      <c r="N10"/>
      <c r="O10"/>
      <c r="P10"/>
      <c r="Q10"/>
      <c r="R10"/>
      <c r="S10"/>
      <c r="T10"/>
      <c r="U10"/>
    </row>
    <row r="11" spans="1:21" s="105" customFormat="1" ht="30.75" customHeight="1" x14ac:dyDescent="0.25">
      <c r="A11" s="182" t="s">
        <v>261</v>
      </c>
      <c r="B11" s="172" t="s">
        <v>391</v>
      </c>
      <c r="C11" s="197" t="s">
        <v>263</v>
      </c>
      <c r="D11" s="198"/>
      <c r="E11" s="198"/>
      <c r="F11" s="198"/>
      <c r="G11" s="198"/>
      <c r="H11" s="198"/>
      <c r="I11" s="199"/>
      <c r="J11"/>
      <c r="K11"/>
      <c r="L11"/>
      <c r="M11"/>
      <c r="N11"/>
      <c r="O11"/>
      <c r="P11"/>
      <c r="Q11"/>
      <c r="R11"/>
      <c r="S11"/>
      <c r="T11"/>
      <c r="U11"/>
    </row>
    <row r="12" spans="1:21" s="105" customFormat="1" ht="15" x14ac:dyDescent="0.25">
      <c r="A12" s="183"/>
      <c r="B12" s="150" t="s">
        <v>262</v>
      </c>
      <c r="C12" s="118">
        <v>8481</v>
      </c>
      <c r="D12" s="118">
        <v>4740</v>
      </c>
      <c r="E12" s="116"/>
      <c r="F12" s="118"/>
      <c r="G12" s="120">
        <f>(C12-D12)/D12</f>
        <v>0.78924050632911391</v>
      </c>
      <c r="H12" s="119"/>
      <c r="I12" s="121">
        <v>2.49023E-3</v>
      </c>
      <c r="J12"/>
      <c r="K12"/>
      <c r="L12"/>
      <c r="M12"/>
      <c r="N12"/>
      <c r="O12"/>
      <c r="P12"/>
      <c r="Q12"/>
      <c r="R12"/>
      <c r="S12"/>
      <c r="T12"/>
      <c r="U12"/>
    </row>
    <row r="13" spans="1:21" s="105" customFormat="1" ht="15" x14ac:dyDescent="0.25">
      <c r="A13" s="183"/>
      <c r="B13" s="172" t="s">
        <v>264</v>
      </c>
      <c r="C13" s="118">
        <v>4062</v>
      </c>
      <c r="D13" s="118">
        <v>4062</v>
      </c>
      <c r="E13" s="116"/>
      <c r="F13" s="118"/>
      <c r="G13" s="120">
        <f>(C13-D13)/D13</f>
        <v>0</v>
      </c>
      <c r="H13" s="119"/>
      <c r="I13" s="121">
        <v>1.73828E-3</v>
      </c>
      <c r="J13"/>
      <c r="K13"/>
      <c r="L13"/>
      <c r="M13"/>
      <c r="N13"/>
      <c r="O13"/>
      <c r="P13"/>
      <c r="Q13"/>
      <c r="R13"/>
      <c r="S13"/>
      <c r="T13"/>
      <c r="U13"/>
    </row>
    <row r="14" spans="1:21" s="105" customFormat="1" ht="51" x14ac:dyDescent="0.25">
      <c r="A14" s="184"/>
      <c r="B14" s="172" t="s">
        <v>265</v>
      </c>
      <c r="C14" s="197" t="s">
        <v>263</v>
      </c>
      <c r="D14" s="198"/>
      <c r="E14" s="198"/>
      <c r="F14" s="198"/>
      <c r="G14" s="198"/>
      <c r="H14" s="198"/>
      <c r="I14" s="199"/>
      <c r="J14"/>
      <c r="K14"/>
      <c r="L14"/>
      <c r="M14"/>
      <c r="N14"/>
      <c r="O14"/>
      <c r="P14"/>
      <c r="Q14"/>
      <c r="R14"/>
      <c r="S14"/>
      <c r="T14"/>
      <c r="U14"/>
    </row>
    <row r="15" spans="1:21" s="105" customFormat="1" ht="15" x14ac:dyDescent="0.25">
      <c r="A15" s="104" t="s">
        <v>266</v>
      </c>
      <c r="B15" s="150" t="s">
        <v>266</v>
      </c>
      <c r="C15" s="138">
        <v>5458</v>
      </c>
      <c r="D15" s="138">
        <v>5022</v>
      </c>
      <c r="E15" s="118">
        <v>10581</v>
      </c>
      <c r="F15" s="118">
        <v>9555</v>
      </c>
      <c r="G15" s="120">
        <f>(C15-D15)/D15</f>
        <v>8.6818000796495418E-2</v>
      </c>
      <c r="H15" s="120">
        <f>(E15-F15)/F15</f>
        <v>0.10737833594976452</v>
      </c>
      <c r="I15" s="121">
        <v>4.12109E-3</v>
      </c>
      <c r="J15"/>
      <c r="K15"/>
      <c r="L15"/>
      <c r="M15"/>
      <c r="N15"/>
      <c r="O15"/>
      <c r="P15"/>
      <c r="Q15"/>
      <c r="R15"/>
      <c r="S15"/>
      <c r="T15"/>
      <c r="U15"/>
    </row>
    <row r="16" spans="1:21" s="105" customFormat="1" ht="38.25" x14ac:dyDescent="0.25">
      <c r="A16" s="182" t="s">
        <v>267</v>
      </c>
      <c r="B16" s="171" t="s">
        <v>268</v>
      </c>
      <c r="C16" s="118">
        <v>115271</v>
      </c>
      <c r="D16" s="118">
        <v>115271</v>
      </c>
      <c r="E16" s="116"/>
      <c r="F16" s="118"/>
      <c r="G16" s="120">
        <f>(C16-D16)/D16</f>
        <v>0</v>
      </c>
      <c r="H16" s="119"/>
      <c r="I16" s="121">
        <v>0.43457000000000001</v>
      </c>
      <c r="J16"/>
      <c r="K16"/>
      <c r="L16"/>
      <c r="M16"/>
      <c r="N16"/>
      <c r="O16"/>
      <c r="P16"/>
      <c r="Q16"/>
      <c r="R16"/>
      <c r="S16"/>
      <c r="T16"/>
      <c r="U16"/>
    </row>
    <row r="17" spans="1:21" customFormat="1" ht="15" x14ac:dyDescent="0.25">
      <c r="A17" s="183"/>
      <c r="B17" s="171" t="s">
        <v>269</v>
      </c>
      <c r="C17" s="118">
        <v>27025</v>
      </c>
      <c r="D17" s="118">
        <v>27025</v>
      </c>
      <c r="E17" s="116"/>
      <c r="F17" s="118"/>
      <c r="G17" s="139">
        <f>(C17-D17)/D17</f>
        <v>0</v>
      </c>
      <c r="H17" s="119"/>
      <c r="I17" s="121">
        <v>0.35546899999999998</v>
      </c>
    </row>
    <row r="18" spans="1:21" customFormat="1" ht="44.25" customHeight="1" x14ac:dyDescent="0.25">
      <c r="A18" s="183"/>
      <c r="B18" s="164" t="s">
        <v>392</v>
      </c>
      <c r="C18" s="118">
        <v>21590</v>
      </c>
      <c r="D18" s="118"/>
      <c r="E18" s="118"/>
      <c r="F18" s="118"/>
      <c r="G18" s="120" t="s">
        <v>393</v>
      </c>
      <c r="H18" s="119"/>
      <c r="I18" s="121"/>
    </row>
    <row r="19" spans="1:21" customFormat="1" ht="18" customHeight="1" x14ac:dyDescent="0.25">
      <c r="A19" s="183"/>
      <c r="B19" s="200" t="s">
        <v>270</v>
      </c>
      <c r="C19" s="197" t="s">
        <v>271</v>
      </c>
      <c r="D19" s="198"/>
      <c r="E19" s="198"/>
      <c r="F19" s="198"/>
      <c r="G19" s="198"/>
      <c r="H19" s="198"/>
      <c r="I19" s="203">
        <v>0.15527299999999999</v>
      </c>
    </row>
    <row r="20" spans="1:21" customFormat="1" ht="15.75" customHeight="1" x14ac:dyDescent="0.25">
      <c r="A20" s="183"/>
      <c r="B20" s="201"/>
      <c r="C20" s="127">
        <v>15208</v>
      </c>
      <c r="D20" s="127">
        <v>15208</v>
      </c>
      <c r="E20" s="118">
        <v>496336</v>
      </c>
      <c r="F20" s="118">
        <v>496336</v>
      </c>
      <c r="G20" s="139">
        <f>(C20-D20)/D20</f>
        <v>0</v>
      </c>
      <c r="H20" s="139">
        <f>(E20-F20)/F20</f>
        <v>0</v>
      </c>
      <c r="I20" s="204"/>
      <c r="J20" s="141"/>
      <c r="K20" s="141"/>
      <c r="L20" s="141"/>
      <c r="M20" s="141"/>
      <c r="N20" s="141"/>
      <c r="O20" s="141"/>
    </row>
    <row r="21" spans="1:21" customFormat="1" ht="15" x14ac:dyDescent="0.25">
      <c r="A21" s="183"/>
      <c r="B21" s="201"/>
      <c r="C21" s="197" t="s">
        <v>272</v>
      </c>
      <c r="D21" s="198"/>
      <c r="E21" s="198"/>
      <c r="F21" s="198"/>
      <c r="G21" s="198"/>
      <c r="H21" s="198"/>
      <c r="I21" s="204"/>
      <c r="J21" s="142"/>
      <c r="K21" s="142"/>
      <c r="L21" s="142"/>
      <c r="M21" s="142"/>
      <c r="N21" s="142"/>
      <c r="O21" s="142"/>
    </row>
    <row r="22" spans="1:21" customFormat="1" ht="15" x14ac:dyDescent="0.25">
      <c r="A22" s="184"/>
      <c r="B22" s="202"/>
      <c r="C22" s="127">
        <v>22500</v>
      </c>
      <c r="D22" s="127">
        <v>22500</v>
      </c>
      <c r="E22" s="118">
        <v>720000</v>
      </c>
      <c r="F22" s="118">
        <v>720000</v>
      </c>
      <c r="G22" s="139">
        <f t="shared" ref="G22:G68" si="0">(C22-D22)/D22</f>
        <v>0</v>
      </c>
      <c r="H22" s="139">
        <f>(E22-F22)/F22</f>
        <v>0</v>
      </c>
      <c r="I22" s="205"/>
      <c r="J22" s="143"/>
      <c r="K22" s="143"/>
      <c r="L22" s="143"/>
      <c r="M22" s="143"/>
      <c r="N22" s="143"/>
      <c r="O22" s="143"/>
    </row>
    <row r="23" spans="1:21" customFormat="1" ht="25.5" x14ac:dyDescent="0.25">
      <c r="A23" s="182" t="s">
        <v>273</v>
      </c>
      <c r="B23" s="172" t="s">
        <v>274</v>
      </c>
      <c r="C23" s="118">
        <v>322</v>
      </c>
      <c r="D23" s="118">
        <v>322</v>
      </c>
      <c r="E23" s="118"/>
      <c r="F23" s="118"/>
      <c r="G23" s="120">
        <f t="shared" si="0"/>
        <v>0</v>
      </c>
      <c r="H23" s="119"/>
      <c r="I23" s="121">
        <v>8.5937500000000007E-3</v>
      </c>
      <c r="J23" s="114"/>
      <c r="K23" s="114"/>
      <c r="L23" s="114"/>
      <c r="M23" s="114"/>
      <c r="N23" s="114"/>
      <c r="O23" s="114"/>
    </row>
    <row r="24" spans="1:21" customFormat="1" ht="25.5" x14ac:dyDescent="0.25">
      <c r="A24" s="183"/>
      <c r="B24" s="172" t="s">
        <v>275</v>
      </c>
      <c r="C24" s="118">
        <v>65</v>
      </c>
      <c r="D24" s="118">
        <v>65</v>
      </c>
      <c r="E24" s="118"/>
      <c r="F24" s="118"/>
      <c r="G24" s="120">
        <f t="shared" si="0"/>
        <v>0</v>
      </c>
      <c r="H24" s="119"/>
      <c r="I24" s="121">
        <v>2.1972999999999999E-2</v>
      </c>
      <c r="J24" s="114"/>
      <c r="K24" s="114"/>
      <c r="L24" s="114"/>
      <c r="M24" s="114"/>
      <c r="N24" s="114"/>
      <c r="O24" s="114"/>
    </row>
    <row r="25" spans="1:21" customFormat="1" ht="38.25" x14ac:dyDescent="0.25">
      <c r="A25" s="183"/>
      <c r="B25" s="150" t="s">
        <v>276</v>
      </c>
      <c r="C25" s="118">
        <v>137</v>
      </c>
      <c r="D25" s="118">
        <v>137</v>
      </c>
      <c r="E25" s="118">
        <v>91829</v>
      </c>
      <c r="F25" s="118">
        <v>90446</v>
      </c>
      <c r="G25" s="120">
        <f t="shared" si="0"/>
        <v>0</v>
      </c>
      <c r="H25" s="120">
        <f>(E25-F25)/F25</f>
        <v>1.5290891802843687E-2</v>
      </c>
      <c r="I25" s="121">
        <v>2.7831999999999999E-2</v>
      </c>
      <c r="J25" s="114"/>
      <c r="K25" s="114"/>
      <c r="L25" s="114"/>
      <c r="M25" s="114"/>
      <c r="N25" s="114"/>
      <c r="O25" s="114"/>
    </row>
    <row r="26" spans="1:21" customFormat="1" ht="25.5" x14ac:dyDescent="0.25">
      <c r="A26" s="183"/>
      <c r="B26" s="150" t="s">
        <v>277</v>
      </c>
      <c r="C26" s="118">
        <v>2420</v>
      </c>
      <c r="D26" s="118">
        <v>2243</v>
      </c>
      <c r="E26" s="118">
        <v>4854607</v>
      </c>
      <c r="F26" s="118">
        <v>4261694</v>
      </c>
      <c r="G26" s="120">
        <f t="shared" si="0"/>
        <v>7.8912171199286674E-2</v>
      </c>
      <c r="H26" s="120">
        <f>(E26-F26)/F26</f>
        <v>0.13912613153361081</v>
      </c>
      <c r="I26" s="177">
        <v>1.4</v>
      </c>
      <c r="J26" s="114"/>
      <c r="K26" s="114"/>
      <c r="L26" s="114"/>
      <c r="M26" s="114"/>
      <c r="N26" s="114"/>
      <c r="O26" s="114"/>
    </row>
    <row r="27" spans="1:21" customFormat="1" ht="15" x14ac:dyDescent="0.25">
      <c r="A27" s="183"/>
      <c r="B27" s="173" t="s">
        <v>278</v>
      </c>
      <c r="C27" s="118">
        <v>435035</v>
      </c>
      <c r="D27" s="118">
        <v>435035</v>
      </c>
      <c r="E27" s="118"/>
      <c r="F27" s="118"/>
      <c r="G27" s="120">
        <f t="shared" si="0"/>
        <v>0</v>
      </c>
      <c r="H27" s="119"/>
      <c r="I27" s="121">
        <v>0.10546899999999999</v>
      </c>
      <c r="J27" s="114"/>
      <c r="K27" s="114"/>
      <c r="L27" s="114"/>
      <c r="M27" s="114"/>
      <c r="N27" s="114"/>
      <c r="O27" s="114"/>
    </row>
    <row r="28" spans="1:21" customFormat="1" ht="15" x14ac:dyDescent="0.25">
      <c r="A28" s="184"/>
      <c r="B28" s="172" t="s">
        <v>279</v>
      </c>
      <c r="C28" s="118">
        <v>169</v>
      </c>
      <c r="D28" s="118">
        <v>169</v>
      </c>
      <c r="E28" s="118">
        <v>46751</v>
      </c>
      <c r="F28" s="118">
        <v>46751</v>
      </c>
      <c r="G28" s="120">
        <f t="shared" si="0"/>
        <v>0</v>
      </c>
      <c r="H28" s="120">
        <f>(E28-F28)/F28</f>
        <v>0</v>
      </c>
      <c r="I28" s="121">
        <v>1.5233999999999999E-2</v>
      </c>
      <c r="J28" s="114"/>
      <c r="K28" s="114"/>
      <c r="L28" s="114"/>
      <c r="M28" s="114"/>
      <c r="N28" s="114"/>
      <c r="O28" s="114"/>
    </row>
    <row r="29" spans="1:21" customFormat="1" ht="15" x14ac:dyDescent="0.25">
      <c r="A29" s="182" t="s">
        <v>280</v>
      </c>
      <c r="B29" s="172" t="s">
        <v>281</v>
      </c>
      <c r="C29" s="118">
        <v>26457</v>
      </c>
      <c r="D29" s="118">
        <v>26457</v>
      </c>
      <c r="E29" s="118"/>
      <c r="F29" s="118"/>
      <c r="G29" s="120">
        <f t="shared" si="0"/>
        <v>0</v>
      </c>
      <c r="H29" s="119"/>
      <c r="I29" s="121">
        <v>3.54492E-3</v>
      </c>
      <c r="J29" s="114"/>
      <c r="K29" s="114"/>
      <c r="L29" s="114"/>
      <c r="M29" s="114"/>
      <c r="N29" s="114"/>
      <c r="O29" s="114"/>
    </row>
    <row r="30" spans="1:21" s="11" customFormat="1" ht="15" x14ac:dyDescent="0.25">
      <c r="A30" s="183"/>
      <c r="B30" s="173" t="s">
        <v>282</v>
      </c>
      <c r="C30" s="118">
        <v>1414</v>
      </c>
      <c r="D30" s="118">
        <v>1414</v>
      </c>
      <c r="E30" s="118"/>
      <c r="F30" s="118"/>
      <c r="G30" s="120">
        <f t="shared" si="0"/>
        <v>0</v>
      </c>
      <c r="H30" s="119"/>
      <c r="I30" s="121">
        <v>1.2402299999999999E-3</v>
      </c>
      <c r="J30" s="114"/>
      <c r="K30" s="114"/>
      <c r="L30" s="114"/>
      <c r="M30" s="114"/>
      <c r="N30" s="114"/>
      <c r="O30" s="114"/>
      <c r="P30"/>
      <c r="Q30"/>
      <c r="R30"/>
      <c r="S30"/>
      <c r="T30"/>
      <c r="U30"/>
    </row>
    <row r="31" spans="1:21" s="105" customFormat="1" ht="25.5" x14ac:dyDescent="0.25">
      <c r="A31" s="184"/>
      <c r="B31" s="174" t="s">
        <v>283</v>
      </c>
      <c r="C31" s="118">
        <v>1618</v>
      </c>
      <c r="D31" s="118">
        <v>1618</v>
      </c>
      <c r="E31" s="118"/>
      <c r="F31" s="118"/>
      <c r="G31" s="120">
        <f t="shared" si="0"/>
        <v>0</v>
      </c>
      <c r="H31" s="120"/>
      <c r="I31" s="121">
        <v>1.25E-3</v>
      </c>
      <c r="J31" s="11"/>
      <c r="K31" s="11"/>
      <c r="L31" s="11"/>
      <c r="M31" s="11"/>
      <c r="N31" s="11"/>
      <c r="O31" s="11"/>
      <c r="P31" s="11"/>
      <c r="Q31" s="11"/>
      <c r="R31" s="11"/>
      <c r="S31" s="11"/>
      <c r="T31" s="11"/>
      <c r="U31" s="11"/>
    </row>
    <row r="32" spans="1:21" s="105" customFormat="1" ht="15" x14ac:dyDescent="0.25">
      <c r="A32" s="182" t="s">
        <v>284</v>
      </c>
      <c r="B32" s="174" t="s">
        <v>285</v>
      </c>
      <c r="C32" s="118">
        <v>2440</v>
      </c>
      <c r="D32" s="118">
        <v>2440</v>
      </c>
      <c r="E32" s="118">
        <v>369359</v>
      </c>
      <c r="F32" s="118">
        <v>369359</v>
      </c>
      <c r="G32" s="120">
        <f t="shared" si="0"/>
        <v>0</v>
      </c>
      <c r="H32" s="120">
        <f t="shared" ref="H32:H39" si="1">(E32-F32)/F32</f>
        <v>0</v>
      </c>
      <c r="I32" s="194">
        <v>2.16</v>
      </c>
      <c r="J32"/>
      <c r="K32"/>
      <c r="L32"/>
      <c r="M32"/>
      <c r="N32"/>
      <c r="O32"/>
      <c r="P32"/>
      <c r="Q32"/>
      <c r="R32"/>
      <c r="S32"/>
      <c r="T32"/>
      <c r="U32"/>
    </row>
    <row r="33" spans="1:18" s="105" customFormat="1" ht="15" x14ac:dyDescent="0.25">
      <c r="A33" s="183"/>
      <c r="B33" s="174" t="s">
        <v>286</v>
      </c>
      <c r="C33" s="118">
        <v>2440</v>
      </c>
      <c r="D33" s="118">
        <v>2440</v>
      </c>
      <c r="E33" s="118">
        <v>281903</v>
      </c>
      <c r="F33" s="118">
        <v>281903</v>
      </c>
      <c r="G33" s="120">
        <f t="shared" si="0"/>
        <v>0</v>
      </c>
      <c r="H33" s="120">
        <f t="shared" si="1"/>
        <v>0</v>
      </c>
      <c r="I33" s="195"/>
      <c r="J33"/>
      <c r="K33"/>
      <c r="L33"/>
      <c r="M33"/>
      <c r="N33"/>
      <c r="O33"/>
      <c r="P33"/>
      <c r="Q33"/>
      <c r="R33"/>
    </row>
    <row r="34" spans="1:18" s="105" customFormat="1" ht="15" x14ac:dyDescent="0.25">
      <c r="A34" s="184"/>
      <c r="B34" s="174" t="s">
        <v>287</v>
      </c>
      <c r="C34" s="118">
        <v>2440</v>
      </c>
      <c r="D34" s="118">
        <v>2440</v>
      </c>
      <c r="E34" s="118">
        <v>7305984</v>
      </c>
      <c r="F34" s="118">
        <v>7305984</v>
      </c>
      <c r="G34" s="120">
        <f t="shared" si="0"/>
        <v>0</v>
      </c>
      <c r="H34" s="120">
        <f t="shared" si="1"/>
        <v>0</v>
      </c>
      <c r="I34" s="196"/>
      <c r="J34"/>
      <c r="K34"/>
      <c r="L34"/>
      <c r="M34"/>
      <c r="N34"/>
      <c r="O34"/>
      <c r="P34"/>
      <c r="Q34"/>
      <c r="R34"/>
    </row>
    <row r="35" spans="1:18" s="105" customFormat="1" ht="51" x14ac:dyDescent="0.25">
      <c r="A35" s="104" t="s">
        <v>288</v>
      </c>
      <c r="B35" s="172" t="s">
        <v>289</v>
      </c>
      <c r="C35" s="118">
        <v>434</v>
      </c>
      <c r="D35" s="118">
        <v>434</v>
      </c>
      <c r="E35" s="118">
        <v>1538</v>
      </c>
      <c r="F35" s="118">
        <v>1538</v>
      </c>
      <c r="G35" s="120">
        <f t="shared" si="0"/>
        <v>0</v>
      </c>
      <c r="H35" s="120">
        <f t="shared" si="1"/>
        <v>0</v>
      </c>
      <c r="I35" s="121">
        <v>9.3842000000000003E-4</v>
      </c>
      <c r="J35"/>
      <c r="K35"/>
      <c r="L35"/>
      <c r="M35"/>
      <c r="N35"/>
      <c r="O35"/>
      <c r="P35"/>
      <c r="Q35"/>
      <c r="R35"/>
    </row>
    <row r="36" spans="1:18" s="105" customFormat="1" ht="25.5" x14ac:dyDescent="0.25">
      <c r="A36" s="182" t="s">
        <v>290</v>
      </c>
      <c r="B36" s="172" t="s">
        <v>291</v>
      </c>
      <c r="C36" s="118">
        <v>7236</v>
      </c>
      <c r="D36" s="118">
        <v>7236</v>
      </c>
      <c r="E36" s="118">
        <v>6247</v>
      </c>
      <c r="F36" s="118">
        <v>6247</v>
      </c>
      <c r="G36" s="120">
        <f>(C36-D36)/D36</f>
        <v>0</v>
      </c>
      <c r="H36" s="120">
        <f t="shared" si="1"/>
        <v>0</v>
      </c>
      <c r="I36" s="121">
        <v>3.4179700000000002E-3</v>
      </c>
      <c r="J36"/>
      <c r="K36"/>
      <c r="L36"/>
      <c r="M36"/>
      <c r="N36"/>
      <c r="O36"/>
      <c r="P36"/>
      <c r="Q36"/>
      <c r="R36"/>
    </row>
    <row r="37" spans="1:18" s="105" customFormat="1" ht="15" x14ac:dyDescent="0.25">
      <c r="A37" s="183"/>
      <c r="B37" s="172" t="s">
        <v>292</v>
      </c>
      <c r="C37" s="118">
        <v>2469</v>
      </c>
      <c r="D37" s="118">
        <v>2469</v>
      </c>
      <c r="E37" s="118">
        <v>5659</v>
      </c>
      <c r="F37" s="118">
        <v>5659</v>
      </c>
      <c r="G37" s="120">
        <f t="shared" si="0"/>
        <v>0</v>
      </c>
      <c r="H37" s="120">
        <f t="shared" si="1"/>
        <v>0</v>
      </c>
      <c r="I37" s="121">
        <v>1.67969E-3</v>
      </c>
      <c r="J37"/>
      <c r="K37"/>
      <c r="L37"/>
      <c r="M37"/>
      <c r="N37"/>
      <c r="O37"/>
      <c r="P37"/>
      <c r="Q37"/>
      <c r="R37"/>
    </row>
    <row r="38" spans="1:18" s="105" customFormat="1" ht="25.5" x14ac:dyDescent="0.25">
      <c r="A38" s="184"/>
      <c r="B38" s="172" t="s">
        <v>293</v>
      </c>
      <c r="C38" s="118">
        <v>9148</v>
      </c>
      <c r="D38" s="118">
        <v>9148</v>
      </c>
      <c r="E38" s="118">
        <v>20632</v>
      </c>
      <c r="F38" s="118">
        <v>20632</v>
      </c>
      <c r="G38" s="120">
        <f t="shared" si="0"/>
        <v>0</v>
      </c>
      <c r="H38" s="120">
        <f t="shared" si="1"/>
        <v>0</v>
      </c>
      <c r="I38" s="121">
        <v>4.5117200000000003E-3</v>
      </c>
      <c r="J38"/>
      <c r="K38"/>
      <c r="L38"/>
      <c r="M38"/>
      <c r="N38"/>
      <c r="O38"/>
      <c r="P38"/>
      <c r="Q38"/>
      <c r="R38"/>
    </row>
    <row r="39" spans="1:18" s="105" customFormat="1" ht="15" x14ac:dyDescent="0.25">
      <c r="A39" s="182" t="s">
        <v>294</v>
      </c>
      <c r="B39" s="150" t="s">
        <v>295</v>
      </c>
      <c r="C39" s="118">
        <v>201</v>
      </c>
      <c r="D39" s="118">
        <v>174</v>
      </c>
      <c r="E39" s="118">
        <v>344</v>
      </c>
      <c r="F39" s="118">
        <v>270</v>
      </c>
      <c r="G39" s="120">
        <f t="shared" si="0"/>
        <v>0.15517241379310345</v>
      </c>
      <c r="H39" s="120">
        <f t="shared" si="1"/>
        <v>0.27407407407407408</v>
      </c>
      <c r="I39" s="123">
        <v>4.6538999999999999E-4</v>
      </c>
      <c r="J39"/>
      <c r="K39"/>
      <c r="L39"/>
      <c r="M39"/>
      <c r="N39"/>
      <c r="O39"/>
      <c r="P39"/>
      <c r="Q39"/>
      <c r="R39"/>
    </row>
    <row r="40" spans="1:18" s="105" customFormat="1" ht="15" x14ac:dyDescent="0.25">
      <c r="A40" s="184"/>
      <c r="B40" s="150" t="s">
        <v>296</v>
      </c>
      <c r="C40" s="118">
        <v>41</v>
      </c>
      <c r="D40" s="118">
        <v>34</v>
      </c>
      <c r="E40" s="118"/>
      <c r="F40" s="118"/>
      <c r="G40" s="120">
        <f t="shared" si="0"/>
        <v>0.20588235294117646</v>
      </c>
      <c r="H40" s="120"/>
      <c r="I40" s="123">
        <v>3.4331999999999999E-4</v>
      </c>
      <c r="J40"/>
      <c r="K40"/>
      <c r="L40"/>
      <c r="M40"/>
      <c r="N40"/>
      <c r="O40"/>
      <c r="P40"/>
      <c r="Q40"/>
      <c r="R40"/>
    </row>
    <row r="41" spans="1:18" s="105" customFormat="1" ht="30" customHeight="1" x14ac:dyDescent="0.25">
      <c r="A41" s="182" t="s">
        <v>297</v>
      </c>
      <c r="B41" s="172" t="s">
        <v>298</v>
      </c>
      <c r="C41" s="118">
        <v>8</v>
      </c>
      <c r="D41" s="118">
        <v>8</v>
      </c>
      <c r="E41" s="118"/>
      <c r="F41" s="118"/>
      <c r="G41" s="120">
        <f t="shared" si="0"/>
        <v>0</v>
      </c>
      <c r="H41" s="120"/>
      <c r="I41" s="121">
        <v>0.10253900000000001</v>
      </c>
      <c r="J41"/>
      <c r="K41"/>
      <c r="L41"/>
      <c r="M41"/>
      <c r="N41"/>
      <c r="O41"/>
      <c r="P41"/>
      <c r="Q41"/>
      <c r="R41"/>
    </row>
    <row r="42" spans="1:18" s="109" customFormat="1" ht="25.5" x14ac:dyDescent="0.25">
      <c r="A42" s="183"/>
      <c r="B42" s="172" t="s">
        <v>299</v>
      </c>
      <c r="C42" s="118">
        <v>76380</v>
      </c>
      <c r="D42" s="118">
        <v>76380</v>
      </c>
      <c r="E42" s="118"/>
      <c r="F42" s="118"/>
      <c r="G42" s="166">
        <f t="shared" si="0"/>
        <v>0</v>
      </c>
      <c r="H42" s="120"/>
      <c r="I42" s="121">
        <v>6.5430000000000002E-2</v>
      </c>
      <c r="J42"/>
      <c r="K42"/>
      <c r="L42"/>
      <c r="M42"/>
      <c r="N42"/>
      <c r="O42"/>
      <c r="P42"/>
      <c r="Q42"/>
      <c r="R42"/>
    </row>
    <row r="43" spans="1:18" s="105" customFormat="1" x14ac:dyDescent="0.25">
      <c r="A43" s="183"/>
      <c r="B43" s="172" t="s">
        <v>300</v>
      </c>
      <c r="C43" s="118">
        <v>75</v>
      </c>
      <c r="D43" s="118">
        <v>75</v>
      </c>
      <c r="E43" s="118"/>
      <c r="F43" s="118"/>
      <c r="G43" s="120">
        <f t="shared" si="0"/>
        <v>0</v>
      </c>
      <c r="H43" s="120"/>
      <c r="I43" s="121">
        <v>1.4648E-2</v>
      </c>
      <c r="J43" s="117"/>
      <c r="K43" s="117"/>
      <c r="L43" s="117"/>
      <c r="M43" s="117"/>
      <c r="N43" s="117"/>
      <c r="O43" s="117"/>
      <c r="P43" s="117"/>
      <c r="Q43" s="109"/>
      <c r="R43" s="109"/>
    </row>
    <row r="44" spans="1:18" s="105" customFormat="1" ht="28.5" customHeight="1" x14ac:dyDescent="0.25">
      <c r="A44" s="183"/>
      <c r="B44" s="172" t="s">
        <v>301</v>
      </c>
      <c r="C44" s="118">
        <v>11</v>
      </c>
      <c r="D44" s="118">
        <v>11</v>
      </c>
      <c r="E44" s="118"/>
      <c r="F44" s="118"/>
      <c r="G44" s="120">
        <f t="shared" si="0"/>
        <v>0</v>
      </c>
      <c r="H44" s="120"/>
      <c r="I44" s="121">
        <v>0.306641</v>
      </c>
      <c r="J44" s="11"/>
      <c r="K44" s="11"/>
      <c r="L44" s="11"/>
      <c r="M44" s="11"/>
      <c r="N44" s="11"/>
      <c r="O44" s="11"/>
      <c r="P44" s="11"/>
      <c r="Q44" s="11"/>
      <c r="R44" s="110"/>
    </row>
    <row r="45" spans="1:18" s="105" customFormat="1" ht="15.6" customHeight="1" x14ac:dyDescent="0.25">
      <c r="A45" s="184"/>
      <c r="B45" s="172" t="s">
        <v>302</v>
      </c>
      <c r="C45" s="118">
        <v>20</v>
      </c>
      <c r="D45" s="118">
        <v>20</v>
      </c>
      <c r="E45" s="118"/>
      <c r="F45" s="118"/>
      <c r="G45" s="120">
        <f t="shared" si="0"/>
        <v>0</v>
      </c>
      <c r="H45" s="120"/>
      <c r="I45" s="121">
        <v>3.125E-2</v>
      </c>
      <c r="J45" s="11"/>
      <c r="K45" s="11"/>
      <c r="L45" s="11"/>
      <c r="M45" s="11"/>
      <c r="N45" s="11"/>
      <c r="O45" s="11"/>
      <c r="P45" s="107"/>
      <c r="Q45"/>
      <c r="R45"/>
    </row>
    <row r="46" spans="1:18" s="105" customFormat="1" ht="25.5" x14ac:dyDescent="0.25">
      <c r="A46" s="104" t="s">
        <v>303</v>
      </c>
      <c r="B46" s="172" t="s">
        <v>304</v>
      </c>
      <c r="C46" s="118">
        <v>3935</v>
      </c>
      <c r="D46" s="118">
        <v>3935</v>
      </c>
      <c r="E46" s="118"/>
      <c r="F46" s="118"/>
      <c r="G46" s="120">
        <f t="shared" si="0"/>
        <v>0</v>
      </c>
      <c r="H46" s="120"/>
      <c r="I46" s="121">
        <v>6.5332000000000003E-3</v>
      </c>
      <c r="J46" s="142"/>
      <c r="K46" s="142"/>
      <c r="L46" s="142"/>
      <c r="M46" s="142"/>
      <c r="N46" s="142"/>
      <c r="O46" s="142"/>
      <c r="P46" s="142"/>
      <c r="Q46"/>
      <c r="R46"/>
    </row>
    <row r="47" spans="1:18" s="105" customFormat="1" ht="38.25" x14ac:dyDescent="0.25">
      <c r="A47" s="182" t="s">
        <v>305</v>
      </c>
      <c r="B47" s="172" t="s">
        <v>306</v>
      </c>
      <c r="C47" s="118">
        <v>415</v>
      </c>
      <c r="D47" s="118">
        <v>415</v>
      </c>
      <c r="E47" s="118"/>
      <c r="F47" s="118"/>
      <c r="G47" s="120">
        <f t="shared" si="0"/>
        <v>0</v>
      </c>
      <c r="H47" s="120"/>
      <c r="I47" s="186">
        <v>3.8910000000000003E-4</v>
      </c>
      <c r="J47" s="144"/>
      <c r="K47" s="143"/>
      <c r="L47" s="143"/>
      <c r="M47" s="144"/>
      <c r="N47" s="143"/>
      <c r="O47" s="143"/>
      <c r="P47" s="144"/>
      <c r="Q47"/>
      <c r="R47"/>
    </row>
    <row r="48" spans="1:18" s="105" customFormat="1" ht="15" x14ac:dyDescent="0.25">
      <c r="A48" s="183"/>
      <c r="B48" s="172" t="s">
        <v>307</v>
      </c>
      <c r="C48" s="118">
        <v>166</v>
      </c>
      <c r="D48" s="118">
        <v>166</v>
      </c>
      <c r="E48" s="118"/>
      <c r="F48" s="118"/>
      <c r="G48" s="120">
        <f t="shared" si="0"/>
        <v>0</v>
      </c>
      <c r="H48" s="120"/>
      <c r="I48" s="187"/>
      <c r="J48" s="114"/>
      <c r="K48" s="114"/>
      <c r="L48" s="114"/>
      <c r="M48" s="114"/>
      <c r="N48" s="114"/>
      <c r="O48" s="114"/>
      <c r="P48" s="114"/>
      <c r="Q48"/>
      <c r="R48"/>
    </row>
    <row r="49" spans="1:19" s="105" customFormat="1" ht="38.25" x14ac:dyDescent="0.25">
      <c r="A49" s="183"/>
      <c r="B49" s="172" t="s">
        <v>308</v>
      </c>
      <c r="C49" s="118">
        <v>209</v>
      </c>
      <c r="D49" s="118">
        <v>209</v>
      </c>
      <c r="E49" s="118"/>
      <c r="F49" s="118"/>
      <c r="G49" s="120">
        <f t="shared" si="0"/>
        <v>0</v>
      </c>
      <c r="H49" s="120"/>
      <c r="I49" s="123">
        <v>4.6043000000000001E-4</v>
      </c>
      <c r="J49" s="114"/>
      <c r="K49" s="114"/>
      <c r="L49" s="114"/>
      <c r="M49" s="114"/>
      <c r="N49" s="114"/>
      <c r="O49" s="114"/>
      <c r="P49" s="114"/>
    </row>
    <row r="50" spans="1:19" s="105" customFormat="1" ht="14.1" customHeight="1" x14ac:dyDescent="0.25">
      <c r="A50" s="184"/>
      <c r="B50" s="172" t="s">
        <v>309</v>
      </c>
      <c r="C50" s="118">
        <v>1097</v>
      </c>
      <c r="D50" s="118">
        <v>1097</v>
      </c>
      <c r="E50" s="118"/>
      <c r="F50" s="118"/>
      <c r="G50" s="120">
        <f t="shared" si="0"/>
        <v>0</v>
      </c>
      <c r="H50" s="120"/>
      <c r="I50" s="123">
        <v>4.6043000000000001E-4</v>
      </c>
      <c r="J50" s="114"/>
      <c r="K50" s="114"/>
      <c r="L50" s="114"/>
      <c r="M50" s="114"/>
      <c r="N50" s="114"/>
      <c r="O50" s="114"/>
      <c r="P50" s="114"/>
      <c r="Q50"/>
      <c r="R50"/>
      <c r="S50"/>
    </row>
    <row r="51" spans="1:19" s="11" customFormat="1" ht="25.5" x14ac:dyDescent="0.25">
      <c r="A51" s="182" t="s">
        <v>310</v>
      </c>
      <c r="B51" s="172" t="s">
        <v>311</v>
      </c>
      <c r="C51" s="118">
        <v>1342</v>
      </c>
      <c r="D51" s="118">
        <v>1342</v>
      </c>
      <c r="E51" s="118"/>
      <c r="F51" s="118"/>
      <c r="G51" s="120">
        <f>(C51-D51)/D51</f>
        <v>0</v>
      </c>
      <c r="H51" s="120"/>
      <c r="I51" s="206">
        <v>7.4768000000000002E-4</v>
      </c>
      <c r="J51"/>
      <c r="K51"/>
      <c r="L51"/>
      <c r="M51"/>
      <c r="N51"/>
      <c r="O51"/>
      <c r="P51"/>
      <c r="Q51"/>
      <c r="R51"/>
      <c r="S51"/>
    </row>
    <row r="52" spans="1:19" s="11" customFormat="1" ht="25.5" x14ac:dyDescent="0.25">
      <c r="A52" s="183"/>
      <c r="B52" s="172" t="s">
        <v>312</v>
      </c>
      <c r="C52" s="118">
        <v>166</v>
      </c>
      <c r="D52" s="118">
        <v>166</v>
      </c>
      <c r="E52" s="118"/>
      <c r="F52" s="118"/>
      <c r="G52" s="120">
        <f t="shared" si="0"/>
        <v>0</v>
      </c>
      <c r="H52" s="120"/>
      <c r="I52" s="206"/>
      <c r="J52"/>
      <c r="K52"/>
      <c r="L52"/>
      <c r="M52"/>
      <c r="N52"/>
      <c r="O52"/>
      <c r="P52"/>
      <c r="Q52"/>
      <c r="R52"/>
      <c r="S52"/>
    </row>
    <row r="53" spans="1:19" s="11" customFormat="1" ht="25.5" x14ac:dyDescent="0.25">
      <c r="A53" s="183"/>
      <c r="B53" s="172" t="s">
        <v>313</v>
      </c>
      <c r="C53" s="118">
        <v>1161</v>
      </c>
      <c r="D53" s="118">
        <v>1161</v>
      </c>
      <c r="E53" s="118">
        <v>1595</v>
      </c>
      <c r="F53" s="118">
        <v>1595</v>
      </c>
      <c r="G53" s="120">
        <f t="shared" si="0"/>
        <v>0</v>
      </c>
      <c r="H53" s="120">
        <f>(E53-F53)/F53</f>
        <v>0</v>
      </c>
      <c r="I53" s="207">
        <v>1.46484E-3</v>
      </c>
      <c r="J53"/>
      <c r="K53"/>
      <c r="L53"/>
      <c r="M53"/>
      <c r="N53"/>
      <c r="O53"/>
      <c r="P53"/>
      <c r="Q53"/>
      <c r="R53"/>
      <c r="S53"/>
    </row>
    <row r="54" spans="1:19" s="11" customFormat="1" ht="25.5" x14ac:dyDescent="0.25">
      <c r="A54" s="183"/>
      <c r="B54" s="172" t="s">
        <v>314</v>
      </c>
      <c r="C54" s="118">
        <v>1919</v>
      </c>
      <c r="D54" s="118">
        <v>1919</v>
      </c>
      <c r="E54" s="118">
        <v>2600</v>
      </c>
      <c r="F54" s="118">
        <v>2600</v>
      </c>
      <c r="G54" s="120">
        <f t="shared" si="0"/>
        <v>0</v>
      </c>
      <c r="H54" s="120">
        <f>(E54-F54)/F54</f>
        <v>0</v>
      </c>
      <c r="I54" s="208"/>
      <c r="J54"/>
      <c r="K54"/>
      <c r="L54"/>
      <c r="M54"/>
      <c r="N54"/>
      <c r="O54"/>
      <c r="P54"/>
      <c r="Q54"/>
      <c r="R54"/>
      <c r="S54"/>
    </row>
    <row r="55" spans="1:19" s="105" customFormat="1" ht="25.5" x14ac:dyDescent="0.25">
      <c r="A55" s="183"/>
      <c r="B55" s="165" t="s">
        <v>315</v>
      </c>
      <c r="C55" s="118">
        <v>12638</v>
      </c>
      <c r="D55" s="118">
        <v>12619</v>
      </c>
      <c r="E55" s="118">
        <v>40360</v>
      </c>
      <c r="F55" s="118">
        <v>40348</v>
      </c>
      <c r="G55" s="139">
        <f t="shared" si="0"/>
        <v>1.5056660591172043E-3</v>
      </c>
      <c r="H55" s="139">
        <f>(E55-F55)/F55</f>
        <v>2.9741251115296917E-4</v>
      </c>
      <c r="I55" s="125">
        <v>2.1484E-2</v>
      </c>
      <c r="J55"/>
      <c r="K55"/>
      <c r="L55"/>
      <c r="M55"/>
      <c r="N55"/>
      <c r="O55"/>
      <c r="P55"/>
      <c r="Q55"/>
      <c r="R55"/>
      <c r="S55"/>
    </row>
    <row r="56" spans="1:19" s="105" customFormat="1" ht="25.5" x14ac:dyDescent="0.25">
      <c r="A56" s="183"/>
      <c r="B56" s="165" t="s">
        <v>316</v>
      </c>
      <c r="C56" s="118">
        <v>14959</v>
      </c>
      <c r="D56" s="118">
        <v>14933</v>
      </c>
      <c r="E56" s="118">
        <v>37932</v>
      </c>
      <c r="F56" s="118">
        <v>37903</v>
      </c>
      <c r="G56" s="139">
        <f t="shared" si="0"/>
        <v>1.7411102926404608E-3</v>
      </c>
      <c r="H56" s="139">
        <f>(E56-F56)/F56</f>
        <v>7.6511094108645751E-4</v>
      </c>
      <c r="I56" s="125">
        <v>1.9043000000000001E-2</v>
      </c>
      <c r="J56"/>
      <c r="K56"/>
      <c r="L56"/>
      <c r="M56"/>
      <c r="N56"/>
      <c r="O56"/>
      <c r="P56"/>
      <c r="Q56"/>
      <c r="R56"/>
      <c r="S56"/>
    </row>
    <row r="57" spans="1:19" s="105" customFormat="1" ht="15" x14ac:dyDescent="0.25">
      <c r="A57" s="184"/>
      <c r="B57" s="174" t="s">
        <v>317</v>
      </c>
      <c r="C57" s="118">
        <v>59</v>
      </c>
      <c r="D57" s="118">
        <v>59</v>
      </c>
      <c r="E57" s="118">
        <v>276</v>
      </c>
      <c r="F57" s="118">
        <v>276</v>
      </c>
      <c r="G57" s="120">
        <f t="shared" si="0"/>
        <v>0</v>
      </c>
      <c r="H57" s="120">
        <f>(E57-F57)/F57</f>
        <v>0</v>
      </c>
      <c r="I57" s="124">
        <v>6.7139000000000001E-4</v>
      </c>
      <c r="J57"/>
      <c r="K57"/>
      <c r="L57"/>
      <c r="M57"/>
      <c r="N57"/>
      <c r="O57"/>
      <c r="P57"/>
      <c r="Q57"/>
      <c r="R57"/>
      <c r="S57"/>
    </row>
    <row r="58" spans="1:19" s="20" customFormat="1" ht="25.5" x14ac:dyDescent="0.25">
      <c r="A58" s="182" t="s">
        <v>318</v>
      </c>
      <c r="B58" s="172" t="s">
        <v>319</v>
      </c>
      <c r="C58" s="118">
        <v>276</v>
      </c>
      <c r="D58" s="118">
        <v>276</v>
      </c>
      <c r="E58" s="118"/>
      <c r="F58" s="118"/>
      <c r="G58" s="120">
        <f t="shared" si="0"/>
        <v>0</v>
      </c>
      <c r="H58" s="120"/>
      <c r="I58" s="186">
        <v>7.5911999999999996E-4</v>
      </c>
      <c r="J58"/>
      <c r="K58"/>
      <c r="L58"/>
      <c r="M58"/>
      <c r="N58"/>
      <c r="O58"/>
      <c r="P58"/>
      <c r="Q58"/>
      <c r="R58"/>
      <c r="S58"/>
    </row>
    <row r="59" spans="1:19" s="20" customFormat="1" ht="15" x14ac:dyDescent="0.25">
      <c r="A59" s="184"/>
      <c r="B59" s="172" t="s">
        <v>320</v>
      </c>
      <c r="C59" s="118">
        <v>306</v>
      </c>
      <c r="D59" s="118">
        <v>306</v>
      </c>
      <c r="E59" s="118"/>
      <c r="F59" s="118"/>
      <c r="G59" s="120">
        <f t="shared" si="0"/>
        <v>0</v>
      </c>
      <c r="H59" s="120"/>
      <c r="I59" s="187"/>
      <c r="J59"/>
      <c r="K59"/>
      <c r="L59"/>
      <c r="M59"/>
      <c r="N59"/>
      <c r="O59"/>
      <c r="P59"/>
      <c r="Q59"/>
      <c r="R59"/>
      <c r="S59"/>
    </row>
    <row r="60" spans="1:19" s="105" customFormat="1" ht="25.5" x14ac:dyDescent="0.25">
      <c r="A60" s="129" t="s">
        <v>321</v>
      </c>
      <c r="B60" s="175" t="s">
        <v>322</v>
      </c>
      <c r="C60" s="128">
        <v>45</v>
      </c>
      <c r="D60" s="128">
        <v>45</v>
      </c>
      <c r="E60" s="128">
        <v>121</v>
      </c>
      <c r="F60" s="128">
        <v>121</v>
      </c>
      <c r="G60" s="120">
        <f t="shared" si="0"/>
        <v>0</v>
      </c>
      <c r="H60" s="120">
        <f>(E60-F60)/F60</f>
        <v>0</v>
      </c>
      <c r="I60" s="126">
        <v>6.9426999999999998E-4</v>
      </c>
      <c r="J60"/>
      <c r="K60"/>
      <c r="L60"/>
      <c r="M60"/>
      <c r="N60"/>
      <c r="O60"/>
      <c r="P60"/>
      <c r="Q60"/>
      <c r="R60"/>
      <c r="S60"/>
    </row>
    <row r="61" spans="1:19" s="105" customFormat="1" ht="25.5" x14ac:dyDescent="0.25">
      <c r="A61" s="185" t="s">
        <v>323</v>
      </c>
      <c r="B61" s="176" t="s">
        <v>324</v>
      </c>
      <c r="C61" s="118">
        <v>36</v>
      </c>
      <c r="D61" s="118">
        <v>36</v>
      </c>
      <c r="E61" s="118"/>
      <c r="F61" s="118"/>
      <c r="G61" s="120">
        <f t="shared" si="0"/>
        <v>0</v>
      </c>
      <c r="H61" s="120"/>
      <c r="I61" s="186">
        <v>5.0000000000000001E-4</v>
      </c>
      <c r="J61"/>
      <c r="K61"/>
      <c r="L61"/>
      <c r="M61"/>
      <c r="N61"/>
      <c r="O61"/>
      <c r="P61"/>
      <c r="Q61"/>
      <c r="R61"/>
      <c r="S61"/>
    </row>
    <row r="62" spans="1:19" s="105" customFormat="1" ht="25.5" x14ac:dyDescent="0.25">
      <c r="A62" s="185"/>
      <c r="B62" s="176" t="s">
        <v>325</v>
      </c>
      <c r="C62" s="118">
        <v>227</v>
      </c>
      <c r="D62" s="118">
        <v>227</v>
      </c>
      <c r="E62" s="118"/>
      <c r="F62" s="118"/>
      <c r="G62" s="120">
        <f t="shared" si="0"/>
        <v>0</v>
      </c>
      <c r="H62" s="120"/>
      <c r="I62" s="187"/>
      <c r="J62"/>
      <c r="K62"/>
      <c r="L62"/>
      <c r="M62"/>
      <c r="N62"/>
      <c r="O62"/>
      <c r="P62"/>
      <c r="Q62"/>
      <c r="R62"/>
      <c r="S62"/>
    </row>
    <row r="63" spans="1:19" s="105" customFormat="1" ht="25.5" x14ac:dyDescent="0.25">
      <c r="A63" s="182" t="s">
        <v>326</v>
      </c>
      <c r="B63" s="151" t="s">
        <v>327</v>
      </c>
      <c r="C63" s="118">
        <v>13</v>
      </c>
      <c r="D63" s="118">
        <v>10</v>
      </c>
      <c r="E63" s="118"/>
      <c r="F63" s="118"/>
      <c r="G63" s="120">
        <f t="shared" si="0"/>
        <v>0.3</v>
      </c>
      <c r="H63" s="120"/>
      <c r="I63" s="186">
        <v>4.3359000000000002E-2</v>
      </c>
      <c r="J63"/>
      <c r="K63"/>
      <c r="L63"/>
      <c r="M63"/>
      <c r="N63"/>
      <c r="O63"/>
      <c r="P63"/>
      <c r="Q63"/>
      <c r="R63"/>
      <c r="S63"/>
    </row>
    <row r="64" spans="1:19" s="105" customFormat="1" ht="25.5" x14ac:dyDescent="0.25">
      <c r="A64" s="183"/>
      <c r="B64" s="151" t="s">
        <v>328</v>
      </c>
      <c r="C64" s="118">
        <v>13</v>
      </c>
      <c r="D64" s="118">
        <v>10</v>
      </c>
      <c r="E64" s="118"/>
      <c r="F64" s="118"/>
      <c r="G64" s="120">
        <f t="shared" si="0"/>
        <v>0.3</v>
      </c>
      <c r="H64" s="120"/>
      <c r="I64" s="209"/>
      <c r="J64"/>
      <c r="K64"/>
      <c r="L64"/>
      <c r="M64"/>
      <c r="N64"/>
      <c r="O64"/>
      <c r="P64"/>
      <c r="Q64"/>
      <c r="R64"/>
      <c r="S64"/>
    </row>
    <row r="65" spans="1:20" s="105" customFormat="1" ht="25.5" x14ac:dyDescent="0.25">
      <c r="A65" s="183"/>
      <c r="B65" s="151" t="s">
        <v>329</v>
      </c>
      <c r="C65" s="118">
        <v>2586</v>
      </c>
      <c r="D65" s="118">
        <v>2421</v>
      </c>
      <c r="E65" s="118"/>
      <c r="F65" s="118"/>
      <c r="G65" s="120">
        <f t="shared" si="0"/>
        <v>6.8153655514250316E-2</v>
      </c>
      <c r="H65" s="120"/>
      <c r="I65" s="209"/>
      <c r="J65"/>
      <c r="K65"/>
      <c r="L65"/>
      <c r="M65"/>
      <c r="N65"/>
      <c r="O65"/>
      <c r="P65"/>
      <c r="Q65"/>
      <c r="R65"/>
      <c r="S65"/>
    </row>
    <row r="66" spans="1:20" s="105" customFormat="1" ht="25.5" x14ac:dyDescent="0.25">
      <c r="A66" s="183"/>
      <c r="B66" s="151" t="s">
        <v>330</v>
      </c>
      <c r="C66" s="118">
        <v>244</v>
      </c>
      <c r="D66" s="118">
        <v>236</v>
      </c>
      <c r="E66" s="118"/>
      <c r="F66" s="118"/>
      <c r="G66" s="120">
        <f t="shared" si="0"/>
        <v>3.3898305084745763E-2</v>
      </c>
      <c r="H66" s="120"/>
      <c r="I66" s="209"/>
      <c r="J66"/>
      <c r="K66"/>
      <c r="L66"/>
      <c r="M66"/>
      <c r="N66"/>
      <c r="O66"/>
      <c r="P66"/>
      <c r="Q66"/>
      <c r="R66"/>
      <c r="S66"/>
    </row>
    <row r="67" spans="1:20" s="105" customFormat="1" ht="25.5" x14ac:dyDescent="0.25">
      <c r="A67" s="184"/>
      <c r="B67" s="151" t="s">
        <v>331</v>
      </c>
      <c r="C67" s="118">
        <v>519</v>
      </c>
      <c r="D67" s="118">
        <v>515</v>
      </c>
      <c r="E67" s="118"/>
      <c r="F67" s="118"/>
      <c r="G67" s="120">
        <f t="shared" si="0"/>
        <v>7.7669902912621356E-3</v>
      </c>
      <c r="H67" s="120"/>
      <c r="I67" s="187"/>
      <c r="J67"/>
      <c r="K67"/>
      <c r="L67"/>
      <c r="M67"/>
      <c r="N67"/>
      <c r="O67"/>
      <c r="P67"/>
      <c r="Q67"/>
      <c r="R67"/>
      <c r="S67"/>
    </row>
    <row r="68" spans="1:20" s="105" customFormat="1" ht="25.5" x14ac:dyDescent="0.25">
      <c r="A68" s="104" t="s">
        <v>332</v>
      </c>
      <c r="B68" s="176" t="s">
        <v>333</v>
      </c>
      <c r="C68" s="118">
        <v>955</v>
      </c>
      <c r="D68" s="118">
        <v>955</v>
      </c>
      <c r="E68" s="118">
        <v>3911</v>
      </c>
      <c r="F68" s="118">
        <v>3911</v>
      </c>
      <c r="G68" s="120">
        <f t="shared" si="0"/>
        <v>0</v>
      </c>
      <c r="H68" s="120">
        <f>(E68-F68)/F68</f>
        <v>0</v>
      </c>
      <c r="I68" s="123">
        <v>3.2812499999999999E-3</v>
      </c>
      <c r="J68"/>
      <c r="K68"/>
      <c r="L68"/>
      <c r="M68"/>
      <c r="N68"/>
      <c r="O68"/>
      <c r="P68"/>
      <c r="Q68"/>
      <c r="R68"/>
      <c r="S68"/>
    </row>
    <row r="69" spans="1:20" s="39" customFormat="1" ht="15" x14ac:dyDescent="0.25"/>
    <row r="70" spans="1:20" s="39" customFormat="1" ht="15.75" x14ac:dyDescent="0.25">
      <c r="A70" s="36" t="s">
        <v>242</v>
      </c>
      <c r="B70" s="145"/>
      <c r="C70" s="188" t="s">
        <v>195</v>
      </c>
      <c r="D70" s="189"/>
      <c r="E70" s="189"/>
      <c r="F70" s="189"/>
      <c r="G70" s="189"/>
      <c r="H70" s="189"/>
      <c r="I70" s="189"/>
      <c r="J70" s="189"/>
      <c r="K70" s="189"/>
      <c r="L70" s="189"/>
      <c r="M70" s="189"/>
      <c r="N70" s="189"/>
      <c r="O70" s="189"/>
      <c r="P70" s="189"/>
      <c r="Q70" s="189"/>
      <c r="R70" s="189"/>
      <c r="S70" s="189"/>
      <c r="T70" s="189"/>
    </row>
    <row r="71" spans="1:20" s="39" customFormat="1" ht="93.6" customHeight="1" x14ac:dyDescent="0.25">
      <c r="A71" s="38" t="s">
        <v>250</v>
      </c>
      <c r="B71" s="146" t="s">
        <v>380</v>
      </c>
      <c r="C71" s="190" t="s">
        <v>227</v>
      </c>
      <c r="D71" s="191"/>
      <c r="E71" s="192" t="s">
        <v>245</v>
      </c>
      <c r="F71" s="193"/>
      <c r="G71" s="190" t="s">
        <v>223</v>
      </c>
      <c r="H71" s="191"/>
      <c r="I71" s="190" t="s">
        <v>224</v>
      </c>
      <c r="J71" s="191"/>
      <c r="K71" s="190" t="s">
        <v>226</v>
      </c>
      <c r="L71" s="191"/>
      <c r="M71" s="190" t="s">
        <v>225</v>
      </c>
      <c r="N71" s="191"/>
      <c r="O71" s="192" t="s">
        <v>228</v>
      </c>
      <c r="P71" s="193"/>
      <c r="Q71" s="192" t="s">
        <v>229</v>
      </c>
      <c r="R71" s="193"/>
      <c r="S71" s="192" t="s">
        <v>230</v>
      </c>
      <c r="T71" s="193"/>
    </row>
    <row r="72" spans="1:20" s="39" customFormat="1" ht="64.5" x14ac:dyDescent="0.25">
      <c r="A72" s="29" t="s">
        <v>194</v>
      </c>
      <c r="B72" s="29"/>
      <c r="C72" s="27" t="s">
        <v>246</v>
      </c>
      <c r="D72" s="27" t="s">
        <v>189</v>
      </c>
      <c r="E72" s="27" t="s">
        <v>246</v>
      </c>
      <c r="F72" s="27" t="s">
        <v>189</v>
      </c>
      <c r="G72" s="27" t="s">
        <v>246</v>
      </c>
      <c r="H72" s="27" t="s">
        <v>189</v>
      </c>
      <c r="I72" s="27" t="s">
        <v>246</v>
      </c>
      <c r="J72" s="27" t="s">
        <v>189</v>
      </c>
      <c r="K72" s="27" t="s">
        <v>246</v>
      </c>
      <c r="L72" s="27" t="s">
        <v>189</v>
      </c>
      <c r="M72" s="27" t="s">
        <v>246</v>
      </c>
      <c r="N72" s="27" t="s">
        <v>189</v>
      </c>
      <c r="O72" s="27" t="s">
        <v>246</v>
      </c>
      <c r="P72" s="27" t="s">
        <v>189</v>
      </c>
      <c r="Q72" s="27" t="s">
        <v>246</v>
      </c>
      <c r="R72" s="27" t="s">
        <v>189</v>
      </c>
      <c r="S72" s="27" t="s">
        <v>246</v>
      </c>
      <c r="T72" s="27" t="s">
        <v>189</v>
      </c>
    </row>
    <row r="73" spans="1:20" s="39" customFormat="1" ht="25.5" x14ac:dyDescent="0.25">
      <c r="A73" s="182" t="s">
        <v>258</v>
      </c>
      <c r="B73" s="111" t="s">
        <v>259</v>
      </c>
      <c r="C73" s="40">
        <v>37</v>
      </c>
      <c r="D73" s="40"/>
      <c r="E73" s="40"/>
      <c r="F73" s="40"/>
      <c r="G73" s="40">
        <v>79</v>
      </c>
      <c r="H73" s="40"/>
      <c r="I73" s="40"/>
      <c r="J73" s="40"/>
      <c r="K73" s="40">
        <v>9</v>
      </c>
      <c r="L73" s="40"/>
      <c r="M73" s="40">
        <v>291</v>
      </c>
      <c r="N73" s="40"/>
      <c r="O73" s="40"/>
      <c r="P73" s="40"/>
      <c r="Q73" s="40"/>
      <c r="R73" s="40"/>
      <c r="S73" s="40"/>
      <c r="T73" s="40"/>
    </row>
    <row r="74" spans="1:20" s="39" customFormat="1" ht="25.5" x14ac:dyDescent="0.25">
      <c r="A74" s="184"/>
      <c r="B74" s="111" t="s">
        <v>260</v>
      </c>
      <c r="C74" s="40">
        <v>87</v>
      </c>
      <c r="D74" s="40"/>
      <c r="E74" s="40"/>
      <c r="F74" s="40"/>
      <c r="G74" s="40">
        <v>134</v>
      </c>
      <c r="H74" s="40"/>
      <c r="I74" s="40"/>
      <c r="J74" s="40"/>
      <c r="K74" s="40">
        <v>6</v>
      </c>
      <c r="L74" s="40"/>
      <c r="M74" s="40">
        <v>728</v>
      </c>
      <c r="N74" s="40"/>
      <c r="O74" s="40"/>
      <c r="P74" s="40"/>
      <c r="Q74" s="40"/>
      <c r="R74" s="40"/>
      <c r="S74" s="40"/>
      <c r="T74" s="40"/>
    </row>
    <row r="75" spans="1:20" s="39" customFormat="1" ht="15" x14ac:dyDescent="0.25">
      <c r="A75" s="182" t="s">
        <v>261</v>
      </c>
      <c r="B75" s="111" t="s">
        <v>262</v>
      </c>
      <c r="C75" s="40"/>
      <c r="D75" s="40"/>
      <c r="E75" s="40"/>
      <c r="F75" s="40"/>
      <c r="G75" s="40"/>
      <c r="H75" s="40"/>
      <c r="I75" s="40"/>
      <c r="J75" s="40"/>
      <c r="K75" s="40"/>
      <c r="L75" s="40"/>
      <c r="M75" s="40"/>
      <c r="N75" s="40"/>
      <c r="O75" s="40"/>
      <c r="P75" s="40"/>
      <c r="Q75" s="40"/>
      <c r="R75" s="40"/>
      <c r="S75" s="40"/>
      <c r="T75" s="40"/>
    </row>
    <row r="76" spans="1:20" s="39" customFormat="1" ht="15" x14ac:dyDescent="0.25">
      <c r="A76" s="183"/>
      <c r="B76" s="111" t="s">
        <v>264</v>
      </c>
      <c r="C76" s="40"/>
      <c r="D76" s="40"/>
      <c r="E76" s="40"/>
      <c r="F76" s="40"/>
      <c r="G76" s="40"/>
      <c r="H76" s="40"/>
      <c r="I76" s="40"/>
      <c r="J76" s="40"/>
      <c r="K76" s="40"/>
      <c r="L76" s="40"/>
      <c r="M76" s="40"/>
      <c r="N76" s="40"/>
      <c r="O76" s="40"/>
      <c r="P76" s="40"/>
      <c r="Q76" s="40"/>
      <c r="R76" s="40"/>
      <c r="S76" s="40"/>
      <c r="T76" s="40"/>
    </row>
    <row r="77" spans="1:20" s="39" customFormat="1" ht="51" x14ac:dyDescent="0.25">
      <c r="A77" s="184"/>
      <c r="B77" s="111" t="s">
        <v>265</v>
      </c>
      <c r="C77" s="40"/>
      <c r="D77" s="40"/>
      <c r="E77" s="40"/>
      <c r="F77" s="40"/>
      <c r="G77" s="40"/>
      <c r="H77" s="40"/>
      <c r="I77" s="40"/>
      <c r="J77" s="40"/>
      <c r="K77" s="40"/>
      <c r="L77" s="40"/>
      <c r="M77" s="40"/>
      <c r="N77" s="40"/>
      <c r="O77" s="40"/>
      <c r="P77" s="40"/>
      <c r="Q77" s="40"/>
      <c r="R77" s="40"/>
      <c r="S77" s="40"/>
      <c r="T77" s="40"/>
    </row>
    <row r="78" spans="1:20" s="39" customFormat="1" ht="15" x14ac:dyDescent="0.25">
      <c r="A78" s="104" t="s">
        <v>266</v>
      </c>
      <c r="B78" s="111" t="s">
        <v>266</v>
      </c>
      <c r="C78" s="40">
        <v>477</v>
      </c>
      <c r="D78" s="40"/>
      <c r="E78" s="40"/>
      <c r="F78" s="40"/>
      <c r="G78" s="40">
        <v>3524</v>
      </c>
      <c r="H78" s="40"/>
      <c r="I78" s="40"/>
      <c r="J78" s="40"/>
      <c r="K78" s="40">
        <v>139</v>
      </c>
      <c r="L78" s="40"/>
      <c r="M78" s="40">
        <v>882</v>
      </c>
      <c r="N78" s="40"/>
      <c r="O78" s="40"/>
      <c r="P78" s="40"/>
      <c r="Q78" s="40"/>
      <c r="R78" s="40"/>
      <c r="S78" s="40"/>
      <c r="T78" s="40"/>
    </row>
    <row r="79" spans="1:20" s="39" customFormat="1" ht="38.25" x14ac:dyDescent="0.25">
      <c r="A79" s="182" t="s">
        <v>267</v>
      </c>
      <c r="B79" s="111" t="s">
        <v>268</v>
      </c>
      <c r="C79" s="40"/>
      <c r="D79" s="40"/>
      <c r="E79" s="40"/>
      <c r="F79" s="40"/>
      <c r="G79" s="40"/>
      <c r="H79" s="40"/>
      <c r="I79" s="40"/>
      <c r="J79" s="40"/>
      <c r="K79" s="40"/>
      <c r="L79" s="40"/>
      <c r="M79" s="40"/>
      <c r="N79" s="40"/>
      <c r="O79" s="40"/>
      <c r="P79" s="40"/>
      <c r="Q79" s="40"/>
      <c r="R79" s="40"/>
      <c r="S79" s="40"/>
      <c r="T79" s="40"/>
    </row>
    <row r="80" spans="1:20" s="39" customFormat="1" ht="15" x14ac:dyDescent="0.25">
      <c r="A80" s="183"/>
      <c r="B80" s="111" t="s">
        <v>269</v>
      </c>
      <c r="C80" s="40"/>
      <c r="D80" s="40"/>
      <c r="E80" s="40"/>
      <c r="F80" s="40"/>
      <c r="G80" s="40"/>
      <c r="H80" s="40"/>
      <c r="I80" s="40"/>
      <c r="J80" s="40"/>
      <c r="K80" s="40"/>
      <c r="L80" s="40"/>
      <c r="M80" s="40"/>
      <c r="N80" s="40"/>
      <c r="O80" s="40"/>
      <c r="P80" s="40"/>
      <c r="Q80" s="40"/>
      <c r="R80" s="40"/>
      <c r="S80" s="40"/>
      <c r="T80" s="40"/>
    </row>
    <row r="81" spans="1:20" s="39" customFormat="1" ht="25.5" x14ac:dyDescent="0.25">
      <c r="A81" s="184"/>
      <c r="B81" s="111" t="s">
        <v>270</v>
      </c>
      <c r="C81" s="40"/>
      <c r="D81" s="40"/>
      <c r="E81" s="40"/>
      <c r="F81" s="40"/>
      <c r="G81" s="40"/>
      <c r="H81" s="40"/>
      <c r="I81" s="40"/>
      <c r="J81" s="40"/>
      <c r="K81" s="40"/>
      <c r="L81" s="40"/>
      <c r="M81" s="40"/>
      <c r="N81" s="40"/>
      <c r="O81" s="40"/>
      <c r="P81" s="40"/>
      <c r="Q81" s="40"/>
      <c r="R81" s="40"/>
      <c r="S81" s="40"/>
      <c r="T81" s="40"/>
    </row>
    <row r="82" spans="1:20" s="39" customFormat="1" ht="25.5" x14ac:dyDescent="0.25">
      <c r="A82" s="182" t="s">
        <v>273</v>
      </c>
      <c r="B82" s="111" t="s">
        <v>274</v>
      </c>
      <c r="C82" s="40"/>
      <c r="D82" s="40"/>
      <c r="E82" s="40"/>
      <c r="F82" s="40"/>
      <c r="G82" s="40"/>
      <c r="H82" s="40"/>
      <c r="I82" s="40"/>
      <c r="J82" s="40"/>
      <c r="K82" s="40"/>
      <c r="L82" s="40"/>
      <c r="M82" s="40"/>
      <c r="N82" s="40"/>
      <c r="O82" s="40"/>
      <c r="P82" s="40"/>
      <c r="Q82" s="40"/>
      <c r="R82" s="40"/>
      <c r="S82" s="40"/>
      <c r="T82" s="40"/>
    </row>
    <row r="83" spans="1:20" s="39" customFormat="1" ht="25.5" x14ac:dyDescent="0.25">
      <c r="A83" s="183"/>
      <c r="B83" s="111" t="s">
        <v>275</v>
      </c>
      <c r="C83" s="40"/>
      <c r="D83" s="40"/>
      <c r="E83" s="40"/>
      <c r="F83" s="40"/>
      <c r="G83" s="40"/>
      <c r="H83" s="40"/>
      <c r="I83" s="40"/>
      <c r="J83" s="40"/>
      <c r="K83" s="40"/>
      <c r="L83" s="40"/>
      <c r="M83" s="40"/>
      <c r="N83" s="40"/>
      <c r="O83" s="40"/>
      <c r="P83" s="40"/>
      <c r="Q83" s="40"/>
      <c r="R83" s="40"/>
      <c r="S83" s="40"/>
      <c r="T83" s="40"/>
    </row>
    <row r="84" spans="1:20" s="39" customFormat="1" ht="38.25" x14ac:dyDescent="0.25">
      <c r="A84" s="183"/>
      <c r="B84" s="111" t="s">
        <v>276</v>
      </c>
      <c r="C84" s="40"/>
      <c r="D84" s="40"/>
      <c r="E84" s="40"/>
      <c r="F84" s="40"/>
      <c r="G84" s="40"/>
      <c r="H84" s="40"/>
      <c r="I84" s="40"/>
      <c r="J84" s="40"/>
      <c r="K84" s="40"/>
      <c r="L84" s="40"/>
      <c r="M84" s="40"/>
      <c r="N84" s="40"/>
      <c r="O84" s="40"/>
      <c r="P84" s="40"/>
      <c r="Q84" s="40"/>
      <c r="R84" s="40"/>
      <c r="S84" s="40"/>
      <c r="T84" s="40"/>
    </row>
    <row r="85" spans="1:20" s="39" customFormat="1" ht="25.5" x14ac:dyDescent="0.25">
      <c r="A85" s="183"/>
      <c r="B85" s="111" t="s">
        <v>277</v>
      </c>
      <c r="C85" s="40"/>
      <c r="D85" s="40"/>
      <c r="E85" s="40"/>
      <c r="F85" s="40"/>
      <c r="G85" s="40"/>
      <c r="H85" s="40"/>
      <c r="I85" s="40"/>
      <c r="J85" s="40"/>
      <c r="K85" s="40"/>
      <c r="L85" s="40"/>
      <c r="M85" s="40"/>
      <c r="N85" s="40"/>
      <c r="O85" s="40"/>
      <c r="P85" s="40"/>
      <c r="Q85" s="40"/>
      <c r="R85" s="40"/>
      <c r="S85" s="40"/>
      <c r="T85" s="40"/>
    </row>
    <row r="86" spans="1:20" s="39" customFormat="1" ht="15" x14ac:dyDescent="0.25">
      <c r="A86" s="183"/>
      <c r="B86" s="111" t="s">
        <v>278</v>
      </c>
      <c r="C86" s="40"/>
      <c r="D86" s="40"/>
      <c r="E86" s="40"/>
      <c r="F86" s="40"/>
      <c r="G86" s="40"/>
      <c r="H86" s="40"/>
      <c r="I86" s="40"/>
      <c r="J86" s="40"/>
      <c r="K86" s="40"/>
      <c r="L86" s="40"/>
      <c r="M86" s="40"/>
      <c r="N86" s="40"/>
      <c r="O86" s="40"/>
      <c r="P86" s="40"/>
      <c r="Q86" s="40"/>
      <c r="R86" s="40"/>
      <c r="S86" s="40"/>
      <c r="T86" s="40"/>
    </row>
    <row r="87" spans="1:20" s="39" customFormat="1" ht="15" x14ac:dyDescent="0.25">
      <c r="A87" s="184"/>
      <c r="B87" s="111" t="s">
        <v>279</v>
      </c>
      <c r="C87" s="40"/>
      <c r="D87" s="40"/>
      <c r="E87" s="40"/>
      <c r="F87" s="40"/>
      <c r="G87" s="40"/>
      <c r="H87" s="40"/>
      <c r="I87" s="40"/>
      <c r="J87" s="40"/>
      <c r="K87" s="40"/>
      <c r="L87" s="40"/>
      <c r="M87" s="40"/>
      <c r="N87" s="40"/>
      <c r="O87" s="40"/>
      <c r="P87" s="40"/>
      <c r="Q87" s="40"/>
      <c r="R87" s="40"/>
      <c r="S87" s="40"/>
      <c r="T87" s="40"/>
    </row>
    <row r="88" spans="1:20" s="39" customFormat="1" ht="15" x14ac:dyDescent="0.25">
      <c r="A88" s="182" t="s">
        <v>280</v>
      </c>
      <c r="B88" s="111" t="s">
        <v>281</v>
      </c>
      <c r="C88" s="40"/>
      <c r="D88" s="40"/>
      <c r="E88" s="40"/>
      <c r="F88" s="40"/>
      <c r="G88" s="40"/>
      <c r="H88" s="40"/>
      <c r="I88" s="40"/>
      <c r="J88" s="40"/>
      <c r="K88" s="40"/>
      <c r="L88" s="40"/>
      <c r="M88" s="40"/>
      <c r="N88" s="40"/>
      <c r="O88" s="40"/>
      <c r="P88" s="40"/>
      <c r="Q88" s="40"/>
      <c r="R88" s="40"/>
      <c r="S88" s="40"/>
      <c r="T88" s="40"/>
    </row>
    <row r="89" spans="1:20" s="39" customFormat="1" ht="15" x14ac:dyDescent="0.25">
      <c r="A89" s="183"/>
      <c r="B89" s="112" t="s">
        <v>282</v>
      </c>
      <c r="C89" s="40"/>
      <c r="D89" s="40"/>
      <c r="E89" s="40"/>
      <c r="F89" s="40"/>
      <c r="G89" s="40"/>
      <c r="H89" s="40"/>
      <c r="I89" s="40"/>
      <c r="J89" s="40"/>
      <c r="K89" s="40"/>
      <c r="L89" s="40"/>
      <c r="M89" s="40"/>
      <c r="N89" s="40"/>
      <c r="O89" s="40"/>
      <c r="P89" s="40"/>
      <c r="Q89" s="40"/>
      <c r="R89" s="40"/>
      <c r="S89" s="40"/>
      <c r="T89" s="40"/>
    </row>
    <row r="90" spans="1:20" s="39" customFormat="1" ht="25.5" x14ac:dyDescent="0.25">
      <c r="A90" s="184"/>
      <c r="B90" s="112" t="s">
        <v>283</v>
      </c>
      <c r="C90" s="40"/>
      <c r="D90" s="40"/>
      <c r="E90" s="40"/>
      <c r="F90" s="40"/>
      <c r="G90" s="40"/>
      <c r="H90" s="40"/>
      <c r="I90" s="40"/>
      <c r="J90" s="40"/>
      <c r="K90" s="40"/>
      <c r="L90" s="40"/>
      <c r="M90" s="40"/>
      <c r="N90" s="40"/>
      <c r="O90" s="40"/>
      <c r="P90" s="40"/>
      <c r="Q90" s="40"/>
      <c r="R90" s="40"/>
      <c r="S90" s="40"/>
      <c r="T90" s="40"/>
    </row>
    <row r="91" spans="1:20" s="39" customFormat="1" ht="15" x14ac:dyDescent="0.25">
      <c r="A91" s="182" t="s">
        <v>284</v>
      </c>
      <c r="B91" s="112" t="s">
        <v>285</v>
      </c>
      <c r="C91" s="40"/>
      <c r="D91" s="40"/>
      <c r="E91" s="40"/>
      <c r="F91" s="40"/>
      <c r="G91" s="40"/>
      <c r="H91" s="40"/>
      <c r="I91" s="40"/>
      <c r="J91" s="40"/>
      <c r="K91" s="40"/>
      <c r="L91" s="40"/>
      <c r="M91" s="40"/>
      <c r="N91" s="40"/>
      <c r="O91" s="40"/>
      <c r="P91" s="40"/>
      <c r="Q91" s="40"/>
      <c r="R91" s="40"/>
      <c r="S91" s="40"/>
      <c r="T91" s="40"/>
    </row>
    <row r="92" spans="1:20" s="39" customFormat="1" ht="15" x14ac:dyDescent="0.25">
      <c r="A92" s="183"/>
      <c r="B92" s="112" t="s">
        <v>286</v>
      </c>
      <c r="C92" s="40"/>
      <c r="D92" s="40"/>
      <c r="E92" s="40"/>
      <c r="F92" s="40"/>
      <c r="G92" s="40"/>
      <c r="H92" s="40"/>
      <c r="I92" s="40"/>
      <c r="J92" s="40"/>
      <c r="K92" s="40"/>
      <c r="L92" s="40"/>
      <c r="M92" s="40"/>
      <c r="N92" s="40"/>
      <c r="O92" s="40"/>
      <c r="P92" s="40"/>
      <c r="Q92" s="40"/>
      <c r="R92" s="40"/>
      <c r="S92" s="40"/>
      <c r="T92" s="40"/>
    </row>
    <row r="93" spans="1:20" s="39" customFormat="1" ht="15" x14ac:dyDescent="0.25">
      <c r="A93" s="184"/>
      <c r="B93" s="112" t="s">
        <v>287</v>
      </c>
      <c r="C93" s="40"/>
      <c r="D93" s="40"/>
      <c r="E93" s="40"/>
      <c r="F93" s="40"/>
      <c r="G93" s="40"/>
      <c r="H93" s="40"/>
      <c r="I93" s="40"/>
      <c r="J93" s="40"/>
      <c r="K93" s="40"/>
      <c r="L93" s="40"/>
      <c r="M93" s="40"/>
      <c r="N93" s="40"/>
      <c r="O93" s="40"/>
      <c r="P93" s="40"/>
      <c r="Q93" s="40"/>
      <c r="R93" s="40"/>
      <c r="S93" s="40"/>
      <c r="T93" s="40"/>
    </row>
    <row r="94" spans="1:20" s="39" customFormat="1" ht="38.25" x14ac:dyDescent="0.25">
      <c r="A94" s="104" t="s">
        <v>288</v>
      </c>
      <c r="B94" s="111" t="s">
        <v>334</v>
      </c>
      <c r="C94" s="40"/>
      <c r="D94" s="40"/>
      <c r="E94" s="40"/>
      <c r="F94" s="40"/>
      <c r="G94" s="40"/>
      <c r="H94" s="40"/>
      <c r="I94" s="40"/>
      <c r="J94" s="40"/>
      <c r="K94" s="40"/>
      <c r="L94" s="40"/>
      <c r="M94" s="40"/>
      <c r="N94" s="40"/>
      <c r="O94" s="40"/>
      <c r="P94" s="40"/>
      <c r="Q94" s="40"/>
      <c r="R94" s="40"/>
      <c r="S94" s="40"/>
      <c r="T94" s="40"/>
    </row>
    <row r="95" spans="1:20" s="39" customFormat="1" ht="25.5" x14ac:dyDescent="0.25">
      <c r="A95" s="182" t="s">
        <v>290</v>
      </c>
      <c r="B95" s="111" t="s">
        <v>291</v>
      </c>
      <c r="C95" s="40"/>
      <c r="D95" s="40"/>
      <c r="E95" s="40"/>
      <c r="F95" s="40"/>
      <c r="G95" s="40"/>
      <c r="H95" s="40"/>
      <c r="I95" s="40"/>
      <c r="J95" s="40"/>
      <c r="K95" s="40"/>
      <c r="L95" s="40"/>
      <c r="M95" s="40"/>
      <c r="N95" s="40"/>
      <c r="O95" s="40"/>
      <c r="P95" s="40"/>
      <c r="Q95" s="40"/>
      <c r="R95" s="40"/>
      <c r="S95" s="40"/>
      <c r="T95" s="40"/>
    </row>
    <row r="96" spans="1:20" s="39" customFormat="1" ht="15" x14ac:dyDescent="0.25">
      <c r="A96" s="183"/>
      <c r="B96" s="111" t="s">
        <v>292</v>
      </c>
      <c r="C96" s="40"/>
      <c r="D96" s="40"/>
      <c r="E96" s="40"/>
      <c r="F96" s="40"/>
      <c r="G96" s="40"/>
      <c r="H96" s="40"/>
      <c r="I96" s="40"/>
      <c r="J96" s="40"/>
      <c r="K96" s="40"/>
      <c r="L96" s="40"/>
      <c r="M96" s="40"/>
      <c r="N96" s="40"/>
      <c r="O96" s="40"/>
      <c r="P96" s="40"/>
      <c r="Q96" s="40"/>
      <c r="R96" s="40"/>
      <c r="S96" s="40"/>
      <c r="T96" s="40"/>
    </row>
    <row r="97" spans="1:20" s="39" customFormat="1" ht="25.5" x14ac:dyDescent="0.25">
      <c r="A97" s="184"/>
      <c r="B97" s="111" t="s">
        <v>293</v>
      </c>
      <c r="C97" s="40"/>
      <c r="D97" s="40"/>
      <c r="E97" s="40"/>
      <c r="F97" s="40"/>
      <c r="G97" s="40"/>
      <c r="H97" s="40"/>
      <c r="I97" s="40"/>
      <c r="J97" s="40"/>
      <c r="K97" s="40"/>
      <c r="L97" s="40"/>
      <c r="M97" s="40"/>
      <c r="N97" s="40"/>
      <c r="O97" s="40"/>
      <c r="P97" s="40"/>
      <c r="Q97" s="40"/>
      <c r="R97" s="40"/>
      <c r="S97" s="40"/>
      <c r="T97" s="40"/>
    </row>
    <row r="98" spans="1:20" s="39" customFormat="1" ht="15" x14ac:dyDescent="0.25">
      <c r="A98" s="182" t="s">
        <v>294</v>
      </c>
      <c r="B98" s="111" t="s">
        <v>295</v>
      </c>
      <c r="C98" s="40"/>
      <c r="D98" s="40"/>
      <c r="E98" s="40"/>
      <c r="F98" s="40"/>
      <c r="G98" s="40"/>
      <c r="H98" s="40"/>
      <c r="I98" s="40"/>
      <c r="J98" s="40"/>
      <c r="K98" s="40"/>
      <c r="L98" s="40"/>
      <c r="M98" s="40"/>
      <c r="N98" s="40"/>
      <c r="O98" s="40"/>
      <c r="P98" s="40"/>
      <c r="Q98" s="40"/>
      <c r="R98" s="40"/>
      <c r="S98" s="40"/>
      <c r="T98" s="40"/>
    </row>
    <row r="99" spans="1:20" s="39" customFormat="1" ht="15" x14ac:dyDescent="0.25">
      <c r="A99" s="184"/>
      <c r="B99" s="111" t="s">
        <v>296</v>
      </c>
      <c r="C99" s="40"/>
      <c r="D99" s="40"/>
      <c r="E99" s="40"/>
      <c r="F99" s="40"/>
      <c r="G99" s="40"/>
      <c r="H99" s="40"/>
      <c r="I99" s="40"/>
      <c r="J99" s="40"/>
      <c r="K99" s="40"/>
      <c r="L99" s="40"/>
      <c r="M99" s="40"/>
      <c r="N99" s="40"/>
      <c r="O99" s="40"/>
      <c r="P99" s="40"/>
      <c r="Q99" s="40"/>
      <c r="R99" s="40"/>
      <c r="S99" s="40"/>
      <c r="T99" s="40"/>
    </row>
    <row r="100" spans="1:20" s="39" customFormat="1" ht="25.5" x14ac:dyDescent="0.25">
      <c r="A100" s="182" t="s">
        <v>297</v>
      </c>
      <c r="B100" s="111" t="s">
        <v>298</v>
      </c>
      <c r="C100" s="40"/>
      <c r="D100" s="40"/>
      <c r="E100" s="40"/>
      <c r="F100" s="40"/>
      <c r="G100" s="40"/>
      <c r="H100" s="40"/>
      <c r="I100" s="40"/>
      <c r="J100" s="40"/>
      <c r="K100" s="40"/>
      <c r="L100" s="40"/>
      <c r="M100" s="40"/>
      <c r="N100" s="40"/>
      <c r="O100" s="40"/>
      <c r="P100" s="40"/>
      <c r="Q100" s="40"/>
      <c r="R100" s="40"/>
      <c r="S100" s="40"/>
      <c r="T100" s="40"/>
    </row>
    <row r="101" spans="1:20" s="39" customFormat="1" ht="25.5" x14ac:dyDescent="0.25">
      <c r="A101" s="183"/>
      <c r="B101" s="111" t="s">
        <v>299</v>
      </c>
      <c r="C101" s="40"/>
      <c r="D101" s="40"/>
      <c r="E101" s="40"/>
      <c r="F101" s="40"/>
      <c r="G101" s="40"/>
      <c r="H101" s="40"/>
      <c r="I101" s="40"/>
      <c r="J101" s="40"/>
      <c r="K101" s="40"/>
      <c r="L101" s="40"/>
      <c r="M101" s="40"/>
      <c r="N101" s="40"/>
      <c r="O101" s="40"/>
      <c r="P101" s="40"/>
      <c r="Q101" s="40"/>
      <c r="R101" s="40"/>
      <c r="S101" s="40"/>
      <c r="T101" s="40"/>
    </row>
    <row r="102" spans="1:20" s="39" customFormat="1" ht="15" x14ac:dyDescent="0.25">
      <c r="A102" s="183"/>
      <c r="B102" s="111" t="s">
        <v>300</v>
      </c>
      <c r="C102" s="40"/>
      <c r="D102" s="40"/>
      <c r="E102" s="40"/>
      <c r="F102" s="40"/>
      <c r="G102" s="40"/>
      <c r="H102" s="40"/>
      <c r="I102" s="40"/>
      <c r="J102" s="40"/>
      <c r="K102" s="40"/>
      <c r="L102" s="40"/>
      <c r="M102" s="40"/>
      <c r="N102" s="40"/>
      <c r="O102" s="40"/>
      <c r="P102" s="40"/>
      <c r="Q102" s="40"/>
      <c r="R102" s="40"/>
      <c r="S102" s="40"/>
      <c r="T102" s="40"/>
    </row>
    <row r="103" spans="1:20" s="39" customFormat="1" ht="15" x14ac:dyDescent="0.25">
      <c r="A103" s="183"/>
      <c r="B103" s="111" t="s">
        <v>301</v>
      </c>
      <c r="C103" s="40"/>
      <c r="D103" s="40"/>
      <c r="E103" s="40"/>
      <c r="F103" s="40"/>
      <c r="G103" s="40"/>
      <c r="H103" s="40"/>
      <c r="I103" s="40"/>
      <c r="J103" s="40"/>
      <c r="K103" s="40"/>
      <c r="L103" s="40"/>
      <c r="M103" s="40"/>
      <c r="N103" s="40"/>
      <c r="O103" s="40"/>
      <c r="P103" s="40"/>
      <c r="Q103" s="40"/>
      <c r="R103" s="40"/>
      <c r="S103" s="40"/>
      <c r="T103" s="40"/>
    </row>
    <row r="104" spans="1:20" s="39" customFormat="1" ht="25.5" x14ac:dyDescent="0.25">
      <c r="A104" s="184"/>
      <c r="B104" s="111" t="s">
        <v>302</v>
      </c>
      <c r="C104" s="40"/>
      <c r="D104" s="40"/>
      <c r="E104" s="40"/>
      <c r="F104" s="40"/>
      <c r="G104" s="40"/>
      <c r="H104" s="40"/>
      <c r="I104" s="40"/>
      <c r="J104" s="40"/>
      <c r="K104" s="40"/>
      <c r="L104" s="40"/>
      <c r="M104" s="40"/>
      <c r="N104" s="40"/>
      <c r="O104" s="40"/>
      <c r="P104" s="40"/>
      <c r="Q104" s="40"/>
      <c r="R104" s="40"/>
      <c r="S104" s="40"/>
      <c r="T104" s="40"/>
    </row>
    <row r="105" spans="1:20" s="39" customFormat="1" ht="25.5" x14ac:dyDescent="0.25">
      <c r="A105" s="104" t="s">
        <v>303</v>
      </c>
      <c r="B105" s="111" t="s">
        <v>304</v>
      </c>
      <c r="C105" s="40"/>
      <c r="D105" s="40"/>
      <c r="E105" s="40"/>
      <c r="F105" s="40"/>
      <c r="G105" s="40"/>
      <c r="H105" s="40"/>
      <c r="I105" s="40"/>
      <c r="J105" s="40"/>
      <c r="K105" s="40"/>
      <c r="L105" s="40"/>
      <c r="M105" s="40"/>
      <c r="N105" s="40"/>
      <c r="O105" s="40"/>
      <c r="P105" s="40"/>
      <c r="Q105" s="40"/>
      <c r="R105" s="40"/>
      <c r="S105" s="40"/>
      <c r="T105" s="40"/>
    </row>
    <row r="106" spans="1:20" s="39" customFormat="1" ht="38.25" x14ac:dyDescent="0.25">
      <c r="A106" s="182" t="s">
        <v>305</v>
      </c>
      <c r="B106" s="111" t="s">
        <v>306</v>
      </c>
      <c r="C106" s="40"/>
      <c r="D106" s="40"/>
      <c r="E106" s="40"/>
      <c r="F106" s="40"/>
      <c r="G106" s="40"/>
      <c r="H106" s="40"/>
      <c r="I106" s="40"/>
      <c r="J106" s="40"/>
      <c r="K106" s="40"/>
      <c r="L106" s="40"/>
      <c r="M106" s="40"/>
      <c r="N106" s="40"/>
      <c r="O106" s="40"/>
      <c r="P106" s="40"/>
      <c r="Q106" s="40"/>
      <c r="R106" s="40"/>
      <c r="S106" s="40"/>
      <c r="T106" s="40"/>
    </row>
    <row r="107" spans="1:20" s="39" customFormat="1" ht="15" x14ac:dyDescent="0.25">
      <c r="A107" s="183"/>
      <c r="B107" s="111" t="s">
        <v>307</v>
      </c>
      <c r="C107" s="40"/>
      <c r="D107" s="40"/>
      <c r="E107" s="40"/>
      <c r="F107" s="40"/>
      <c r="G107" s="40"/>
      <c r="H107" s="40"/>
      <c r="I107" s="40"/>
      <c r="J107" s="40"/>
      <c r="K107" s="40"/>
      <c r="L107" s="40"/>
      <c r="M107" s="40"/>
      <c r="N107" s="40"/>
      <c r="O107" s="40"/>
      <c r="P107" s="40"/>
      <c r="Q107" s="40"/>
      <c r="R107" s="40"/>
      <c r="S107" s="40"/>
      <c r="T107" s="40"/>
    </row>
    <row r="108" spans="1:20" s="39" customFormat="1" ht="25.5" x14ac:dyDescent="0.25">
      <c r="A108" s="184"/>
      <c r="B108" s="111" t="s">
        <v>304</v>
      </c>
      <c r="C108" s="40"/>
      <c r="D108" s="40"/>
      <c r="E108" s="40"/>
      <c r="F108" s="40"/>
      <c r="G108" s="40"/>
      <c r="H108" s="40"/>
      <c r="I108" s="40"/>
      <c r="J108" s="40"/>
      <c r="K108" s="40"/>
      <c r="L108" s="40"/>
      <c r="M108" s="40"/>
      <c r="N108" s="40"/>
      <c r="O108" s="40"/>
      <c r="P108" s="40"/>
      <c r="Q108" s="40"/>
      <c r="R108" s="40"/>
      <c r="S108" s="40"/>
      <c r="T108" s="40"/>
    </row>
    <row r="109" spans="1:20" s="39" customFormat="1" ht="25.5" x14ac:dyDescent="0.25">
      <c r="A109" s="182" t="s">
        <v>310</v>
      </c>
      <c r="B109" s="111" t="s">
        <v>311</v>
      </c>
      <c r="C109" s="40"/>
      <c r="D109" s="40"/>
      <c r="E109" s="40"/>
      <c r="F109" s="40"/>
      <c r="G109" s="40"/>
      <c r="H109" s="40"/>
      <c r="I109" s="40"/>
      <c r="J109" s="40"/>
      <c r="K109" s="40"/>
      <c r="L109" s="40"/>
      <c r="M109" s="40"/>
      <c r="N109" s="40"/>
      <c r="O109" s="40"/>
      <c r="P109" s="40"/>
      <c r="Q109" s="40"/>
      <c r="R109" s="40"/>
      <c r="S109" s="40"/>
      <c r="T109" s="40"/>
    </row>
    <row r="110" spans="1:20" s="39" customFormat="1" ht="25.5" x14ac:dyDescent="0.25">
      <c r="A110" s="183"/>
      <c r="B110" s="111" t="s">
        <v>312</v>
      </c>
      <c r="C110" s="40"/>
      <c r="D110" s="40"/>
      <c r="E110" s="40"/>
      <c r="F110" s="40"/>
      <c r="G110" s="40"/>
      <c r="H110" s="40"/>
      <c r="I110" s="40"/>
      <c r="J110" s="40"/>
      <c r="K110" s="40"/>
      <c r="L110" s="40"/>
      <c r="M110" s="40"/>
      <c r="N110" s="40"/>
      <c r="O110" s="40"/>
      <c r="P110" s="40"/>
      <c r="Q110" s="40"/>
      <c r="R110" s="40"/>
      <c r="S110" s="40"/>
      <c r="T110" s="40"/>
    </row>
    <row r="111" spans="1:20" s="39" customFormat="1" ht="25.5" x14ac:dyDescent="0.25">
      <c r="A111" s="183"/>
      <c r="B111" s="111" t="s">
        <v>313</v>
      </c>
      <c r="C111" s="40"/>
      <c r="D111" s="40"/>
      <c r="E111" s="40"/>
      <c r="F111" s="40"/>
      <c r="G111" s="40"/>
      <c r="H111" s="40"/>
      <c r="I111" s="40"/>
      <c r="J111" s="40"/>
      <c r="K111" s="40"/>
      <c r="L111" s="40"/>
      <c r="M111" s="40"/>
      <c r="N111" s="40"/>
      <c r="O111" s="40"/>
      <c r="P111" s="40"/>
      <c r="Q111" s="40"/>
      <c r="R111" s="40"/>
      <c r="S111" s="40"/>
      <c r="T111" s="40"/>
    </row>
    <row r="112" spans="1:20" s="39" customFormat="1" ht="25.5" x14ac:dyDescent="0.25">
      <c r="A112" s="183"/>
      <c r="B112" s="111" t="s">
        <v>314</v>
      </c>
      <c r="C112" s="40"/>
      <c r="D112" s="40"/>
      <c r="E112" s="40"/>
      <c r="F112" s="40"/>
      <c r="G112" s="40"/>
      <c r="H112" s="40"/>
      <c r="I112" s="40"/>
      <c r="J112" s="40"/>
      <c r="K112" s="40"/>
      <c r="L112" s="40"/>
      <c r="M112" s="40"/>
      <c r="N112" s="40"/>
      <c r="O112" s="40"/>
      <c r="P112" s="40"/>
      <c r="Q112" s="40"/>
      <c r="R112" s="40"/>
      <c r="S112" s="40"/>
      <c r="T112" s="40"/>
    </row>
    <row r="113" spans="1:20" s="39" customFormat="1" ht="25.5" x14ac:dyDescent="0.25">
      <c r="A113" s="183"/>
      <c r="B113" s="112" t="s">
        <v>315</v>
      </c>
      <c r="C113" s="40"/>
      <c r="D113" s="40"/>
      <c r="E113" s="40"/>
      <c r="F113" s="40"/>
      <c r="G113" s="40"/>
      <c r="H113" s="40"/>
      <c r="I113" s="40"/>
      <c r="J113" s="40"/>
      <c r="K113" s="40"/>
      <c r="L113" s="40"/>
      <c r="M113" s="40"/>
      <c r="N113" s="40"/>
      <c r="O113" s="40"/>
      <c r="P113" s="40"/>
      <c r="Q113" s="40"/>
      <c r="R113" s="40"/>
      <c r="S113" s="40"/>
      <c r="T113" s="40"/>
    </row>
    <row r="114" spans="1:20" s="39" customFormat="1" ht="25.5" x14ac:dyDescent="0.25">
      <c r="A114" s="183"/>
      <c r="B114" s="112" t="s">
        <v>316</v>
      </c>
      <c r="C114" s="40"/>
      <c r="D114" s="40"/>
      <c r="E114" s="40"/>
      <c r="F114" s="40"/>
      <c r="G114" s="40"/>
      <c r="H114" s="40"/>
      <c r="I114" s="40"/>
      <c r="J114" s="40"/>
      <c r="K114" s="40"/>
      <c r="L114" s="40"/>
      <c r="M114" s="40"/>
      <c r="N114" s="40"/>
      <c r="O114" s="40"/>
      <c r="P114" s="40"/>
      <c r="Q114" s="40"/>
      <c r="R114" s="40"/>
      <c r="S114" s="40"/>
      <c r="T114" s="40"/>
    </row>
    <row r="115" spans="1:20" s="39" customFormat="1" ht="15" x14ac:dyDescent="0.25">
      <c r="A115" s="184"/>
      <c r="B115" s="112" t="s">
        <v>317</v>
      </c>
      <c r="C115" s="40"/>
      <c r="D115" s="40"/>
      <c r="E115" s="40"/>
      <c r="F115" s="40"/>
      <c r="G115" s="40"/>
      <c r="H115" s="40"/>
      <c r="I115" s="40"/>
      <c r="J115" s="40"/>
      <c r="K115" s="40"/>
      <c r="L115" s="40"/>
      <c r="M115" s="40"/>
      <c r="N115" s="40"/>
      <c r="O115" s="40"/>
      <c r="P115" s="40"/>
      <c r="Q115" s="40"/>
      <c r="R115" s="40"/>
      <c r="S115" s="40"/>
      <c r="T115" s="40"/>
    </row>
    <row r="116" spans="1:20" s="39" customFormat="1" ht="38.25" x14ac:dyDescent="0.25">
      <c r="A116" s="182" t="s">
        <v>318</v>
      </c>
      <c r="B116" s="111" t="s">
        <v>335</v>
      </c>
      <c r="C116" s="40"/>
      <c r="D116" s="40"/>
      <c r="E116" s="40"/>
      <c r="F116" s="40"/>
      <c r="G116" s="40"/>
      <c r="H116" s="40"/>
      <c r="I116" s="40"/>
      <c r="J116" s="40"/>
      <c r="K116" s="40"/>
      <c r="L116" s="40"/>
      <c r="M116" s="40"/>
      <c r="N116" s="40"/>
      <c r="O116" s="40"/>
      <c r="P116" s="40"/>
      <c r="Q116" s="40"/>
      <c r="R116" s="40"/>
      <c r="S116" s="40"/>
      <c r="T116" s="40"/>
    </row>
    <row r="117" spans="1:20" s="39" customFormat="1" ht="15" x14ac:dyDescent="0.25">
      <c r="A117" s="184"/>
      <c r="B117" s="111" t="s">
        <v>320</v>
      </c>
      <c r="C117" s="40"/>
      <c r="D117" s="40"/>
      <c r="E117" s="40"/>
      <c r="F117" s="40"/>
      <c r="G117" s="40"/>
      <c r="H117" s="40"/>
      <c r="I117" s="40"/>
      <c r="J117" s="40"/>
      <c r="K117" s="40"/>
      <c r="L117" s="40"/>
      <c r="M117" s="40"/>
      <c r="N117" s="40"/>
      <c r="O117" s="40"/>
      <c r="P117" s="40"/>
      <c r="Q117" s="40"/>
      <c r="R117" s="40"/>
      <c r="S117" s="40"/>
      <c r="T117" s="40"/>
    </row>
    <row r="118" spans="1:20" s="39" customFormat="1" ht="38.25" x14ac:dyDescent="0.25">
      <c r="A118" s="104" t="s">
        <v>321</v>
      </c>
      <c r="B118" s="113" t="s">
        <v>336</v>
      </c>
      <c r="C118" s="40"/>
      <c r="D118" s="40"/>
      <c r="E118" s="40"/>
      <c r="F118" s="40"/>
      <c r="G118" s="40"/>
      <c r="H118" s="40"/>
      <c r="I118" s="40"/>
      <c r="J118" s="40"/>
      <c r="K118" s="40"/>
      <c r="L118" s="40"/>
      <c r="M118" s="40"/>
      <c r="N118" s="40"/>
      <c r="O118" s="40"/>
      <c r="P118" s="40"/>
      <c r="Q118" s="40"/>
      <c r="R118" s="40"/>
      <c r="S118" s="40"/>
      <c r="T118" s="40"/>
    </row>
    <row r="119" spans="1:20" s="42" customFormat="1" ht="12.75" x14ac:dyDescent="0.25">
      <c r="A119" s="41" t="s">
        <v>47</v>
      </c>
    </row>
    <row r="120" spans="1:20" x14ac:dyDescent="0.25">
      <c r="A120" s="28" t="s">
        <v>191</v>
      </c>
      <c r="B120" s="42"/>
      <c r="C120" s="42"/>
      <c r="D120" s="42"/>
      <c r="E120" s="42"/>
      <c r="F120" s="42"/>
      <c r="G120" s="42"/>
    </row>
    <row r="121" spans="1:20" x14ac:dyDescent="0.25">
      <c r="A121" s="28" t="s">
        <v>33</v>
      </c>
      <c r="B121" s="42"/>
      <c r="C121" s="42"/>
      <c r="D121" s="42"/>
      <c r="E121" s="42"/>
      <c r="F121" s="42"/>
      <c r="G121" s="42"/>
    </row>
    <row r="122" spans="1:20" x14ac:dyDescent="0.25">
      <c r="A122" s="28" t="s">
        <v>178</v>
      </c>
      <c r="B122" s="42"/>
      <c r="C122" s="42"/>
      <c r="D122" s="42"/>
      <c r="E122" s="42"/>
      <c r="F122" s="42"/>
      <c r="G122" s="42"/>
    </row>
    <row r="123" spans="1:20" x14ac:dyDescent="0.25">
      <c r="A123" s="28" t="s">
        <v>177</v>
      </c>
      <c r="B123" s="42"/>
      <c r="C123" s="42"/>
      <c r="D123" s="42"/>
      <c r="E123" s="42"/>
      <c r="F123" s="42"/>
      <c r="G123" s="42"/>
    </row>
    <row r="124" spans="1:20" x14ac:dyDescent="0.25">
      <c r="A124" s="28" t="s">
        <v>188</v>
      </c>
      <c r="B124" s="42"/>
      <c r="C124" s="42"/>
      <c r="D124" s="42"/>
      <c r="E124" s="42"/>
      <c r="F124" s="42"/>
      <c r="G124" s="42"/>
    </row>
    <row r="125" spans="1:20" x14ac:dyDescent="0.25">
      <c r="A125" s="28" t="s">
        <v>248</v>
      </c>
      <c r="B125" s="42"/>
      <c r="C125" s="42"/>
      <c r="D125" s="42"/>
      <c r="E125" s="42"/>
      <c r="F125" s="42"/>
      <c r="G125" s="42"/>
    </row>
    <row r="126" spans="1:20" x14ac:dyDescent="0.25">
      <c r="A126" s="100" t="s">
        <v>247</v>
      </c>
      <c r="B126" s="42"/>
      <c r="C126" s="42"/>
      <c r="D126" s="42"/>
      <c r="E126" s="42"/>
      <c r="F126" s="42"/>
      <c r="G126" s="42"/>
    </row>
    <row r="127" spans="1:20" x14ac:dyDescent="0.25">
      <c r="A127" s="28" t="s">
        <v>244</v>
      </c>
    </row>
    <row r="128" spans="1:20" x14ac:dyDescent="0.25">
      <c r="A128" s="97"/>
    </row>
    <row r="129" spans="1:22" x14ac:dyDescent="0.25">
      <c r="A129" s="28"/>
      <c r="B129" s="42"/>
      <c r="C129" s="42"/>
      <c r="D129" s="42"/>
      <c r="E129" s="42"/>
      <c r="F129" s="42"/>
      <c r="G129" s="42"/>
    </row>
    <row r="130" spans="1:22" s="35" customFormat="1" ht="15" x14ac:dyDescent="0.25">
      <c r="A130" s="34" t="s">
        <v>152</v>
      </c>
    </row>
    <row r="131" spans="1:22" ht="38.25" x14ac:dyDescent="0.2">
      <c r="A131" s="43" t="s">
        <v>27</v>
      </c>
      <c r="B131" s="36" t="s">
        <v>28</v>
      </c>
      <c r="C131" s="36" t="s">
        <v>196</v>
      </c>
      <c r="J131" s="42"/>
      <c r="K131" s="42"/>
      <c r="L131" s="42"/>
      <c r="M131" s="42"/>
      <c r="N131" s="42"/>
      <c r="O131" s="42"/>
      <c r="P131" s="42"/>
      <c r="Q131" s="42"/>
      <c r="R131" s="42"/>
      <c r="S131" s="42"/>
      <c r="T131" s="37"/>
    </row>
    <row r="132" spans="1:22" ht="18" customHeight="1" x14ac:dyDescent="0.25">
      <c r="A132" s="147">
        <v>44835</v>
      </c>
      <c r="B132" s="40" t="s">
        <v>9</v>
      </c>
      <c r="C132" s="40" t="s">
        <v>15</v>
      </c>
      <c r="J132" s="42"/>
      <c r="K132" s="42"/>
      <c r="L132" s="42"/>
      <c r="M132" s="42"/>
      <c r="N132" s="42"/>
      <c r="O132" s="42"/>
      <c r="P132" s="42"/>
      <c r="Q132" s="42"/>
      <c r="R132" s="42"/>
    </row>
    <row r="133" spans="1:22" s="105" customFormat="1" ht="15" x14ac:dyDescent="0.25">
      <c r="A133"/>
      <c r="B133"/>
      <c r="C133"/>
      <c r="D133" s="210" t="s">
        <v>48</v>
      </c>
      <c r="E133" s="210"/>
      <c r="F133" s="210"/>
      <c r="G133" s="210"/>
      <c r="H133" s="210"/>
      <c r="I133" s="211" t="s">
        <v>186</v>
      </c>
      <c r="J133" s="212"/>
      <c r="K133" s="212"/>
      <c r="L133" s="212"/>
      <c r="M133" s="212"/>
      <c r="N133" s="212"/>
      <c r="O133" s="212"/>
      <c r="P133" s="212"/>
      <c r="Q133" s="213"/>
      <c r="R133"/>
      <c r="S133"/>
      <c r="T133"/>
      <c r="U133"/>
      <c r="V133"/>
    </row>
    <row r="134" spans="1:22" s="105" customFormat="1" ht="75" x14ac:dyDescent="0.3">
      <c r="A134" s="103" t="s">
        <v>49</v>
      </c>
      <c r="B134" s="214" t="s">
        <v>56</v>
      </c>
      <c r="C134" s="215"/>
      <c r="D134" s="102" t="s">
        <v>350</v>
      </c>
      <c r="E134" s="102" t="s">
        <v>351</v>
      </c>
      <c r="F134" s="102" t="s">
        <v>337</v>
      </c>
      <c r="G134" s="102" t="s">
        <v>338</v>
      </c>
      <c r="H134" s="108" t="s">
        <v>352</v>
      </c>
      <c r="I134" s="122" t="s">
        <v>339</v>
      </c>
      <c r="J134" s="102" t="s">
        <v>133</v>
      </c>
      <c r="K134" s="108" t="s">
        <v>353</v>
      </c>
      <c r="L134" s="102" t="s">
        <v>340</v>
      </c>
      <c r="M134" s="102" t="s">
        <v>131</v>
      </c>
      <c r="N134" s="108" t="s">
        <v>354</v>
      </c>
      <c r="O134" s="102" t="s">
        <v>341</v>
      </c>
      <c r="P134" s="102" t="s">
        <v>109</v>
      </c>
      <c r="Q134" s="108" t="s">
        <v>355</v>
      </c>
      <c r="R134"/>
      <c r="S134"/>
      <c r="T134"/>
      <c r="U134"/>
      <c r="V134"/>
    </row>
    <row r="135" spans="1:22" s="105" customFormat="1" ht="15" customHeight="1" x14ac:dyDescent="0.25">
      <c r="A135" s="182" t="s">
        <v>258</v>
      </c>
      <c r="B135" s="216" t="s">
        <v>259</v>
      </c>
      <c r="C135" s="217"/>
      <c r="D135" s="104">
        <v>1</v>
      </c>
      <c r="E135" s="158">
        <v>8.150000000000001E-3</v>
      </c>
      <c r="F135" s="157">
        <v>17</v>
      </c>
      <c r="G135" s="157">
        <v>23</v>
      </c>
      <c r="H135" s="155">
        <f>(F135-G135)/G135</f>
        <v>-0.2608695652173913</v>
      </c>
      <c r="I135" s="104" t="s">
        <v>342</v>
      </c>
      <c r="J135" s="154" t="s">
        <v>342</v>
      </c>
      <c r="K135" s="154" t="s">
        <v>342</v>
      </c>
      <c r="L135" s="157">
        <v>4</v>
      </c>
      <c r="M135" s="157">
        <v>0</v>
      </c>
      <c r="N135" s="156" t="s">
        <v>342</v>
      </c>
      <c r="O135" s="104">
        <v>4</v>
      </c>
      <c r="P135" s="104">
        <v>0</v>
      </c>
      <c r="Q135" s="155" t="s">
        <v>342</v>
      </c>
      <c r="R135"/>
      <c r="S135"/>
      <c r="T135"/>
      <c r="U135"/>
      <c r="V135"/>
    </row>
    <row r="136" spans="1:22" s="105" customFormat="1" ht="15" customHeight="1" x14ac:dyDescent="0.25">
      <c r="A136" s="184"/>
      <c r="B136" s="216" t="s">
        <v>260</v>
      </c>
      <c r="C136" s="217"/>
      <c r="D136" s="104">
        <v>1</v>
      </c>
      <c r="E136" s="158">
        <v>3.2170000000000004E-2</v>
      </c>
      <c r="F136" s="157">
        <v>35</v>
      </c>
      <c r="G136" s="157">
        <v>28</v>
      </c>
      <c r="H136" s="155">
        <f t="shared" ref="H136:H166" si="2">(F136-G136)/G136</f>
        <v>0.25</v>
      </c>
      <c r="I136" s="104" t="s">
        <v>342</v>
      </c>
      <c r="J136" s="154" t="s">
        <v>342</v>
      </c>
      <c r="K136" s="154" t="s">
        <v>342</v>
      </c>
      <c r="L136" s="157">
        <v>1</v>
      </c>
      <c r="M136" s="157">
        <v>1</v>
      </c>
      <c r="N136" s="156">
        <f>(L136-M136)/M136</f>
        <v>0</v>
      </c>
      <c r="O136" s="104">
        <v>4</v>
      </c>
      <c r="P136" s="104">
        <v>4</v>
      </c>
      <c r="Q136" s="155">
        <f t="shared" ref="Q136:Q179" si="3">(O136-P136)/P136</f>
        <v>0</v>
      </c>
      <c r="R136"/>
      <c r="S136"/>
      <c r="T136"/>
      <c r="U136"/>
      <c r="V136"/>
    </row>
    <row r="137" spans="1:22" s="105" customFormat="1" ht="15" customHeight="1" x14ac:dyDescent="0.25">
      <c r="A137" s="182" t="s">
        <v>261</v>
      </c>
      <c r="B137" s="216" t="s">
        <v>262</v>
      </c>
      <c r="C137" s="217"/>
      <c r="D137" s="104">
        <v>0</v>
      </c>
      <c r="E137" s="158">
        <v>1.6590000000000001E-2</v>
      </c>
      <c r="F137" s="157">
        <v>30</v>
      </c>
      <c r="G137" s="157">
        <v>22</v>
      </c>
      <c r="H137" s="155">
        <f t="shared" si="2"/>
        <v>0.36363636363636365</v>
      </c>
      <c r="I137" s="104" t="s">
        <v>342</v>
      </c>
      <c r="J137" s="154" t="s">
        <v>342</v>
      </c>
      <c r="K137" s="154" t="s">
        <v>342</v>
      </c>
      <c r="L137" s="157">
        <v>3</v>
      </c>
      <c r="M137" s="157">
        <v>1</v>
      </c>
      <c r="N137" s="156">
        <f t="shared" ref="N137:N170" si="4">(L137-M137)/M137</f>
        <v>2</v>
      </c>
      <c r="O137" s="157">
        <v>1</v>
      </c>
      <c r="P137" s="157">
        <v>2</v>
      </c>
      <c r="Q137" s="155">
        <f t="shared" si="3"/>
        <v>-0.5</v>
      </c>
      <c r="R137"/>
      <c r="S137"/>
      <c r="T137"/>
      <c r="U137"/>
      <c r="V137"/>
    </row>
    <row r="138" spans="1:22" s="105" customFormat="1" ht="15" customHeight="1" x14ac:dyDescent="0.25">
      <c r="A138" s="183"/>
      <c r="B138" s="216" t="s">
        <v>264</v>
      </c>
      <c r="C138" s="217"/>
      <c r="D138" s="104">
        <v>1</v>
      </c>
      <c r="E138" s="158">
        <v>7.3499999999999998E-3</v>
      </c>
      <c r="F138" s="157">
        <v>25</v>
      </c>
      <c r="G138" s="157">
        <v>25</v>
      </c>
      <c r="H138" s="155">
        <f t="shared" si="2"/>
        <v>0</v>
      </c>
      <c r="I138" s="104" t="s">
        <v>342</v>
      </c>
      <c r="J138" s="154" t="s">
        <v>342</v>
      </c>
      <c r="K138" s="154" t="s">
        <v>342</v>
      </c>
      <c r="L138" s="157">
        <v>1</v>
      </c>
      <c r="M138" s="157">
        <v>3</v>
      </c>
      <c r="N138" s="156">
        <f t="shared" si="4"/>
        <v>-0.66666666666666663</v>
      </c>
      <c r="O138" s="104">
        <v>2</v>
      </c>
      <c r="P138" s="104">
        <v>1</v>
      </c>
      <c r="Q138" s="155">
        <f t="shared" si="3"/>
        <v>1</v>
      </c>
      <c r="R138"/>
      <c r="S138"/>
      <c r="T138"/>
      <c r="U138"/>
      <c r="V138"/>
    </row>
    <row r="139" spans="1:22" s="105" customFormat="1" ht="36" customHeight="1" x14ac:dyDescent="0.25">
      <c r="A139" s="184"/>
      <c r="B139" s="216" t="s">
        <v>265</v>
      </c>
      <c r="C139" s="217"/>
      <c r="D139" s="104">
        <v>0</v>
      </c>
      <c r="E139" s="158" t="s">
        <v>342</v>
      </c>
      <c r="F139" s="157" t="s">
        <v>342</v>
      </c>
      <c r="G139" s="157" t="s">
        <v>342</v>
      </c>
      <c r="H139" s="157" t="s">
        <v>342</v>
      </c>
      <c r="I139" s="104" t="s">
        <v>342</v>
      </c>
      <c r="J139" s="154" t="s">
        <v>342</v>
      </c>
      <c r="K139" s="154" t="s">
        <v>342</v>
      </c>
      <c r="L139" s="157" t="s">
        <v>342</v>
      </c>
      <c r="M139" s="157" t="s">
        <v>342</v>
      </c>
      <c r="N139" s="156" t="s">
        <v>342</v>
      </c>
      <c r="O139" s="157" t="s">
        <v>342</v>
      </c>
      <c r="P139" s="157" t="s">
        <v>342</v>
      </c>
      <c r="Q139" s="104" t="s">
        <v>342</v>
      </c>
      <c r="R139"/>
      <c r="S139"/>
      <c r="T139"/>
      <c r="U139"/>
      <c r="V139"/>
    </row>
    <row r="140" spans="1:22" s="105" customFormat="1" ht="15" customHeight="1" x14ac:dyDescent="0.25">
      <c r="A140" s="104" t="s">
        <v>266</v>
      </c>
      <c r="B140" s="216" t="s">
        <v>266</v>
      </c>
      <c r="C140" s="217"/>
      <c r="D140" s="104">
        <v>1</v>
      </c>
      <c r="E140" s="158">
        <v>5.7790000000000001E-2</v>
      </c>
      <c r="F140" s="157">
        <v>37</v>
      </c>
      <c r="G140" s="157">
        <v>26</v>
      </c>
      <c r="H140" s="155">
        <f t="shared" si="2"/>
        <v>0.42307692307692307</v>
      </c>
      <c r="I140" s="104" t="s">
        <v>342</v>
      </c>
      <c r="J140" s="154" t="s">
        <v>342</v>
      </c>
      <c r="K140" s="154" t="s">
        <v>342</v>
      </c>
      <c r="L140" s="157">
        <v>2</v>
      </c>
      <c r="M140" s="157">
        <v>0</v>
      </c>
      <c r="N140" s="156" t="s">
        <v>342</v>
      </c>
      <c r="O140" s="104">
        <v>3</v>
      </c>
      <c r="P140" s="104">
        <v>1</v>
      </c>
      <c r="Q140" s="155">
        <f t="shared" si="3"/>
        <v>2</v>
      </c>
      <c r="R140"/>
      <c r="S140"/>
      <c r="T140"/>
      <c r="U140"/>
      <c r="V140"/>
    </row>
    <row r="141" spans="1:22" s="105" customFormat="1" ht="25.5" customHeight="1" x14ac:dyDescent="0.25">
      <c r="A141" s="182" t="s">
        <v>267</v>
      </c>
      <c r="B141" s="216" t="s">
        <v>268</v>
      </c>
      <c r="C141" s="217"/>
      <c r="D141" s="104">
        <v>1</v>
      </c>
      <c r="E141" s="158">
        <v>21.28557</v>
      </c>
      <c r="F141" s="157">
        <v>61</v>
      </c>
      <c r="G141" s="157">
        <v>71</v>
      </c>
      <c r="H141" s="155">
        <f t="shared" si="2"/>
        <v>-0.14084507042253522</v>
      </c>
      <c r="I141" s="104" t="s">
        <v>342</v>
      </c>
      <c r="J141" s="154" t="s">
        <v>342</v>
      </c>
      <c r="K141" s="154" t="s">
        <v>342</v>
      </c>
      <c r="L141" s="157">
        <v>5</v>
      </c>
      <c r="M141" s="157">
        <v>8</v>
      </c>
      <c r="N141" s="156">
        <f t="shared" si="4"/>
        <v>-0.375</v>
      </c>
      <c r="O141" s="104">
        <v>2</v>
      </c>
      <c r="P141" s="104">
        <v>6</v>
      </c>
      <c r="Q141" s="155">
        <f t="shared" si="3"/>
        <v>-0.66666666666666663</v>
      </c>
      <c r="R141"/>
      <c r="S141"/>
      <c r="T141"/>
      <c r="U141"/>
      <c r="V141"/>
    </row>
    <row r="142" spans="1:22" s="105" customFormat="1" ht="15" customHeight="1" x14ac:dyDescent="0.25">
      <c r="A142" s="183"/>
      <c r="B142" s="216" t="s">
        <v>269</v>
      </c>
      <c r="C142" s="217"/>
      <c r="D142" s="104">
        <v>1</v>
      </c>
      <c r="E142" s="158">
        <v>20.51267</v>
      </c>
      <c r="F142" s="157">
        <v>69</v>
      </c>
      <c r="G142" s="157">
        <v>94</v>
      </c>
      <c r="H142" s="155">
        <f t="shared" si="2"/>
        <v>-0.26595744680851063</v>
      </c>
      <c r="I142" s="104" t="s">
        <v>342</v>
      </c>
      <c r="J142" s="154" t="s">
        <v>342</v>
      </c>
      <c r="K142" s="154" t="s">
        <v>342</v>
      </c>
      <c r="L142" s="157">
        <v>8</v>
      </c>
      <c r="M142" s="157">
        <v>9</v>
      </c>
      <c r="N142" s="156">
        <f t="shared" si="4"/>
        <v>-0.1111111111111111</v>
      </c>
      <c r="O142" s="104">
        <v>10</v>
      </c>
      <c r="P142" s="104">
        <v>8</v>
      </c>
      <c r="Q142" s="155">
        <f t="shared" si="3"/>
        <v>0.25</v>
      </c>
      <c r="R142"/>
      <c r="S142"/>
      <c r="T142"/>
      <c r="U142"/>
      <c r="V142"/>
    </row>
    <row r="143" spans="1:22" s="105" customFormat="1" ht="15" customHeight="1" x14ac:dyDescent="0.25">
      <c r="A143" s="183"/>
      <c r="B143" s="216" t="s">
        <v>394</v>
      </c>
      <c r="C143" s="217"/>
      <c r="D143" s="104">
        <v>1</v>
      </c>
      <c r="E143" s="158">
        <v>1.4049100000000001</v>
      </c>
      <c r="F143" s="157">
        <v>8</v>
      </c>
      <c r="G143" s="157"/>
      <c r="H143" s="155"/>
      <c r="I143" s="104"/>
      <c r="J143" s="154"/>
      <c r="K143" s="154"/>
      <c r="L143" s="157">
        <v>4</v>
      </c>
      <c r="M143" s="157" t="s">
        <v>342</v>
      </c>
      <c r="N143" s="156" t="s">
        <v>342</v>
      </c>
      <c r="O143" s="104">
        <v>5</v>
      </c>
      <c r="P143" s="104" t="s">
        <v>342</v>
      </c>
      <c r="Q143" s="155" t="s">
        <v>342</v>
      </c>
      <c r="R143"/>
      <c r="S143"/>
      <c r="T143"/>
      <c r="U143"/>
      <c r="V143"/>
    </row>
    <row r="144" spans="1:22" s="105" customFormat="1" ht="15" customHeight="1" x14ac:dyDescent="0.25">
      <c r="A144" s="184"/>
      <c r="B144" s="216" t="s">
        <v>270</v>
      </c>
      <c r="C144" s="217"/>
      <c r="D144" s="104">
        <v>1</v>
      </c>
      <c r="E144" s="158">
        <v>0.30718000000000001</v>
      </c>
      <c r="F144" s="157">
        <v>18</v>
      </c>
      <c r="G144" s="157">
        <v>20</v>
      </c>
      <c r="H144" s="155">
        <f t="shared" si="2"/>
        <v>-0.1</v>
      </c>
      <c r="I144" s="104" t="s">
        <v>342</v>
      </c>
      <c r="J144" s="154" t="s">
        <v>342</v>
      </c>
      <c r="K144" s="154" t="s">
        <v>342</v>
      </c>
      <c r="L144" s="157">
        <v>1</v>
      </c>
      <c r="M144" s="157">
        <v>0</v>
      </c>
      <c r="N144" s="156" t="s">
        <v>342</v>
      </c>
      <c r="O144" s="104">
        <v>2</v>
      </c>
      <c r="P144" s="104">
        <v>0</v>
      </c>
      <c r="Q144" s="155" t="s">
        <v>342</v>
      </c>
      <c r="R144"/>
      <c r="S144"/>
      <c r="T144"/>
      <c r="U144"/>
      <c r="V144"/>
    </row>
    <row r="145" spans="1:22" s="105" customFormat="1" ht="15" customHeight="1" x14ac:dyDescent="0.25">
      <c r="A145" s="182" t="s">
        <v>273</v>
      </c>
      <c r="B145" s="216" t="s">
        <v>274</v>
      </c>
      <c r="C145" s="217"/>
      <c r="D145" s="104">
        <v>1</v>
      </c>
      <c r="E145" s="158">
        <v>0.01</v>
      </c>
      <c r="F145" s="157">
        <v>0</v>
      </c>
      <c r="G145" s="157">
        <v>2</v>
      </c>
      <c r="H145" s="155" t="s">
        <v>342</v>
      </c>
      <c r="I145" s="104" t="s">
        <v>342</v>
      </c>
      <c r="J145" s="154" t="s">
        <v>342</v>
      </c>
      <c r="K145" s="154" t="s">
        <v>342</v>
      </c>
      <c r="L145" s="157">
        <v>0</v>
      </c>
      <c r="M145" s="157">
        <v>0</v>
      </c>
      <c r="N145" s="156" t="s">
        <v>342</v>
      </c>
      <c r="O145" s="104">
        <v>5</v>
      </c>
      <c r="P145" s="104">
        <v>6</v>
      </c>
      <c r="Q145" s="155">
        <f t="shared" si="3"/>
        <v>-0.16666666666666666</v>
      </c>
      <c r="R145"/>
      <c r="S145"/>
      <c r="T145"/>
      <c r="U145"/>
      <c r="V145"/>
    </row>
    <row r="146" spans="1:22" s="105" customFormat="1" ht="14.25" customHeight="1" x14ac:dyDescent="0.25">
      <c r="A146" s="183"/>
      <c r="B146" s="216" t="s">
        <v>275</v>
      </c>
      <c r="C146" s="217"/>
      <c r="D146" s="104">
        <v>1</v>
      </c>
      <c r="E146" s="158">
        <v>0.01</v>
      </c>
      <c r="F146" s="157">
        <v>0</v>
      </c>
      <c r="G146" s="157">
        <v>0</v>
      </c>
      <c r="H146" s="155" t="s">
        <v>342</v>
      </c>
      <c r="I146" s="104" t="s">
        <v>342</v>
      </c>
      <c r="J146" s="154" t="s">
        <v>342</v>
      </c>
      <c r="K146" s="154" t="s">
        <v>342</v>
      </c>
      <c r="L146" s="157">
        <v>5</v>
      </c>
      <c r="M146" s="157">
        <v>1</v>
      </c>
      <c r="N146" s="156">
        <f t="shared" si="4"/>
        <v>4</v>
      </c>
      <c r="O146" s="104">
        <v>5</v>
      </c>
      <c r="P146" s="104">
        <v>2</v>
      </c>
      <c r="Q146" s="155">
        <f t="shared" si="3"/>
        <v>1.5</v>
      </c>
    </row>
    <row r="147" spans="1:22" s="105" customFormat="1" ht="18" customHeight="1" x14ac:dyDescent="0.25">
      <c r="A147" s="183"/>
      <c r="B147" s="216" t="s">
        <v>276</v>
      </c>
      <c r="C147" s="217"/>
      <c r="D147" s="104">
        <v>1</v>
      </c>
      <c r="E147" s="158">
        <v>0.48966999999999999</v>
      </c>
      <c r="F147" s="157">
        <v>14</v>
      </c>
      <c r="G147" s="157">
        <v>20</v>
      </c>
      <c r="H147" s="155">
        <f t="shared" si="2"/>
        <v>-0.3</v>
      </c>
      <c r="I147" s="104" t="s">
        <v>342</v>
      </c>
      <c r="J147" s="154" t="s">
        <v>342</v>
      </c>
      <c r="K147" s="154" t="s">
        <v>342</v>
      </c>
      <c r="L147" s="157">
        <v>0</v>
      </c>
      <c r="M147" s="157">
        <v>0</v>
      </c>
      <c r="N147" s="156" t="s">
        <v>342</v>
      </c>
      <c r="O147" s="104">
        <v>1</v>
      </c>
      <c r="P147" s="104">
        <v>0</v>
      </c>
      <c r="Q147" s="155" t="s">
        <v>342</v>
      </c>
    </row>
    <row r="148" spans="1:22" s="105" customFormat="1" ht="14.25" customHeight="1" x14ac:dyDescent="0.25">
      <c r="A148" s="183"/>
      <c r="B148" s="216" t="s">
        <v>277</v>
      </c>
      <c r="C148" s="217"/>
      <c r="D148" s="104">
        <v>1</v>
      </c>
      <c r="E148" s="158">
        <v>0.70835999999999999</v>
      </c>
      <c r="F148" s="157">
        <v>9</v>
      </c>
      <c r="G148" s="157">
        <v>27</v>
      </c>
      <c r="H148" s="155">
        <f t="shared" si="2"/>
        <v>-0.66666666666666663</v>
      </c>
      <c r="I148" s="104" t="s">
        <v>342</v>
      </c>
      <c r="J148" s="154" t="s">
        <v>342</v>
      </c>
      <c r="K148" s="154" t="s">
        <v>342</v>
      </c>
      <c r="L148" s="157">
        <v>0</v>
      </c>
      <c r="M148" s="157">
        <v>0</v>
      </c>
      <c r="N148" s="156" t="s">
        <v>342</v>
      </c>
      <c r="O148" s="104">
        <v>0</v>
      </c>
      <c r="P148" s="104">
        <v>1</v>
      </c>
      <c r="Q148" s="155">
        <f t="shared" si="3"/>
        <v>-1</v>
      </c>
    </row>
    <row r="149" spans="1:22" s="105" customFormat="1" ht="14.25" customHeight="1" x14ac:dyDescent="0.25">
      <c r="A149" s="183"/>
      <c r="B149" s="216" t="s">
        <v>278</v>
      </c>
      <c r="C149" s="217"/>
      <c r="D149" s="104">
        <v>1</v>
      </c>
      <c r="E149" s="158">
        <v>2.0101499999999999</v>
      </c>
      <c r="F149" s="157">
        <v>95</v>
      </c>
      <c r="G149" s="157">
        <v>124</v>
      </c>
      <c r="H149" s="155">
        <f t="shared" si="2"/>
        <v>-0.23387096774193547</v>
      </c>
      <c r="I149" s="104" t="s">
        <v>342</v>
      </c>
      <c r="J149" s="154" t="s">
        <v>342</v>
      </c>
      <c r="K149" s="154" t="s">
        <v>342</v>
      </c>
      <c r="L149" s="157">
        <v>10</v>
      </c>
      <c r="M149" s="157">
        <v>18</v>
      </c>
      <c r="N149" s="156">
        <f t="shared" si="4"/>
        <v>-0.44444444444444442</v>
      </c>
      <c r="O149" s="104">
        <v>14</v>
      </c>
      <c r="P149" s="104">
        <v>15</v>
      </c>
      <c r="Q149" s="155">
        <f t="shared" si="3"/>
        <v>-6.6666666666666666E-2</v>
      </c>
    </row>
    <row r="150" spans="1:22" s="105" customFormat="1" ht="14.25" customHeight="1" x14ac:dyDescent="0.25">
      <c r="A150" s="184"/>
      <c r="B150" s="216" t="s">
        <v>279</v>
      </c>
      <c r="C150" s="217"/>
      <c r="D150" s="104">
        <v>1</v>
      </c>
      <c r="E150" s="158">
        <v>0.11284000000000001</v>
      </c>
      <c r="F150" s="157">
        <v>17</v>
      </c>
      <c r="G150" s="157">
        <v>14</v>
      </c>
      <c r="H150" s="155">
        <f t="shared" si="2"/>
        <v>0.21428571428571427</v>
      </c>
      <c r="I150" s="104" t="s">
        <v>342</v>
      </c>
      <c r="J150" s="154" t="s">
        <v>342</v>
      </c>
      <c r="K150" s="154" t="s">
        <v>342</v>
      </c>
      <c r="L150" s="157">
        <v>0</v>
      </c>
      <c r="M150" s="157">
        <v>0</v>
      </c>
      <c r="N150" s="156" t="s">
        <v>342</v>
      </c>
      <c r="O150" s="104">
        <v>0</v>
      </c>
      <c r="P150" s="104">
        <v>3</v>
      </c>
      <c r="Q150" s="155">
        <f t="shared" si="3"/>
        <v>-1</v>
      </c>
    </row>
    <row r="151" spans="1:22" s="105" customFormat="1" ht="14.25" customHeight="1" x14ac:dyDescent="0.25">
      <c r="A151" s="182" t="s">
        <v>280</v>
      </c>
      <c r="B151" s="216" t="s">
        <v>281</v>
      </c>
      <c r="C151" s="217"/>
      <c r="D151" s="104">
        <v>1</v>
      </c>
      <c r="E151" s="158">
        <v>8.2489999999999994E-2</v>
      </c>
      <c r="F151" s="157">
        <v>45</v>
      </c>
      <c r="G151" s="157">
        <v>57</v>
      </c>
      <c r="H151" s="155">
        <f t="shared" si="2"/>
        <v>-0.21052631578947367</v>
      </c>
      <c r="I151" s="104" t="s">
        <v>342</v>
      </c>
      <c r="J151" s="154" t="s">
        <v>342</v>
      </c>
      <c r="K151" s="154" t="s">
        <v>342</v>
      </c>
      <c r="L151" s="157">
        <v>2</v>
      </c>
      <c r="M151" s="157">
        <v>1</v>
      </c>
      <c r="N151" s="156">
        <f t="shared" si="4"/>
        <v>1</v>
      </c>
      <c r="O151" s="104">
        <v>1</v>
      </c>
      <c r="P151" s="104">
        <v>0</v>
      </c>
      <c r="Q151" s="155" t="s">
        <v>342</v>
      </c>
    </row>
    <row r="152" spans="1:22" s="105" customFormat="1" ht="14.25" customHeight="1" x14ac:dyDescent="0.25">
      <c r="A152" s="183"/>
      <c r="B152" s="216" t="s">
        <v>282</v>
      </c>
      <c r="C152" s="217"/>
      <c r="D152" s="104">
        <v>1</v>
      </c>
      <c r="E152" s="158">
        <v>5.2310000000000002E-2</v>
      </c>
      <c r="F152" s="157">
        <v>48</v>
      </c>
      <c r="G152" s="157">
        <v>63</v>
      </c>
      <c r="H152" s="155">
        <f t="shared" si="2"/>
        <v>-0.23809523809523808</v>
      </c>
      <c r="I152" s="104" t="s">
        <v>342</v>
      </c>
      <c r="J152" s="154" t="s">
        <v>342</v>
      </c>
      <c r="K152" s="154" t="s">
        <v>342</v>
      </c>
      <c r="L152" s="157">
        <v>2</v>
      </c>
      <c r="M152" s="157">
        <v>0</v>
      </c>
      <c r="N152" s="156" t="s">
        <v>342</v>
      </c>
      <c r="O152" s="104">
        <v>2</v>
      </c>
      <c r="P152" s="104">
        <v>3</v>
      </c>
      <c r="Q152" s="155">
        <f t="shared" si="3"/>
        <v>-0.33333333333333331</v>
      </c>
    </row>
    <row r="153" spans="1:22" s="105" customFormat="1" ht="14.25" customHeight="1" x14ac:dyDescent="0.25">
      <c r="A153" s="184"/>
      <c r="B153" s="216" t="s">
        <v>283</v>
      </c>
      <c r="C153" s="217"/>
      <c r="D153" s="104">
        <v>1</v>
      </c>
      <c r="E153" s="158">
        <v>2.6530000000000001E-2</v>
      </c>
      <c r="F153" s="157">
        <v>87</v>
      </c>
      <c r="G153" s="157">
        <v>148</v>
      </c>
      <c r="H153" s="155">
        <f t="shared" si="2"/>
        <v>-0.41216216216216217</v>
      </c>
      <c r="I153" s="104" t="s">
        <v>342</v>
      </c>
      <c r="J153" s="154" t="s">
        <v>342</v>
      </c>
      <c r="K153" s="154" t="s">
        <v>342</v>
      </c>
      <c r="L153" s="157">
        <v>10</v>
      </c>
      <c r="M153" s="157">
        <v>9</v>
      </c>
      <c r="N153" s="156">
        <f t="shared" si="4"/>
        <v>0.1111111111111111</v>
      </c>
      <c r="O153" s="104">
        <v>4</v>
      </c>
      <c r="P153" s="104">
        <v>6</v>
      </c>
      <c r="Q153" s="155">
        <f t="shared" si="3"/>
        <v>-0.33333333333333331</v>
      </c>
    </row>
    <row r="154" spans="1:22" s="105" customFormat="1" ht="14.25" customHeight="1" x14ac:dyDescent="0.25">
      <c r="A154" s="129" t="s">
        <v>284</v>
      </c>
      <c r="B154" s="216" t="s">
        <v>343</v>
      </c>
      <c r="C154" s="217"/>
      <c r="D154" s="104">
        <v>1</v>
      </c>
      <c r="E154" s="158">
        <v>13.625209999999999</v>
      </c>
      <c r="F154" s="157">
        <v>93</v>
      </c>
      <c r="G154" s="157">
        <v>143</v>
      </c>
      <c r="H154" s="155">
        <f t="shared" si="2"/>
        <v>-0.34965034965034963</v>
      </c>
      <c r="I154" s="104" t="s">
        <v>342</v>
      </c>
      <c r="J154" s="154" t="s">
        <v>342</v>
      </c>
      <c r="K154" s="154" t="s">
        <v>342</v>
      </c>
      <c r="L154" s="157">
        <v>7</v>
      </c>
      <c r="M154" s="157">
        <v>11</v>
      </c>
      <c r="N154" s="156">
        <f t="shared" si="4"/>
        <v>-0.36363636363636365</v>
      </c>
      <c r="O154" s="104">
        <v>10</v>
      </c>
      <c r="P154" s="104">
        <v>10</v>
      </c>
      <c r="Q154" s="155">
        <f t="shared" si="3"/>
        <v>0</v>
      </c>
    </row>
    <row r="155" spans="1:22" s="105" customFormat="1" ht="14.25" customHeight="1" x14ac:dyDescent="0.25">
      <c r="A155" s="104" t="s">
        <v>288</v>
      </c>
      <c r="B155" s="216" t="s">
        <v>334</v>
      </c>
      <c r="C155" s="217"/>
      <c r="D155" s="104">
        <v>3</v>
      </c>
      <c r="E155" s="158">
        <v>1.128E-2</v>
      </c>
      <c r="F155" s="157">
        <v>59</v>
      </c>
      <c r="G155" s="157">
        <v>57</v>
      </c>
      <c r="H155" s="155">
        <f t="shared" si="2"/>
        <v>3.5087719298245612E-2</v>
      </c>
      <c r="I155" s="104" t="s">
        <v>342</v>
      </c>
      <c r="J155" s="154" t="s">
        <v>342</v>
      </c>
      <c r="K155" s="154" t="s">
        <v>342</v>
      </c>
      <c r="L155" s="157">
        <v>1</v>
      </c>
      <c r="M155" s="157">
        <v>0</v>
      </c>
      <c r="N155" s="156" t="s">
        <v>342</v>
      </c>
      <c r="O155" s="104">
        <v>3</v>
      </c>
      <c r="P155" s="104">
        <v>1</v>
      </c>
      <c r="Q155" s="155">
        <f t="shared" si="3"/>
        <v>2</v>
      </c>
    </row>
    <row r="156" spans="1:22" s="105" customFormat="1" ht="14.25" customHeight="1" x14ac:dyDescent="0.25">
      <c r="A156" s="182" t="s">
        <v>290</v>
      </c>
      <c r="B156" s="216" t="s">
        <v>291</v>
      </c>
      <c r="C156" s="217"/>
      <c r="D156" s="104">
        <v>1</v>
      </c>
      <c r="E156" s="158">
        <v>2.3329999999999997E-2</v>
      </c>
      <c r="F156" s="157">
        <v>48</v>
      </c>
      <c r="G156" s="157">
        <v>28</v>
      </c>
      <c r="H156" s="155">
        <f t="shared" si="2"/>
        <v>0.7142857142857143</v>
      </c>
      <c r="I156" s="104" t="s">
        <v>342</v>
      </c>
      <c r="J156" s="154" t="s">
        <v>342</v>
      </c>
      <c r="K156" s="154" t="s">
        <v>342</v>
      </c>
      <c r="L156" s="157">
        <v>4</v>
      </c>
      <c r="M156" s="157">
        <v>0</v>
      </c>
      <c r="N156" s="156" t="s">
        <v>342</v>
      </c>
      <c r="O156" s="104">
        <v>4</v>
      </c>
      <c r="P156" s="104">
        <v>0</v>
      </c>
      <c r="Q156" s="155" t="s">
        <v>342</v>
      </c>
    </row>
    <row r="157" spans="1:22" s="105" customFormat="1" ht="14.25" customHeight="1" x14ac:dyDescent="0.25">
      <c r="A157" s="183"/>
      <c r="B157" s="216" t="s">
        <v>292</v>
      </c>
      <c r="C157" s="217"/>
      <c r="D157" s="104">
        <v>1</v>
      </c>
      <c r="E157" s="158">
        <v>6.7199999999999994E-3</v>
      </c>
      <c r="F157" s="157">
        <v>34</v>
      </c>
      <c r="G157" s="157">
        <v>34</v>
      </c>
      <c r="H157" s="155">
        <f t="shared" si="2"/>
        <v>0</v>
      </c>
      <c r="I157" s="104" t="s">
        <v>342</v>
      </c>
      <c r="J157" s="154" t="s">
        <v>342</v>
      </c>
      <c r="K157" s="154" t="s">
        <v>342</v>
      </c>
      <c r="L157" s="157">
        <v>5</v>
      </c>
      <c r="M157" s="157">
        <v>4</v>
      </c>
      <c r="N157" s="156">
        <f t="shared" si="4"/>
        <v>0.25</v>
      </c>
      <c r="O157" s="104">
        <v>4</v>
      </c>
      <c r="P157" s="104">
        <v>3</v>
      </c>
      <c r="Q157" s="155">
        <f t="shared" si="3"/>
        <v>0.33333333333333331</v>
      </c>
    </row>
    <row r="158" spans="1:22" s="105" customFormat="1" ht="14.25" customHeight="1" x14ac:dyDescent="0.25">
      <c r="A158" s="184"/>
      <c r="B158" s="216" t="s">
        <v>293</v>
      </c>
      <c r="C158" s="217"/>
      <c r="D158" s="104">
        <v>1</v>
      </c>
      <c r="E158" s="158">
        <v>1.753E-2</v>
      </c>
      <c r="F158" s="157">
        <v>14</v>
      </c>
      <c r="G158" s="157">
        <v>15</v>
      </c>
      <c r="H158" s="155">
        <f t="shared" si="2"/>
        <v>-6.6666666666666666E-2</v>
      </c>
      <c r="I158" s="104" t="s">
        <v>342</v>
      </c>
      <c r="J158" s="154" t="s">
        <v>342</v>
      </c>
      <c r="K158" s="154" t="s">
        <v>342</v>
      </c>
      <c r="L158" s="157">
        <v>2</v>
      </c>
      <c r="M158" s="157">
        <v>0</v>
      </c>
      <c r="N158" s="156" t="s">
        <v>342</v>
      </c>
      <c r="O158" s="104">
        <v>1</v>
      </c>
      <c r="P158" s="104">
        <v>0</v>
      </c>
      <c r="Q158" s="155" t="s">
        <v>342</v>
      </c>
    </row>
    <row r="159" spans="1:22" s="105" customFormat="1" ht="14.25" customHeight="1" x14ac:dyDescent="0.25">
      <c r="A159" s="182" t="s">
        <v>294</v>
      </c>
      <c r="B159" s="216" t="s">
        <v>295</v>
      </c>
      <c r="C159" s="217"/>
      <c r="D159" s="104">
        <v>1</v>
      </c>
      <c r="E159" s="158">
        <v>0.01</v>
      </c>
      <c r="F159" s="157">
        <v>20</v>
      </c>
      <c r="G159" s="157">
        <v>35</v>
      </c>
      <c r="H159" s="155">
        <f t="shared" si="2"/>
        <v>-0.42857142857142855</v>
      </c>
      <c r="I159" s="104" t="s">
        <v>342</v>
      </c>
      <c r="J159" s="154" t="s">
        <v>342</v>
      </c>
      <c r="K159" s="154" t="s">
        <v>342</v>
      </c>
      <c r="L159" s="157">
        <v>0</v>
      </c>
      <c r="M159" s="157">
        <v>2</v>
      </c>
      <c r="N159" s="156">
        <f t="shared" si="4"/>
        <v>-1</v>
      </c>
      <c r="O159" s="104">
        <v>1</v>
      </c>
      <c r="P159" s="104">
        <v>1</v>
      </c>
      <c r="Q159" s="155" t="s">
        <v>342</v>
      </c>
    </row>
    <row r="160" spans="1:22" s="105" customFormat="1" ht="14.25" customHeight="1" x14ac:dyDescent="0.25">
      <c r="A160" s="184"/>
      <c r="B160" s="216" t="s">
        <v>296</v>
      </c>
      <c r="C160" s="217"/>
      <c r="D160" s="104">
        <v>1</v>
      </c>
      <c r="E160" s="158">
        <v>0.01</v>
      </c>
      <c r="F160" s="157">
        <v>10</v>
      </c>
      <c r="G160" s="157">
        <v>20</v>
      </c>
      <c r="H160" s="155">
        <f t="shared" si="2"/>
        <v>-0.5</v>
      </c>
      <c r="I160" s="104" t="s">
        <v>342</v>
      </c>
      <c r="J160" s="154" t="s">
        <v>342</v>
      </c>
      <c r="K160" s="154" t="s">
        <v>342</v>
      </c>
      <c r="L160" s="157">
        <v>0</v>
      </c>
      <c r="M160" s="157">
        <v>0</v>
      </c>
      <c r="N160" s="156" t="s">
        <v>342</v>
      </c>
      <c r="O160" s="104">
        <v>0</v>
      </c>
      <c r="P160" s="104">
        <v>1</v>
      </c>
      <c r="Q160" s="155">
        <f t="shared" si="3"/>
        <v>-1</v>
      </c>
    </row>
    <row r="161" spans="1:17" s="105" customFormat="1" ht="14.25" customHeight="1" x14ac:dyDescent="0.25">
      <c r="A161" s="182" t="s">
        <v>297</v>
      </c>
      <c r="B161" s="216" t="s">
        <v>298</v>
      </c>
      <c r="C161" s="217"/>
      <c r="D161" s="104">
        <v>4</v>
      </c>
      <c r="E161" s="158">
        <v>1.7503599999999999</v>
      </c>
      <c r="F161" s="157">
        <v>16</v>
      </c>
      <c r="G161" s="157">
        <v>27</v>
      </c>
      <c r="H161" s="155">
        <f t="shared" si="2"/>
        <v>-0.40740740740740738</v>
      </c>
      <c r="I161" s="104" t="s">
        <v>342</v>
      </c>
      <c r="J161" s="154" t="s">
        <v>342</v>
      </c>
      <c r="K161" s="154" t="s">
        <v>342</v>
      </c>
      <c r="L161" s="157">
        <v>14</v>
      </c>
      <c r="M161" s="157">
        <v>0</v>
      </c>
      <c r="N161" s="156" t="s">
        <v>342</v>
      </c>
      <c r="O161" s="104">
        <v>0</v>
      </c>
      <c r="P161" s="104">
        <v>0</v>
      </c>
      <c r="Q161" s="155" t="s">
        <v>342</v>
      </c>
    </row>
    <row r="162" spans="1:17" s="105" customFormat="1" ht="14.25" customHeight="1" x14ac:dyDescent="0.25">
      <c r="A162" s="183"/>
      <c r="B162" s="216" t="s">
        <v>299</v>
      </c>
      <c r="C162" s="217"/>
      <c r="D162" s="104">
        <v>1</v>
      </c>
      <c r="E162" s="158">
        <v>16.440300000000001</v>
      </c>
      <c r="F162" s="157">
        <v>104</v>
      </c>
      <c r="G162" s="157">
        <v>125</v>
      </c>
      <c r="H162" s="155">
        <f t="shared" si="2"/>
        <v>-0.16800000000000001</v>
      </c>
      <c r="I162" s="104" t="s">
        <v>342</v>
      </c>
      <c r="J162" s="154" t="s">
        <v>342</v>
      </c>
      <c r="K162" s="154" t="s">
        <v>342</v>
      </c>
      <c r="L162" s="157">
        <v>3</v>
      </c>
      <c r="M162" s="157">
        <v>8</v>
      </c>
      <c r="N162" s="156">
        <f t="shared" si="4"/>
        <v>-0.625</v>
      </c>
      <c r="O162" s="104">
        <v>5</v>
      </c>
      <c r="P162" s="104">
        <v>15</v>
      </c>
      <c r="Q162" s="155">
        <f t="shared" si="3"/>
        <v>-0.66666666666666663</v>
      </c>
    </row>
    <row r="163" spans="1:17" s="105" customFormat="1" ht="14.25" customHeight="1" x14ac:dyDescent="0.25">
      <c r="A163" s="183"/>
      <c r="B163" s="216" t="s">
        <v>300</v>
      </c>
      <c r="C163" s="217"/>
      <c r="D163" s="104">
        <v>1</v>
      </c>
      <c r="E163" s="158">
        <v>2.6616999999999997</v>
      </c>
      <c r="F163" s="157">
        <v>69</v>
      </c>
      <c r="G163" s="157">
        <v>80</v>
      </c>
      <c r="H163" s="155">
        <f t="shared" si="2"/>
        <v>-0.13750000000000001</v>
      </c>
      <c r="I163" s="104" t="s">
        <v>342</v>
      </c>
      <c r="J163" s="154" t="s">
        <v>342</v>
      </c>
      <c r="K163" s="154" t="s">
        <v>342</v>
      </c>
      <c r="L163" s="157">
        <v>1</v>
      </c>
      <c r="M163" s="157">
        <v>2</v>
      </c>
      <c r="N163" s="156">
        <f t="shared" si="4"/>
        <v>-0.5</v>
      </c>
      <c r="O163" s="104">
        <v>6</v>
      </c>
      <c r="P163" s="104">
        <v>12</v>
      </c>
      <c r="Q163" s="155">
        <f t="shared" si="3"/>
        <v>-0.5</v>
      </c>
    </row>
    <row r="164" spans="1:17" s="105" customFormat="1" ht="14.25" customHeight="1" x14ac:dyDescent="0.25">
      <c r="A164" s="183"/>
      <c r="B164" s="112" t="s">
        <v>344</v>
      </c>
      <c r="C164" s="137"/>
      <c r="D164" s="104">
        <v>1</v>
      </c>
      <c r="E164" s="158">
        <v>16.440300000000001</v>
      </c>
      <c r="F164" s="157">
        <v>104</v>
      </c>
      <c r="G164" s="157">
        <v>30</v>
      </c>
      <c r="H164" s="155">
        <f t="shared" si="2"/>
        <v>2.4666666666666668</v>
      </c>
      <c r="I164" s="104" t="s">
        <v>342</v>
      </c>
      <c r="J164" s="154" t="s">
        <v>342</v>
      </c>
      <c r="K164" s="154" t="s">
        <v>342</v>
      </c>
      <c r="L164" s="157">
        <v>3</v>
      </c>
      <c r="M164" s="157">
        <v>3</v>
      </c>
      <c r="N164" s="156" t="s">
        <v>342</v>
      </c>
      <c r="O164" s="157">
        <v>5</v>
      </c>
      <c r="P164" s="157">
        <v>1</v>
      </c>
      <c r="Q164" s="155">
        <f t="shared" si="3"/>
        <v>4</v>
      </c>
    </row>
    <row r="165" spans="1:17" s="105" customFormat="1" ht="14.25" customHeight="1" x14ac:dyDescent="0.25">
      <c r="A165" s="183"/>
      <c r="B165" s="216" t="s">
        <v>301</v>
      </c>
      <c r="C165" s="217"/>
      <c r="D165" s="104">
        <v>1</v>
      </c>
      <c r="E165" s="158">
        <v>1.30277</v>
      </c>
      <c r="F165" s="157">
        <v>6</v>
      </c>
      <c r="G165" s="157">
        <v>10</v>
      </c>
      <c r="H165" s="155">
        <f t="shared" si="2"/>
        <v>-0.4</v>
      </c>
      <c r="I165" s="104" t="s">
        <v>342</v>
      </c>
      <c r="J165" s="154" t="s">
        <v>342</v>
      </c>
      <c r="K165" s="154" t="s">
        <v>342</v>
      </c>
      <c r="L165" s="157">
        <v>1</v>
      </c>
      <c r="M165" s="157">
        <v>0</v>
      </c>
      <c r="N165" s="156" t="s">
        <v>342</v>
      </c>
      <c r="O165" s="157">
        <v>1</v>
      </c>
      <c r="P165" s="157">
        <v>0</v>
      </c>
      <c r="Q165" s="155" t="s">
        <v>342</v>
      </c>
    </row>
    <row r="166" spans="1:17" s="105" customFormat="1" ht="14.25" customHeight="1" x14ac:dyDescent="0.25">
      <c r="A166" s="184"/>
      <c r="B166" s="216" t="s">
        <v>302</v>
      </c>
      <c r="C166" s="217"/>
      <c r="D166" s="104">
        <v>1</v>
      </c>
      <c r="E166" s="158">
        <v>0.71477000000000002</v>
      </c>
      <c r="F166" s="157">
        <v>8</v>
      </c>
      <c r="G166" s="157">
        <v>10</v>
      </c>
      <c r="H166" s="155">
        <f t="shared" si="2"/>
        <v>-0.2</v>
      </c>
      <c r="I166" s="104" t="s">
        <v>342</v>
      </c>
      <c r="J166" s="154" t="s">
        <v>342</v>
      </c>
      <c r="K166" s="154" t="s">
        <v>342</v>
      </c>
      <c r="L166" s="157">
        <v>0</v>
      </c>
      <c r="M166" s="157">
        <v>1</v>
      </c>
      <c r="N166" s="156">
        <f t="shared" si="4"/>
        <v>-1</v>
      </c>
      <c r="O166" s="157">
        <v>1</v>
      </c>
      <c r="P166" s="157">
        <v>0</v>
      </c>
      <c r="Q166" s="155" t="s">
        <v>342</v>
      </c>
    </row>
    <row r="167" spans="1:17" s="105" customFormat="1" ht="14.25" customHeight="1" x14ac:dyDescent="0.25">
      <c r="A167" s="104" t="s">
        <v>303</v>
      </c>
      <c r="B167" s="216" t="s">
        <v>304</v>
      </c>
      <c r="C167" s="217"/>
      <c r="D167" s="104">
        <v>1</v>
      </c>
      <c r="E167" s="162">
        <v>2.21</v>
      </c>
      <c r="F167" s="157">
        <v>153</v>
      </c>
      <c r="G167" s="157">
        <v>141</v>
      </c>
      <c r="H167" s="156">
        <f>(F167-G167)/G167</f>
        <v>8.5106382978723402E-2</v>
      </c>
      <c r="I167" s="182" t="s">
        <v>342</v>
      </c>
      <c r="J167" s="182" t="s">
        <v>342</v>
      </c>
      <c r="K167" s="182" t="s">
        <v>342</v>
      </c>
      <c r="L167" s="161">
        <v>12</v>
      </c>
      <c r="M167" s="161">
        <v>7</v>
      </c>
      <c r="N167" s="156">
        <f t="shared" si="4"/>
        <v>0.7142857142857143</v>
      </c>
      <c r="O167" s="161">
        <v>11</v>
      </c>
      <c r="P167" s="161">
        <v>9</v>
      </c>
      <c r="Q167" s="155">
        <f t="shared" si="3"/>
        <v>0.22222222222222221</v>
      </c>
    </row>
    <row r="168" spans="1:17" s="105" customFormat="1" ht="25.5" customHeight="1" x14ac:dyDescent="0.25">
      <c r="A168" s="182" t="s">
        <v>305</v>
      </c>
      <c r="B168" s="216" t="s">
        <v>306</v>
      </c>
      <c r="C168" s="217"/>
      <c r="D168" s="104">
        <v>1</v>
      </c>
      <c r="E168" s="227">
        <v>0.02</v>
      </c>
      <c r="F168" s="225">
        <v>151</v>
      </c>
      <c r="G168" s="225">
        <v>162</v>
      </c>
      <c r="H168" s="228">
        <f>(F168-G168)/G168</f>
        <v>-6.7901234567901231E-2</v>
      </c>
      <c r="I168" s="184"/>
      <c r="J168" s="184"/>
      <c r="K168" s="184"/>
      <c r="L168" s="157">
        <v>1</v>
      </c>
      <c r="M168" s="157">
        <v>1</v>
      </c>
      <c r="N168" s="156">
        <f t="shared" si="4"/>
        <v>0</v>
      </c>
      <c r="O168" s="157">
        <v>0</v>
      </c>
      <c r="P168" s="157">
        <v>4</v>
      </c>
      <c r="Q168" s="155">
        <f t="shared" si="3"/>
        <v>-1</v>
      </c>
    </row>
    <row r="169" spans="1:17" s="105" customFormat="1" ht="15" customHeight="1" x14ac:dyDescent="0.25">
      <c r="A169" s="183"/>
      <c r="B169" s="216" t="s">
        <v>307</v>
      </c>
      <c r="C169" s="217"/>
      <c r="D169" s="104">
        <v>4</v>
      </c>
      <c r="E169" s="226"/>
      <c r="F169" s="226"/>
      <c r="G169" s="226"/>
      <c r="H169" s="228"/>
      <c r="I169" s="104" t="s">
        <v>342</v>
      </c>
      <c r="J169" s="154" t="s">
        <v>342</v>
      </c>
      <c r="K169" s="154" t="s">
        <v>342</v>
      </c>
      <c r="L169" s="157">
        <v>12</v>
      </c>
      <c r="M169" s="157">
        <v>12</v>
      </c>
      <c r="N169" s="156">
        <f t="shared" si="4"/>
        <v>0</v>
      </c>
      <c r="O169" s="157">
        <v>8</v>
      </c>
      <c r="P169" s="157">
        <v>10</v>
      </c>
      <c r="Q169" s="155">
        <f t="shared" si="3"/>
        <v>-0.2</v>
      </c>
    </row>
    <row r="170" spans="1:17" s="105" customFormat="1" ht="42.75" customHeight="1" x14ac:dyDescent="0.25">
      <c r="A170" s="184"/>
      <c r="B170" s="216" t="s">
        <v>345</v>
      </c>
      <c r="C170" s="217"/>
      <c r="D170" s="104">
        <v>1</v>
      </c>
      <c r="E170" s="158">
        <v>1.2</v>
      </c>
      <c r="F170" s="157">
        <v>149</v>
      </c>
      <c r="G170" s="157">
        <v>154</v>
      </c>
      <c r="H170" s="156">
        <f t="shared" ref="H170:H174" si="5">(F170-G170)/G170</f>
        <v>-3.2467532467532464E-2</v>
      </c>
      <c r="I170" s="104" t="s">
        <v>342</v>
      </c>
      <c r="J170" s="154" t="s">
        <v>342</v>
      </c>
      <c r="K170" s="154" t="s">
        <v>342</v>
      </c>
      <c r="L170" s="157">
        <v>18</v>
      </c>
      <c r="M170" s="157">
        <v>10</v>
      </c>
      <c r="N170" s="156">
        <f t="shared" si="4"/>
        <v>0.8</v>
      </c>
      <c r="O170" s="157">
        <v>16</v>
      </c>
      <c r="P170" s="157">
        <v>18</v>
      </c>
      <c r="Q170" s="155">
        <f t="shared" si="3"/>
        <v>-0.1111111111111111</v>
      </c>
    </row>
    <row r="171" spans="1:17" s="105" customFormat="1" ht="14.25" customHeight="1" x14ac:dyDescent="0.25">
      <c r="A171" s="182" t="s">
        <v>310</v>
      </c>
      <c r="B171" s="216" t="s">
        <v>346</v>
      </c>
      <c r="C171" s="217"/>
      <c r="D171" s="104">
        <v>1</v>
      </c>
      <c r="E171" s="158">
        <v>3.9219999999999998E-2</v>
      </c>
      <c r="F171" s="104">
        <v>54</v>
      </c>
      <c r="G171" s="104">
        <v>36</v>
      </c>
      <c r="H171" s="156">
        <f t="shared" si="5"/>
        <v>0.5</v>
      </c>
      <c r="I171" s="104" t="s">
        <v>342</v>
      </c>
      <c r="J171" s="154" t="s">
        <v>342</v>
      </c>
      <c r="K171" s="154" t="s">
        <v>342</v>
      </c>
      <c r="L171" s="157">
        <v>3</v>
      </c>
      <c r="M171" s="157">
        <v>0</v>
      </c>
      <c r="N171" s="155" t="s">
        <v>342</v>
      </c>
      <c r="O171" s="157">
        <v>0</v>
      </c>
      <c r="P171" s="157">
        <v>1</v>
      </c>
      <c r="Q171" s="155">
        <f t="shared" si="3"/>
        <v>-1</v>
      </c>
    </row>
    <row r="172" spans="1:17" s="105" customFormat="1" ht="14.25" customHeight="1" x14ac:dyDescent="0.25">
      <c r="A172" s="183"/>
      <c r="B172" s="216" t="s">
        <v>347</v>
      </c>
      <c r="C172" s="217"/>
      <c r="D172" s="104">
        <v>1</v>
      </c>
      <c r="E172" s="158">
        <v>8.5029999999999994E-2</v>
      </c>
      <c r="F172" s="104">
        <v>43</v>
      </c>
      <c r="G172" s="104">
        <v>39</v>
      </c>
      <c r="H172" s="156">
        <f t="shared" si="5"/>
        <v>0.10256410256410256</v>
      </c>
      <c r="I172" s="104" t="s">
        <v>342</v>
      </c>
      <c r="J172" s="154" t="s">
        <v>342</v>
      </c>
      <c r="K172" s="154" t="s">
        <v>342</v>
      </c>
      <c r="L172" s="157">
        <v>1</v>
      </c>
      <c r="M172" s="157">
        <v>0</v>
      </c>
      <c r="N172" s="155" t="s">
        <v>342</v>
      </c>
      <c r="O172" s="157">
        <v>1</v>
      </c>
      <c r="P172" s="157">
        <v>1</v>
      </c>
      <c r="Q172" s="155">
        <f t="shared" si="3"/>
        <v>0</v>
      </c>
    </row>
    <row r="173" spans="1:17" s="105" customFormat="1" ht="14.25" customHeight="1" x14ac:dyDescent="0.25">
      <c r="A173" s="183"/>
      <c r="B173" s="216" t="s">
        <v>315</v>
      </c>
      <c r="C173" s="217"/>
      <c r="D173" s="104">
        <v>1</v>
      </c>
      <c r="E173" s="158">
        <v>9.1939999999999994E-2</v>
      </c>
      <c r="F173" s="104">
        <v>15</v>
      </c>
      <c r="G173" s="104">
        <v>22</v>
      </c>
      <c r="H173" s="156">
        <f t="shared" si="5"/>
        <v>-0.31818181818181818</v>
      </c>
      <c r="I173" s="104" t="s">
        <v>342</v>
      </c>
      <c r="J173" s="154" t="s">
        <v>342</v>
      </c>
      <c r="K173" s="154" t="s">
        <v>342</v>
      </c>
      <c r="L173" s="157">
        <v>0</v>
      </c>
      <c r="M173" s="157">
        <v>0</v>
      </c>
      <c r="N173" s="155" t="s">
        <v>342</v>
      </c>
      <c r="O173" s="157">
        <v>0</v>
      </c>
      <c r="P173" s="157">
        <v>0</v>
      </c>
      <c r="Q173" s="155" t="s">
        <v>342</v>
      </c>
    </row>
    <row r="174" spans="1:17" s="105" customFormat="1" ht="14.25" customHeight="1" x14ac:dyDescent="0.25">
      <c r="A174" s="183"/>
      <c r="B174" s="216" t="s">
        <v>316</v>
      </c>
      <c r="C174" s="217"/>
      <c r="D174" s="104">
        <v>1</v>
      </c>
      <c r="E174" s="158">
        <v>8.2189999999999999E-2</v>
      </c>
      <c r="F174" s="104">
        <v>19</v>
      </c>
      <c r="G174" s="104">
        <v>20</v>
      </c>
      <c r="H174" s="156">
        <f t="shared" si="5"/>
        <v>-0.05</v>
      </c>
      <c r="I174" s="104" t="s">
        <v>342</v>
      </c>
      <c r="J174" s="154" t="s">
        <v>342</v>
      </c>
      <c r="K174" s="154" t="s">
        <v>342</v>
      </c>
      <c r="L174" s="157">
        <v>1</v>
      </c>
      <c r="M174" s="157">
        <v>0</v>
      </c>
      <c r="N174" s="155" t="s">
        <v>342</v>
      </c>
      <c r="O174" s="157">
        <v>0</v>
      </c>
      <c r="P174" s="157">
        <v>1</v>
      </c>
      <c r="Q174" s="155" t="s">
        <v>342</v>
      </c>
    </row>
    <row r="175" spans="1:17" s="105" customFormat="1" ht="14.25" customHeight="1" x14ac:dyDescent="0.25">
      <c r="A175" s="184"/>
      <c r="B175" s="216" t="s">
        <v>317</v>
      </c>
      <c r="C175" s="217"/>
      <c r="D175" s="129">
        <v>1</v>
      </c>
      <c r="E175" s="162">
        <v>0.01</v>
      </c>
      <c r="F175" s="104">
        <v>4</v>
      </c>
      <c r="G175" s="104">
        <v>15</v>
      </c>
      <c r="H175" s="156">
        <f>(F175-G175)/G175</f>
        <v>-0.73333333333333328</v>
      </c>
      <c r="I175" s="182" t="s">
        <v>342</v>
      </c>
      <c r="J175" s="182" t="s">
        <v>342</v>
      </c>
      <c r="K175" s="182" t="s">
        <v>342</v>
      </c>
      <c r="L175" s="161">
        <v>0</v>
      </c>
      <c r="M175" s="161">
        <v>0</v>
      </c>
      <c r="N175" s="156" t="s">
        <v>342</v>
      </c>
      <c r="O175" s="161">
        <v>0</v>
      </c>
      <c r="P175" s="161">
        <v>0</v>
      </c>
      <c r="Q175" s="155" t="s">
        <v>342</v>
      </c>
    </row>
    <row r="176" spans="1:17" s="105" customFormat="1" ht="14.25" customHeight="1" x14ac:dyDescent="0.25">
      <c r="A176" s="182" t="s">
        <v>318</v>
      </c>
      <c r="B176" s="216" t="s">
        <v>335</v>
      </c>
      <c r="C176" s="217"/>
      <c r="D176" s="183">
        <v>1</v>
      </c>
      <c r="E176" s="233">
        <v>0.19</v>
      </c>
      <c r="F176" s="185">
        <v>303</v>
      </c>
      <c r="G176" s="185">
        <v>496</v>
      </c>
      <c r="H176" s="228">
        <f>(F176-G176)/G176</f>
        <v>-0.38911290322580644</v>
      </c>
      <c r="I176" s="184"/>
      <c r="J176" s="184"/>
      <c r="K176" s="184"/>
      <c r="L176" s="157">
        <v>6</v>
      </c>
      <c r="M176" s="157">
        <v>4</v>
      </c>
      <c r="N176" s="156">
        <f t="shared" ref="N175:N180" si="6">(L176-M176)/M176</f>
        <v>0.5</v>
      </c>
      <c r="O176" s="157">
        <v>4</v>
      </c>
      <c r="P176" s="157">
        <v>8</v>
      </c>
      <c r="Q176" s="155">
        <f t="shared" si="3"/>
        <v>-0.5</v>
      </c>
    </row>
    <row r="177" spans="1:18" s="105" customFormat="1" ht="15" customHeight="1" x14ac:dyDescent="0.25">
      <c r="A177" s="184"/>
      <c r="B177" s="221" t="s">
        <v>320</v>
      </c>
      <c r="C177" s="222"/>
      <c r="D177" s="184"/>
      <c r="E177" s="234"/>
      <c r="F177" s="226"/>
      <c r="G177" s="226"/>
      <c r="H177" s="228"/>
      <c r="I177" s="104" t="s">
        <v>342</v>
      </c>
      <c r="J177" s="104" t="s">
        <v>342</v>
      </c>
      <c r="K177" s="104" t="s">
        <v>342</v>
      </c>
      <c r="L177" s="167">
        <v>27</v>
      </c>
      <c r="M177" s="167">
        <v>38</v>
      </c>
      <c r="N177" s="156" t="s">
        <v>342</v>
      </c>
      <c r="O177" s="157">
        <v>28</v>
      </c>
      <c r="P177" s="157">
        <v>18</v>
      </c>
      <c r="Q177" s="155" t="s">
        <v>342</v>
      </c>
    </row>
    <row r="178" spans="1:18" s="105" customFormat="1" ht="25.5" customHeight="1" x14ac:dyDescent="0.25">
      <c r="A178" s="104" t="s">
        <v>321</v>
      </c>
      <c r="B178" s="223" t="s">
        <v>336</v>
      </c>
      <c r="C178" s="224"/>
      <c r="D178" s="129">
        <v>1</v>
      </c>
      <c r="E178" s="163">
        <v>0.01</v>
      </c>
      <c r="F178" s="104">
        <v>15</v>
      </c>
      <c r="G178" s="104">
        <v>31</v>
      </c>
      <c r="H178" s="156">
        <f t="shared" ref="H178:H181" si="7">(F178-G178)/G178</f>
        <v>-0.5161290322580645</v>
      </c>
      <c r="I178" s="129" t="s">
        <v>342</v>
      </c>
      <c r="J178" s="129" t="s">
        <v>342</v>
      </c>
      <c r="K178" s="129" t="s">
        <v>342</v>
      </c>
      <c r="L178" s="168">
        <v>1</v>
      </c>
      <c r="M178" s="168">
        <v>3</v>
      </c>
      <c r="N178" s="156">
        <f t="shared" si="6"/>
        <v>-0.66666666666666663</v>
      </c>
      <c r="O178" s="168">
        <v>1</v>
      </c>
      <c r="P178" s="168">
        <v>12</v>
      </c>
      <c r="Q178" s="155">
        <f t="shared" si="3"/>
        <v>-0.91666666666666663</v>
      </c>
    </row>
    <row r="179" spans="1:18" s="105" customFormat="1" ht="14.25" customHeight="1" x14ac:dyDescent="0.25">
      <c r="A179" s="18" t="s">
        <v>348</v>
      </c>
      <c r="B179" s="218" t="s">
        <v>349</v>
      </c>
      <c r="C179" s="219"/>
      <c r="D179" s="104">
        <v>4</v>
      </c>
      <c r="E179" s="158">
        <v>1.6789999999999999E-2</v>
      </c>
      <c r="F179" s="104">
        <v>65</v>
      </c>
      <c r="G179" s="104">
        <v>90</v>
      </c>
      <c r="H179" s="156">
        <f t="shared" si="7"/>
        <v>-0.27777777777777779</v>
      </c>
      <c r="I179" s="104" t="s">
        <v>342</v>
      </c>
      <c r="J179" s="104" t="s">
        <v>342</v>
      </c>
      <c r="K179" s="104" t="s">
        <v>342</v>
      </c>
      <c r="L179" s="157">
        <v>4</v>
      </c>
      <c r="M179" s="157">
        <v>9</v>
      </c>
      <c r="N179" s="156">
        <f t="shared" si="6"/>
        <v>-0.55555555555555558</v>
      </c>
      <c r="O179" s="157">
        <v>5</v>
      </c>
      <c r="P179" s="157">
        <v>9</v>
      </c>
      <c r="Q179" s="155">
        <f t="shared" si="3"/>
        <v>-0.44444444444444442</v>
      </c>
    </row>
    <row r="180" spans="1:18" s="105" customFormat="1" ht="14.25" customHeight="1" x14ac:dyDescent="0.25">
      <c r="A180" s="104" t="s">
        <v>326</v>
      </c>
      <c r="B180" s="136" t="s">
        <v>326</v>
      </c>
      <c r="C180" s="136"/>
      <c r="D180" s="104">
        <v>1</v>
      </c>
      <c r="E180" s="158">
        <v>4.5327099999999998</v>
      </c>
      <c r="F180" s="104">
        <v>43</v>
      </c>
      <c r="G180" s="104">
        <v>63</v>
      </c>
      <c r="H180" s="156">
        <f t="shared" si="7"/>
        <v>-0.31746031746031744</v>
      </c>
      <c r="I180" s="104" t="s">
        <v>342</v>
      </c>
      <c r="J180" s="104" t="s">
        <v>342</v>
      </c>
      <c r="K180" s="104" t="s">
        <v>342</v>
      </c>
      <c r="L180" s="104">
        <v>6</v>
      </c>
      <c r="M180" s="104">
        <v>2</v>
      </c>
      <c r="N180" s="156">
        <f t="shared" si="6"/>
        <v>2</v>
      </c>
      <c r="O180" s="104">
        <v>8</v>
      </c>
      <c r="P180" s="104">
        <v>4</v>
      </c>
      <c r="Q180" s="155" t="s">
        <v>342</v>
      </c>
    </row>
    <row r="181" spans="1:18" s="105" customFormat="1" ht="14.25" customHeight="1" x14ac:dyDescent="0.25">
      <c r="A181" s="104" t="s">
        <v>332</v>
      </c>
      <c r="B181" s="220" t="s">
        <v>333</v>
      </c>
      <c r="C181" s="220"/>
      <c r="D181" s="104">
        <v>1</v>
      </c>
      <c r="E181" s="158">
        <v>4.7219999999999998E-2</v>
      </c>
      <c r="F181" s="104">
        <v>29</v>
      </c>
      <c r="G181" s="104">
        <v>25</v>
      </c>
      <c r="H181" s="156">
        <f t="shared" si="7"/>
        <v>0.16</v>
      </c>
      <c r="I181" s="104" t="s">
        <v>342</v>
      </c>
      <c r="J181" s="104" t="s">
        <v>342</v>
      </c>
      <c r="K181" s="104" t="s">
        <v>342</v>
      </c>
      <c r="L181" s="104">
        <v>0</v>
      </c>
      <c r="M181" s="104">
        <v>0</v>
      </c>
      <c r="N181" s="155" t="s">
        <v>342</v>
      </c>
      <c r="O181" s="104">
        <v>0</v>
      </c>
      <c r="P181" s="104">
        <v>0</v>
      </c>
      <c r="Q181" s="155" t="s">
        <v>342</v>
      </c>
    </row>
    <row r="182" spans="1:18" ht="14.1" customHeight="1" x14ac:dyDescent="0.25">
      <c r="A182" s="28" t="s">
        <v>184</v>
      </c>
      <c r="B182" s="45"/>
      <c r="C182" s="45"/>
      <c r="D182" s="45"/>
      <c r="E182" s="45"/>
      <c r="F182" s="45"/>
      <c r="G182" s="45"/>
      <c r="H182" s="45"/>
      <c r="I182" s="45"/>
      <c r="J182" s="45"/>
      <c r="K182" s="45"/>
      <c r="L182" s="45"/>
      <c r="M182" s="45"/>
      <c r="N182" s="45"/>
      <c r="O182" s="45"/>
      <c r="P182" s="45"/>
      <c r="Q182" s="45"/>
      <c r="R182" s="45"/>
    </row>
    <row r="183" spans="1:18" s="42" customFormat="1" ht="15" x14ac:dyDescent="0.25">
      <c r="A183" s="28" t="s">
        <v>185</v>
      </c>
      <c r="B183" s="28"/>
      <c r="C183" s="28"/>
    </row>
    <row r="184" spans="1:18" s="42" customFormat="1" ht="12.75" x14ac:dyDescent="0.25">
      <c r="A184" s="28" t="s">
        <v>182</v>
      </c>
      <c r="B184" s="28"/>
      <c r="C184" s="28"/>
    </row>
    <row r="185" spans="1:18" s="42" customFormat="1" ht="12.75" x14ac:dyDescent="0.25">
      <c r="A185" s="28" t="s">
        <v>183</v>
      </c>
      <c r="B185" s="28"/>
      <c r="C185" s="28"/>
    </row>
    <row r="186" spans="1:18" s="42" customFormat="1" ht="12.75" x14ac:dyDescent="0.25">
      <c r="A186" s="28"/>
      <c r="B186" s="28"/>
      <c r="C186" s="28"/>
      <c r="F186" s="235"/>
      <c r="G186" s="235"/>
    </row>
    <row r="189" spans="1:18" ht="16.5" x14ac:dyDescent="0.25">
      <c r="A189" s="34" t="s">
        <v>110</v>
      </c>
      <c r="B189" s="46"/>
      <c r="C189" s="47"/>
    </row>
    <row r="190" spans="1:18" s="32" customFormat="1" ht="135" x14ac:dyDescent="0.3">
      <c r="A190" s="48" t="s">
        <v>173</v>
      </c>
      <c r="B190" s="239" t="s">
        <v>398</v>
      </c>
      <c r="C190" s="49"/>
    </row>
    <row r="191" spans="1:18" s="32" customFormat="1" ht="135" x14ac:dyDescent="0.3">
      <c r="A191" s="48" t="s">
        <v>161</v>
      </c>
      <c r="B191" s="48" t="s">
        <v>399</v>
      </c>
      <c r="C191" s="49"/>
    </row>
  </sheetData>
  <mergeCells count="123">
    <mergeCell ref="I167:I168"/>
    <mergeCell ref="J167:J168"/>
    <mergeCell ref="K167:K168"/>
    <mergeCell ref="B179:C179"/>
    <mergeCell ref="B181:C181"/>
    <mergeCell ref="B177:C177"/>
    <mergeCell ref="B178:C178"/>
    <mergeCell ref="I175:I176"/>
    <mergeCell ref="J175:J176"/>
    <mergeCell ref="K175:K176"/>
    <mergeCell ref="F168:F169"/>
    <mergeCell ref="F176:F177"/>
    <mergeCell ref="E168:E169"/>
    <mergeCell ref="G168:G169"/>
    <mergeCell ref="G176:G177"/>
    <mergeCell ref="H176:H177"/>
    <mergeCell ref="E176:E177"/>
    <mergeCell ref="H168:H169"/>
    <mergeCell ref="D176:D177"/>
    <mergeCell ref="A176:A177"/>
    <mergeCell ref="B176:C176"/>
    <mergeCell ref="A161:A166"/>
    <mergeCell ref="B161:C161"/>
    <mergeCell ref="B162:C162"/>
    <mergeCell ref="B163:C163"/>
    <mergeCell ref="B165:C165"/>
    <mergeCell ref="B166:C166"/>
    <mergeCell ref="B167:C167"/>
    <mergeCell ref="A168:A170"/>
    <mergeCell ref="B168:C168"/>
    <mergeCell ref="B169:C169"/>
    <mergeCell ref="B170:C170"/>
    <mergeCell ref="A159:A160"/>
    <mergeCell ref="B159:C159"/>
    <mergeCell ref="B160:C160"/>
    <mergeCell ref="A171:A175"/>
    <mergeCell ref="B171:C171"/>
    <mergeCell ref="B172:C172"/>
    <mergeCell ref="B173:C173"/>
    <mergeCell ref="B174:C174"/>
    <mergeCell ref="B175:C175"/>
    <mergeCell ref="A151:A153"/>
    <mergeCell ref="B151:C151"/>
    <mergeCell ref="B152:C152"/>
    <mergeCell ref="B153:C153"/>
    <mergeCell ref="B154:C154"/>
    <mergeCell ref="B155:C155"/>
    <mergeCell ref="A156:A158"/>
    <mergeCell ref="B156:C156"/>
    <mergeCell ref="B157:C157"/>
    <mergeCell ref="B158:C158"/>
    <mergeCell ref="A141:A144"/>
    <mergeCell ref="B141:C141"/>
    <mergeCell ref="B142:C142"/>
    <mergeCell ref="B144:C144"/>
    <mergeCell ref="A145:A150"/>
    <mergeCell ref="B145:C145"/>
    <mergeCell ref="B146:C146"/>
    <mergeCell ref="B147:C147"/>
    <mergeCell ref="B148:C148"/>
    <mergeCell ref="B149:C149"/>
    <mergeCell ref="B150:C150"/>
    <mergeCell ref="B143:C143"/>
    <mergeCell ref="B134:C134"/>
    <mergeCell ref="A135:A136"/>
    <mergeCell ref="B135:C135"/>
    <mergeCell ref="B136:C136"/>
    <mergeCell ref="A137:A139"/>
    <mergeCell ref="B137:C137"/>
    <mergeCell ref="B138:C138"/>
    <mergeCell ref="B139:C139"/>
    <mergeCell ref="B140:C140"/>
    <mergeCell ref="A91:A93"/>
    <mergeCell ref="A95:A97"/>
    <mergeCell ref="A98:A99"/>
    <mergeCell ref="A100:A104"/>
    <mergeCell ref="A106:A108"/>
    <mergeCell ref="A109:A115"/>
    <mergeCell ref="A116:A117"/>
    <mergeCell ref="D133:H133"/>
    <mergeCell ref="I133:Q133"/>
    <mergeCell ref="I51:I52"/>
    <mergeCell ref="I53:I54"/>
    <mergeCell ref="I63:I67"/>
    <mergeCell ref="I58:I59"/>
    <mergeCell ref="A73:A74"/>
    <mergeCell ref="A75:A77"/>
    <mergeCell ref="A79:A81"/>
    <mergeCell ref="A82:A87"/>
    <mergeCell ref="A88:A90"/>
    <mergeCell ref="A9:A10"/>
    <mergeCell ref="A11:A14"/>
    <mergeCell ref="C11:I11"/>
    <mergeCell ref="C14:I14"/>
    <mergeCell ref="A16:A22"/>
    <mergeCell ref="B19:B22"/>
    <mergeCell ref="C19:H19"/>
    <mergeCell ref="I19:I22"/>
    <mergeCell ref="C21:H21"/>
    <mergeCell ref="A36:A38"/>
    <mergeCell ref="A58:A59"/>
    <mergeCell ref="A61:A62"/>
    <mergeCell ref="I61:I62"/>
    <mergeCell ref="C70:T70"/>
    <mergeCell ref="C71:D71"/>
    <mergeCell ref="E71:F71"/>
    <mergeCell ref="A23:A28"/>
    <mergeCell ref="A29:A31"/>
    <mergeCell ref="A32:A34"/>
    <mergeCell ref="I32:I34"/>
    <mergeCell ref="G71:H71"/>
    <mergeCell ref="I71:J71"/>
    <mergeCell ref="K71:L71"/>
    <mergeCell ref="M71:N71"/>
    <mergeCell ref="O71:P71"/>
    <mergeCell ref="Q71:R71"/>
    <mergeCell ref="S71:T71"/>
    <mergeCell ref="A39:A40"/>
    <mergeCell ref="A41:A45"/>
    <mergeCell ref="A47:A50"/>
    <mergeCell ref="I47:I48"/>
    <mergeCell ref="A51:A57"/>
    <mergeCell ref="A63:A67"/>
  </mergeCells>
  <pageMargins left="0.70866141732283472" right="0.70866141732283472" top="0.74803149606299213" bottom="0.74803149606299213" header="0.31496062992125984" footer="0.31496062992125984"/>
  <pageSetup paperSize="9" scale="65"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82"/>
  <sheetViews>
    <sheetView zoomScale="85" zoomScaleNormal="85" workbookViewId="0">
      <selection activeCell="F5" sqref="F5"/>
    </sheetView>
  </sheetViews>
  <sheetFormatPr defaultColWidth="9" defaultRowHeight="14.25" x14ac:dyDescent="0.2"/>
  <cols>
    <col min="1" max="1" width="17" style="32" customWidth="1"/>
    <col min="2" max="2" width="18.28515625" style="32" customWidth="1"/>
    <col min="3" max="3" width="17.5703125" style="32" customWidth="1"/>
    <col min="4" max="4" width="21.42578125" style="32" customWidth="1"/>
    <col min="5" max="5" width="14.28515625" style="32" customWidth="1"/>
    <col min="6" max="6" width="14.5703125" style="32" bestFit="1" customWidth="1"/>
    <col min="7" max="7" width="22.5703125" style="32" customWidth="1"/>
    <col min="8" max="8" width="15.5703125" style="32" customWidth="1"/>
    <col min="9" max="9" width="18" style="32" customWidth="1"/>
    <col min="10" max="10" width="14.42578125" style="32" customWidth="1"/>
    <col min="11" max="11" width="15.5703125" style="32" customWidth="1"/>
    <col min="12" max="13" width="15.140625" style="32" customWidth="1"/>
    <col min="14" max="15" width="15" style="32" customWidth="1"/>
    <col min="16" max="16" width="15.140625" style="32" customWidth="1"/>
    <col min="17" max="17" width="15" style="32" customWidth="1"/>
    <col min="18" max="18" width="16" style="32" customWidth="1"/>
    <col min="19" max="19" width="17.5703125" style="32" customWidth="1"/>
    <col min="20" max="20" width="14.28515625" style="32" customWidth="1"/>
    <col min="21" max="21" width="17.5703125" style="32" customWidth="1"/>
    <col min="22" max="16384" width="9" style="32"/>
  </cols>
  <sheetData>
    <row r="1" spans="1:16" ht="15.75" x14ac:dyDescent="0.2">
      <c r="A1" s="50" t="s">
        <v>153</v>
      </c>
      <c r="B1" s="50"/>
      <c r="C1" s="50"/>
      <c r="D1" s="51"/>
      <c r="E1" s="51"/>
      <c r="F1" s="51"/>
      <c r="G1" s="51"/>
      <c r="H1" s="51"/>
      <c r="I1" s="51"/>
      <c r="J1" s="51"/>
      <c r="K1" s="51"/>
      <c r="L1" s="51"/>
      <c r="M1" s="51"/>
    </row>
    <row r="2" spans="1:16" ht="15.75" x14ac:dyDescent="0.2">
      <c r="A2" s="17" t="s">
        <v>127</v>
      </c>
      <c r="B2" s="50"/>
      <c r="C2" s="50"/>
      <c r="D2" s="51"/>
      <c r="E2" s="51"/>
      <c r="F2" s="51"/>
      <c r="G2" s="51"/>
      <c r="H2" s="51"/>
      <c r="I2" s="51"/>
      <c r="J2" s="51"/>
      <c r="K2" s="51"/>
      <c r="L2" s="51"/>
      <c r="M2" s="51"/>
    </row>
    <row r="3" spans="1:16" s="33" customFormat="1" ht="15" x14ac:dyDescent="0.25">
      <c r="A3" s="17" t="s">
        <v>125</v>
      </c>
    </row>
    <row r="4" spans="1:16" s="35" customFormat="1" ht="15" x14ac:dyDescent="0.25">
      <c r="A4" s="34" t="s">
        <v>154</v>
      </c>
    </row>
    <row r="5" spans="1:16" ht="60" customHeight="1" x14ac:dyDescent="0.3">
      <c r="A5" s="36" t="s">
        <v>27</v>
      </c>
      <c r="B5" s="36" t="s">
        <v>28</v>
      </c>
      <c r="C5" s="52" t="s">
        <v>202</v>
      </c>
      <c r="D5" s="52" t="s">
        <v>203</v>
      </c>
      <c r="F5" s="19"/>
      <c r="G5" s="19"/>
      <c r="H5" s="19"/>
      <c r="I5" s="19"/>
      <c r="J5" s="19"/>
      <c r="K5" s="19"/>
      <c r="L5" s="19"/>
      <c r="M5" s="19"/>
    </row>
    <row r="6" spans="1:16" ht="26.45" customHeight="1" x14ac:dyDescent="0.2">
      <c r="A6" s="148">
        <v>44835</v>
      </c>
      <c r="B6" s="53" t="s">
        <v>9</v>
      </c>
      <c r="C6" s="53">
        <v>2</v>
      </c>
      <c r="D6" s="54">
        <v>1</v>
      </c>
      <c r="F6" s="19"/>
      <c r="G6" s="19"/>
      <c r="H6" s="19"/>
      <c r="I6" s="19"/>
      <c r="J6" s="19"/>
      <c r="K6" s="19"/>
      <c r="L6" s="19"/>
      <c r="M6" s="19"/>
    </row>
    <row r="7" spans="1:16" x14ac:dyDescent="0.2">
      <c r="A7" s="19"/>
      <c r="B7" s="19"/>
      <c r="C7" s="19"/>
      <c r="D7" s="19"/>
      <c r="E7" s="19"/>
      <c r="F7" s="19"/>
      <c r="G7" s="19"/>
    </row>
    <row r="8" spans="1:16" s="20" customFormat="1" ht="64.5" x14ac:dyDescent="0.25">
      <c r="A8" s="103" t="s">
        <v>251</v>
      </c>
      <c r="B8" s="131" t="s">
        <v>58</v>
      </c>
      <c r="C8" s="131" t="s">
        <v>57</v>
      </c>
      <c r="D8" s="131" t="s">
        <v>140</v>
      </c>
      <c r="E8" s="130" t="s">
        <v>175</v>
      </c>
      <c r="F8" s="130" t="s">
        <v>176</v>
      </c>
      <c r="G8" s="115" t="s">
        <v>356</v>
      </c>
      <c r="H8" s="115" t="s">
        <v>357</v>
      </c>
      <c r="I8"/>
      <c r="J8"/>
      <c r="K8"/>
      <c r="L8"/>
      <c r="M8"/>
    </row>
    <row r="9" spans="1:16" s="20" customFormat="1" ht="45" x14ac:dyDescent="0.3">
      <c r="A9" s="182" t="s">
        <v>358</v>
      </c>
      <c r="B9" s="132" t="s">
        <v>381</v>
      </c>
      <c r="C9" s="134" t="s">
        <v>396</v>
      </c>
      <c r="D9" s="182" t="s">
        <v>360</v>
      </c>
      <c r="E9" s="133">
        <v>20969020</v>
      </c>
      <c r="F9" s="133">
        <v>20969020</v>
      </c>
      <c r="G9" s="120">
        <f>(E9-F9)/F9</f>
        <v>0</v>
      </c>
      <c r="H9" s="121">
        <v>3.03</v>
      </c>
      <c r="I9"/>
      <c r="J9"/>
      <c r="K9"/>
      <c r="L9"/>
      <c r="M9"/>
    </row>
    <row r="10" spans="1:16" s="20" customFormat="1" ht="16.5" x14ac:dyDescent="0.3">
      <c r="A10" s="183"/>
      <c r="B10" s="132" t="s">
        <v>361</v>
      </c>
      <c r="C10" s="134" t="s">
        <v>396</v>
      </c>
      <c r="D10" s="183"/>
      <c r="E10" s="133">
        <v>64</v>
      </c>
      <c r="F10" s="133">
        <v>64</v>
      </c>
      <c r="G10" s="120">
        <f t="shared" ref="G10:G23" si="0">(E10-F10)/F10</f>
        <v>0</v>
      </c>
      <c r="H10" s="229">
        <v>6.7968999999999999</v>
      </c>
      <c r="I10"/>
      <c r="J10"/>
      <c r="K10"/>
      <c r="L10"/>
      <c r="M10"/>
    </row>
    <row r="11" spans="1:16" s="20" customFormat="1" ht="16.5" x14ac:dyDescent="0.3">
      <c r="A11" s="183"/>
      <c r="B11" s="132" t="s">
        <v>362</v>
      </c>
      <c r="C11" s="134" t="s">
        <v>396</v>
      </c>
      <c r="D11" s="183"/>
      <c r="E11" s="133">
        <v>64</v>
      </c>
      <c r="F11" s="133">
        <v>64</v>
      </c>
      <c r="G11" s="120">
        <f t="shared" si="0"/>
        <v>0</v>
      </c>
      <c r="H11" s="230"/>
      <c r="I11"/>
      <c r="J11"/>
      <c r="K11"/>
      <c r="L11"/>
      <c r="M11"/>
    </row>
    <row r="12" spans="1:16" s="20" customFormat="1" ht="16.5" x14ac:dyDescent="0.3">
      <c r="A12" s="183"/>
      <c r="B12" s="132" t="s">
        <v>363</v>
      </c>
      <c r="C12" s="134" t="s">
        <v>396</v>
      </c>
      <c r="D12" s="183"/>
      <c r="E12" s="133">
        <v>64</v>
      </c>
      <c r="F12" s="133">
        <v>64</v>
      </c>
      <c r="G12" s="120">
        <f t="shared" si="0"/>
        <v>0</v>
      </c>
      <c r="H12" s="230"/>
      <c r="I12"/>
      <c r="J12"/>
      <c r="K12"/>
      <c r="L12"/>
      <c r="M12"/>
    </row>
    <row r="13" spans="1:16" s="20" customFormat="1" ht="30" x14ac:dyDescent="0.3">
      <c r="A13" s="183"/>
      <c r="B13" s="132" t="s">
        <v>364</v>
      </c>
      <c r="C13" s="134" t="s">
        <v>396</v>
      </c>
      <c r="D13" s="183"/>
      <c r="E13" s="133">
        <v>64</v>
      </c>
      <c r="F13" s="133">
        <v>64</v>
      </c>
      <c r="G13" s="120">
        <f t="shared" si="0"/>
        <v>0</v>
      </c>
      <c r="H13" s="230"/>
      <c r="I13"/>
      <c r="J13"/>
      <c r="K13"/>
      <c r="L13"/>
      <c r="M13"/>
    </row>
    <row r="14" spans="1:16" s="20" customFormat="1" ht="16.5" x14ac:dyDescent="0.3">
      <c r="A14" s="183"/>
      <c r="B14" s="132" t="s">
        <v>365</v>
      </c>
      <c r="C14" s="134" t="s">
        <v>396</v>
      </c>
      <c r="D14" s="183"/>
      <c r="E14" s="133">
        <v>64</v>
      </c>
      <c r="F14" s="133">
        <v>64</v>
      </c>
      <c r="G14" s="120">
        <f t="shared" si="0"/>
        <v>0</v>
      </c>
      <c r="H14" s="230"/>
      <c r="I14"/>
      <c r="J14"/>
      <c r="K14"/>
      <c r="L14"/>
      <c r="M14"/>
    </row>
    <row r="15" spans="1:16" s="20" customFormat="1" ht="16.5" x14ac:dyDescent="0.3">
      <c r="A15" s="183"/>
      <c r="B15" s="132" t="s">
        <v>366</v>
      </c>
      <c r="C15" s="134" t="s">
        <v>396</v>
      </c>
      <c r="D15" s="183"/>
      <c r="E15" s="133">
        <v>64</v>
      </c>
      <c r="F15" s="133">
        <v>64</v>
      </c>
      <c r="G15" s="120">
        <f t="shared" si="0"/>
        <v>0</v>
      </c>
      <c r="H15" s="230"/>
      <c r="I15"/>
      <c r="J15"/>
      <c r="K15"/>
      <c r="L15"/>
      <c r="M15"/>
    </row>
    <row r="16" spans="1:16" s="20" customFormat="1" ht="16.5" x14ac:dyDescent="0.3">
      <c r="A16" s="183"/>
      <c r="B16" s="132" t="s">
        <v>367</v>
      </c>
      <c r="C16" s="134" t="s">
        <v>396</v>
      </c>
      <c r="D16" s="183"/>
      <c r="E16" s="133">
        <v>64</v>
      </c>
      <c r="F16" s="133">
        <v>64</v>
      </c>
      <c r="G16" s="120">
        <f t="shared" si="0"/>
        <v>0</v>
      </c>
      <c r="H16" s="230"/>
      <c r="I16"/>
      <c r="J16"/>
      <c r="K16"/>
      <c r="L16"/>
      <c r="M16"/>
      <c r="N16"/>
      <c r="O16"/>
      <c r="P16"/>
    </row>
    <row r="17" spans="1:20" customFormat="1" ht="15" x14ac:dyDescent="0.25">
      <c r="A17" s="183"/>
      <c r="B17" s="132" t="s">
        <v>368</v>
      </c>
      <c r="C17" s="134" t="s">
        <v>396</v>
      </c>
      <c r="D17" s="183"/>
      <c r="E17" s="133">
        <v>64</v>
      </c>
      <c r="F17" s="133">
        <v>64</v>
      </c>
      <c r="G17" s="120">
        <f t="shared" si="0"/>
        <v>0</v>
      </c>
      <c r="H17" s="230"/>
    </row>
    <row r="18" spans="1:20" customFormat="1" ht="16.5" x14ac:dyDescent="0.3">
      <c r="A18" s="183"/>
      <c r="B18" s="132" t="s">
        <v>369</v>
      </c>
      <c r="C18" s="134" t="s">
        <v>396</v>
      </c>
      <c r="D18" s="183"/>
      <c r="E18" s="133">
        <v>64</v>
      </c>
      <c r="F18" s="133">
        <v>64</v>
      </c>
      <c r="G18" s="120">
        <f t="shared" si="0"/>
        <v>0</v>
      </c>
      <c r="H18" s="230"/>
      <c r="N18" s="20"/>
    </row>
    <row r="19" spans="1:20" customFormat="1" ht="16.5" x14ac:dyDescent="0.3">
      <c r="A19" s="183"/>
      <c r="B19" s="132" t="s">
        <v>370</v>
      </c>
      <c r="C19" s="134" t="s">
        <v>396</v>
      </c>
      <c r="D19" s="183"/>
      <c r="E19" s="133">
        <v>64</v>
      </c>
      <c r="F19" s="133">
        <v>64</v>
      </c>
      <c r="G19" s="120">
        <f t="shared" si="0"/>
        <v>0</v>
      </c>
      <c r="H19" s="230"/>
      <c r="N19" s="20"/>
    </row>
    <row r="20" spans="1:20" customFormat="1" ht="16.5" x14ac:dyDescent="0.3">
      <c r="A20" s="183"/>
      <c r="B20" s="132" t="s">
        <v>371</v>
      </c>
      <c r="C20" s="134" t="s">
        <v>396</v>
      </c>
      <c r="D20" s="183"/>
      <c r="E20" s="133">
        <v>64</v>
      </c>
      <c r="F20" s="133">
        <v>64</v>
      </c>
      <c r="G20" s="120">
        <f t="shared" si="0"/>
        <v>0</v>
      </c>
      <c r="H20" s="230"/>
      <c r="N20" s="20"/>
    </row>
    <row r="21" spans="1:20" customFormat="1" ht="30" x14ac:dyDescent="0.3">
      <c r="A21" s="183"/>
      <c r="B21" s="132" t="s">
        <v>372</v>
      </c>
      <c r="C21" s="134" t="s">
        <v>396</v>
      </c>
      <c r="D21" s="183"/>
      <c r="E21" s="133">
        <v>64</v>
      </c>
      <c r="F21" s="133">
        <v>64</v>
      </c>
      <c r="G21" s="120">
        <f t="shared" si="0"/>
        <v>0</v>
      </c>
      <c r="H21" s="230"/>
      <c r="N21" s="20"/>
      <c r="O21" s="20"/>
    </row>
    <row r="22" spans="1:20" customFormat="1" ht="15" x14ac:dyDescent="0.25">
      <c r="A22" s="183"/>
      <c r="B22" s="132" t="s">
        <v>373</v>
      </c>
      <c r="C22" s="134" t="s">
        <v>396</v>
      </c>
      <c r="D22" s="183"/>
      <c r="E22" s="133">
        <v>64</v>
      </c>
      <c r="F22" s="133">
        <v>64</v>
      </c>
      <c r="G22" s="120">
        <f t="shared" si="0"/>
        <v>0</v>
      </c>
      <c r="H22" s="230"/>
    </row>
    <row r="23" spans="1:20" customFormat="1" ht="15" x14ac:dyDescent="0.25">
      <c r="A23" s="184"/>
      <c r="B23" s="132" t="s">
        <v>374</v>
      </c>
      <c r="C23" s="134" t="s">
        <v>396</v>
      </c>
      <c r="D23" s="184"/>
      <c r="E23" s="133">
        <v>64</v>
      </c>
      <c r="F23" s="133">
        <v>64</v>
      </c>
      <c r="G23" s="120">
        <f t="shared" si="0"/>
        <v>0</v>
      </c>
      <c r="H23" s="231"/>
    </row>
    <row r="24" spans="1:20" customFormat="1" ht="15" x14ac:dyDescent="0.25">
      <c r="A24" s="182" t="s">
        <v>375</v>
      </c>
      <c r="B24" s="140" t="s">
        <v>370</v>
      </c>
      <c r="C24" s="134" t="s">
        <v>395</v>
      </c>
      <c r="D24" s="182" t="s">
        <v>376</v>
      </c>
      <c r="E24" s="118">
        <v>62</v>
      </c>
      <c r="F24" s="118">
        <v>58</v>
      </c>
      <c r="G24" s="135">
        <f>(E24-F24)/F24</f>
        <v>6.8965517241379309E-2</v>
      </c>
      <c r="H24" s="229">
        <v>1.8270999999999999</v>
      </c>
    </row>
    <row r="25" spans="1:20" customFormat="1" ht="15" x14ac:dyDescent="0.25">
      <c r="A25" s="183"/>
      <c r="B25" s="140" t="s">
        <v>362</v>
      </c>
      <c r="C25" s="134" t="s">
        <v>395</v>
      </c>
      <c r="D25" s="183"/>
      <c r="E25" s="118">
        <v>62</v>
      </c>
      <c r="F25" s="118">
        <v>58</v>
      </c>
      <c r="G25" s="135">
        <f t="shared" ref="G25:G29" si="1">(E25-F25)/F25</f>
        <v>6.8965517241379309E-2</v>
      </c>
      <c r="H25" s="230"/>
    </row>
    <row r="26" spans="1:20" customFormat="1" ht="15" x14ac:dyDescent="0.25">
      <c r="A26" s="183"/>
      <c r="B26" s="140" t="s">
        <v>369</v>
      </c>
      <c r="C26" s="134" t="s">
        <v>395</v>
      </c>
      <c r="D26" s="183"/>
      <c r="E26" s="118">
        <v>62</v>
      </c>
      <c r="F26" s="118">
        <v>58</v>
      </c>
      <c r="G26" s="135">
        <f t="shared" si="1"/>
        <v>6.8965517241379309E-2</v>
      </c>
      <c r="H26" s="230"/>
    </row>
    <row r="27" spans="1:20" customFormat="1" ht="15" x14ac:dyDescent="0.25">
      <c r="A27" s="183"/>
      <c r="B27" s="140" t="s">
        <v>371</v>
      </c>
      <c r="C27" s="134" t="s">
        <v>395</v>
      </c>
      <c r="D27" s="183"/>
      <c r="E27" s="118">
        <v>62</v>
      </c>
      <c r="F27" s="118">
        <v>58</v>
      </c>
      <c r="G27" s="135">
        <f t="shared" si="1"/>
        <v>6.8965517241379309E-2</v>
      </c>
      <c r="H27" s="230"/>
    </row>
    <row r="28" spans="1:20" customFormat="1" ht="15" x14ac:dyDescent="0.25">
      <c r="A28" s="183"/>
      <c r="B28" s="140" t="s">
        <v>361</v>
      </c>
      <c r="C28" s="134" t="s">
        <v>395</v>
      </c>
      <c r="D28" s="183"/>
      <c r="E28" s="118">
        <v>62</v>
      </c>
      <c r="F28" s="118">
        <v>58</v>
      </c>
      <c r="G28" s="135">
        <f t="shared" si="1"/>
        <v>6.8965517241379309E-2</v>
      </c>
      <c r="H28" s="230"/>
    </row>
    <row r="29" spans="1:20" s="106" customFormat="1" ht="15" x14ac:dyDescent="0.25">
      <c r="A29" s="184"/>
      <c r="B29" s="140" t="s">
        <v>374</v>
      </c>
      <c r="C29" s="134" t="s">
        <v>395</v>
      </c>
      <c r="D29" s="184"/>
      <c r="E29" s="118">
        <v>62</v>
      </c>
      <c r="F29" s="118">
        <v>58</v>
      </c>
      <c r="G29" s="135">
        <f t="shared" si="1"/>
        <v>6.8965517241379309E-2</v>
      </c>
      <c r="H29" s="231"/>
      <c r="I29"/>
      <c r="J29"/>
      <c r="K29"/>
      <c r="L29"/>
      <c r="M29"/>
      <c r="N29"/>
      <c r="O29"/>
      <c r="P29"/>
    </row>
    <row r="30" spans="1:20" s="39" customFormat="1" ht="15" x14ac:dyDescent="0.25"/>
    <row r="31" spans="1:20" s="39" customFormat="1" ht="15.75" x14ac:dyDescent="0.25">
      <c r="A31" s="36" t="s">
        <v>242</v>
      </c>
      <c r="B31" s="145"/>
      <c r="C31" s="188" t="s">
        <v>195</v>
      </c>
      <c r="D31" s="189"/>
      <c r="E31" s="189"/>
      <c r="F31" s="189"/>
      <c r="G31" s="189"/>
      <c r="H31" s="189"/>
      <c r="I31" s="189"/>
      <c r="J31" s="189"/>
      <c r="K31" s="189"/>
      <c r="L31" s="189"/>
      <c r="M31" s="189"/>
      <c r="N31" s="189"/>
      <c r="O31" s="189"/>
      <c r="P31" s="189"/>
      <c r="Q31" s="189"/>
      <c r="R31" s="189"/>
      <c r="S31" s="189"/>
      <c r="T31" s="189"/>
    </row>
    <row r="32" spans="1:20" s="39" customFormat="1" ht="88.15" customHeight="1" x14ac:dyDescent="0.25">
      <c r="A32" s="38" t="s">
        <v>243</v>
      </c>
      <c r="B32" s="146" t="s">
        <v>383</v>
      </c>
      <c r="C32" s="190" t="s">
        <v>227</v>
      </c>
      <c r="D32" s="191"/>
      <c r="E32" s="192" t="s">
        <v>245</v>
      </c>
      <c r="F32" s="193"/>
      <c r="G32" s="190" t="s">
        <v>223</v>
      </c>
      <c r="H32" s="191"/>
      <c r="I32" s="190" t="s">
        <v>224</v>
      </c>
      <c r="J32" s="191"/>
      <c r="K32" s="190" t="s">
        <v>226</v>
      </c>
      <c r="L32" s="191"/>
      <c r="M32" s="190" t="s">
        <v>225</v>
      </c>
      <c r="N32" s="191"/>
      <c r="O32" s="192" t="s">
        <v>228</v>
      </c>
      <c r="P32" s="193"/>
      <c r="Q32" s="192" t="s">
        <v>229</v>
      </c>
      <c r="R32" s="193"/>
      <c r="S32" s="192" t="s">
        <v>230</v>
      </c>
      <c r="T32" s="193"/>
    </row>
    <row r="33" spans="1:20" s="39" customFormat="1" ht="64.5" x14ac:dyDescent="0.25">
      <c r="A33" s="29" t="s">
        <v>194</v>
      </c>
      <c r="B33" s="29"/>
      <c r="C33" s="27" t="s">
        <v>246</v>
      </c>
      <c r="D33" s="27" t="s">
        <v>189</v>
      </c>
      <c r="E33" s="27" t="s">
        <v>246</v>
      </c>
      <c r="F33" s="27" t="s">
        <v>189</v>
      </c>
      <c r="G33" s="27" t="s">
        <v>246</v>
      </c>
      <c r="H33" s="27" t="s">
        <v>189</v>
      </c>
      <c r="I33" s="27" t="s">
        <v>246</v>
      </c>
      <c r="J33" s="27" t="s">
        <v>189</v>
      </c>
      <c r="K33" s="27" t="s">
        <v>246</v>
      </c>
      <c r="L33" s="27" t="s">
        <v>189</v>
      </c>
      <c r="M33" s="27" t="s">
        <v>246</v>
      </c>
      <c r="N33" s="27" t="s">
        <v>189</v>
      </c>
      <c r="O33" s="27" t="s">
        <v>246</v>
      </c>
      <c r="P33" s="27" t="s">
        <v>189</v>
      </c>
      <c r="Q33" s="27" t="s">
        <v>246</v>
      </c>
      <c r="R33" s="27" t="s">
        <v>189</v>
      </c>
      <c r="S33" s="27" t="s">
        <v>246</v>
      </c>
      <c r="T33" s="27" t="s">
        <v>189</v>
      </c>
    </row>
    <row r="34" spans="1:20" s="39" customFormat="1" ht="25.5" x14ac:dyDescent="0.25">
      <c r="A34" s="182" t="s">
        <v>358</v>
      </c>
      <c r="B34" s="132" t="s">
        <v>359</v>
      </c>
      <c r="C34" s="159">
        <v>1</v>
      </c>
      <c r="D34" s="40"/>
      <c r="E34" s="40"/>
      <c r="F34" s="40"/>
      <c r="G34" s="159">
        <v>1</v>
      </c>
      <c r="H34" s="40"/>
      <c r="I34" s="159">
        <v>1</v>
      </c>
      <c r="J34" s="40"/>
      <c r="K34" s="159">
        <v>1</v>
      </c>
      <c r="L34" s="40"/>
      <c r="M34" s="159">
        <v>1</v>
      </c>
      <c r="N34" s="40"/>
      <c r="O34" s="159">
        <v>0</v>
      </c>
      <c r="P34" s="40"/>
      <c r="Q34" s="159">
        <v>0</v>
      </c>
      <c r="R34" s="40"/>
      <c r="S34" s="159">
        <v>0</v>
      </c>
      <c r="T34" s="40"/>
    </row>
    <row r="35" spans="1:20" s="39" customFormat="1" ht="15" x14ac:dyDescent="0.25">
      <c r="A35" s="183"/>
      <c r="B35" s="132" t="s">
        <v>361</v>
      </c>
      <c r="C35" s="159">
        <v>1</v>
      </c>
      <c r="D35" s="40"/>
      <c r="E35" s="40"/>
      <c r="F35" s="40"/>
      <c r="G35" s="159">
        <v>1</v>
      </c>
      <c r="H35" s="40"/>
      <c r="I35" s="159">
        <v>1</v>
      </c>
      <c r="J35" s="40"/>
      <c r="K35" s="159">
        <v>1</v>
      </c>
      <c r="L35" s="40"/>
      <c r="M35" s="159">
        <v>1</v>
      </c>
      <c r="N35" s="40"/>
      <c r="O35" s="159">
        <v>0</v>
      </c>
      <c r="P35" s="40"/>
      <c r="Q35" s="159">
        <v>0</v>
      </c>
      <c r="R35" s="40"/>
      <c r="S35" s="159">
        <v>0</v>
      </c>
      <c r="T35" s="40"/>
    </row>
    <row r="36" spans="1:20" s="39" customFormat="1" ht="15" x14ac:dyDescent="0.25">
      <c r="A36" s="183"/>
      <c r="B36" s="132" t="s">
        <v>362</v>
      </c>
      <c r="C36" s="159">
        <v>1</v>
      </c>
      <c r="D36" s="40"/>
      <c r="E36" s="40"/>
      <c r="F36" s="40"/>
      <c r="G36" s="159">
        <v>1</v>
      </c>
      <c r="H36" s="40"/>
      <c r="I36" s="159">
        <v>1</v>
      </c>
      <c r="J36" s="40"/>
      <c r="K36" s="159">
        <v>1</v>
      </c>
      <c r="L36" s="40"/>
      <c r="M36" s="159">
        <v>1</v>
      </c>
      <c r="N36" s="40"/>
      <c r="O36" s="159">
        <v>0</v>
      </c>
      <c r="P36" s="40"/>
      <c r="Q36" s="159">
        <v>0</v>
      </c>
      <c r="R36" s="40"/>
      <c r="S36" s="159">
        <v>0</v>
      </c>
      <c r="T36" s="40"/>
    </row>
    <row r="37" spans="1:20" s="39" customFormat="1" ht="15" x14ac:dyDescent="0.25">
      <c r="A37" s="183"/>
      <c r="B37" s="132" t="s">
        <v>363</v>
      </c>
      <c r="C37" s="159">
        <v>1</v>
      </c>
      <c r="D37" s="40"/>
      <c r="E37" s="40"/>
      <c r="F37" s="40"/>
      <c r="G37" s="159">
        <v>1</v>
      </c>
      <c r="H37" s="40"/>
      <c r="I37" s="159">
        <v>1</v>
      </c>
      <c r="J37" s="40"/>
      <c r="K37" s="159">
        <v>1</v>
      </c>
      <c r="L37" s="40"/>
      <c r="M37" s="159">
        <v>1</v>
      </c>
      <c r="N37" s="40"/>
      <c r="O37" s="159">
        <v>0</v>
      </c>
      <c r="P37" s="40"/>
      <c r="Q37" s="159">
        <v>0</v>
      </c>
      <c r="R37" s="40"/>
      <c r="S37" s="159">
        <v>0</v>
      </c>
      <c r="T37" s="40"/>
    </row>
    <row r="38" spans="1:20" s="39" customFormat="1" ht="25.5" x14ac:dyDescent="0.25">
      <c r="A38" s="183"/>
      <c r="B38" s="132" t="s">
        <v>364</v>
      </c>
      <c r="C38" s="159">
        <v>1</v>
      </c>
      <c r="D38" s="40"/>
      <c r="E38" s="40"/>
      <c r="F38" s="40"/>
      <c r="G38" s="159">
        <v>1</v>
      </c>
      <c r="H38" s="40"/>
      <c r="I38" s="159">
        <v>1</v>
      </c>
      <c r="J38" s="40"/>
      <c r="K38" s="159">
        <v>1</v>
      </c>
      <c r="L38" s="40"/>
      <c r="M38" s="159">
        <v>1</v>
      </c>
      <c r="N38" s="40"/>
      <c r="O38" s="159">
        <v>0</v>
      </c>
      <c r="P38" s="40"/>
      <c r="Q38" s="159">
        <v>0</v>
      </c>
      <c r="R38" s="40"/>
      <c r="S38" s="159">
        <v>0</v>
      </c>
      <c r="T38" s="40"/>
    </row>
    <row r="39" spans="1:20" s="39" customFormat="1" ht="15" x14ac:dyDescent="0.25">
      <c r="A39" s="183"/>
      <c r="B39" s="132" t="s">
        <v>365</v>
      </c>
      <c r="C39" s="159">
        <v>1</v>
      </c>
      <c r="D39" s="40"/>
      <c r="E39" s="40"/>
      <c r="F39" s="40"/>
      <c r="G39" s="159">
        <v>1</v>
      </c>
      <c r="H39" s="40"/>
      <c r="I39" s="159">
        <v>1</v>
      </c>
      <c r="J39" s="40"/>
      <c r="K39" s="159">
        <v>1</v>
      </c>
      <c r="L39" s="40"/>
      <c r="M39" s="159">
        <v>1</v>
      </c>
      <c r="N39" s="40"/>
      <c r="O39" s="159">
        <v>0</v>
      </c>
      <c r="P39" s="40"/>
      <c r="Q39" s="159">
        <v>0</v>
      </c>
      <c r="R39" s="40"/>
      <c r="S39" s="159">
        <v>0</v>
      </c>
      <c r="T39" s="40"/>
    </row>
    <row r="40" spans="1:20" s="39" customFormat="1" ht="15" x14ac:dyDescent="0.25">
      <c r="A40" s="183"/>
      <c r="B40" s="132" t="s">
        <v>366</v>
      </c>
      <c r="C40" s="159">
        <v>1</v>
      </c>
      <c r="D40" s="40"/>
      <c r="E40" s="40"/>
      <c r="F40" s="40"/>
      <c r="G40" s="159">
        <v>1</v>
      </c>
      <c r="H40" s="40"/>
      <c r="I40" s="159">
        <v>1</v>
      </c>
      <c r="J40" s="40"/>
      <c r="K40" s="159">
        <v>1</v>
      </c>
      <c r="L40" s="40"/>
      <c r="M40" s="159">
        <v>1</v>
      </c>
      <c r="N40" s="40"/>
      <c r="O40" s="159">
        <v>0</v>
      </c>
      <c r="P40" s="40"/>
      <c r="Q40" s="159">
        <v>0</v>
      </c>
      <c r="R40" s="40"/>
      <c r="S40" s="159">
        <v>0</v>
      </c>
      <c r="T40" s="40"/>
    </row>
    <row r="41" spans="1:20" s="39" customFormat="1" ht="15" x14ac:dyDescent="0.25">
      <c r="A41" s="183"/>
      <c r="B41" s="132" t="s">
        <v>367</v>
      </c>
      <c r="C41" s="159">
        <v>1</v>
      </c>
      <c r="D41" s="40"/>
      <c r="E41" s="40"/>
      <c r="F41" s="40"/>
      <c r="G41" s="159">
        <v>1</v>
      </c>
      <c r="H41" s="40"/>
      <c r="I41" s="159">
        <v>1</v>
      </c>
      <c r="J41" s="40"/>
      <c r="K41" s="159">
        <v>1</v>
      </c>
      <c r="L41" s="40"/>
      <c r="M41" s="159">
        <v>1</v>
      </c>
      <c r="N41" s="40"/>
      <c r="O41" s="159">
        <v>0</v>
      </c>
      <c r="P41" s="40"/>
      <c r="Q41" s="159">
        <v>0</v>
      </c>
      <c r="R41" s="40"/>
      <c r="S41" s="159">
        <v>0</v>
      </c>
      <c r="T41" s="40"/>
    </row>
    <row r="42" spans="1:20" s="39" customFormat="1" ht="15" x14ac:dyDescent="0.25">
      <c r="A42" s="183"/>
      <c r="B42" s="132" t="s">
        <v>368</v>
      </c>
      <c r="C42" s="159">
        <v>1</v>
      </c>
      <c r="D42" s="40"/>
      <c r="E42" s="40"/>
      <c r="F42" s="40"/>
      <c r="G42" s="159">
        <v>1</v>
      </c>
      <c r="H42" s="40"/>
      <c r="I42" s="159">
        <v>1</v>
      </c>
      <c r="J42" s="40"/>
      <c r="K42" s="159">
        <v>1</v>
      </c>
      <c r="L42" s="40"/>
      <c r="M42" s="159">
        <v>1</v>
      </c>
      <c r="N42" s="40"/>
      <c r="O42" s="159">
        <v>0</v>
      </c>
      <c r="P42" s="40"/>
      <c r="Q42" s="159">
        <v>0</v>
      </c>
      <c r="R42" s="40"/>
      <c r="S42" s="159">
        <v>0</v>
      </c>
      <c r="T42" s="40"/>
    </row>
    <row r="43" spans="1:20" s="39" customFormat="1" ht="15" x14ac:dyDescent="0.25">
      <c r="A43" s="183"/>
      <c r="B43" s="132" t="s">
        <v>369</v>
      </c>
      <c r="C43" s="159">
        <v>1</v>
      </c>
      <c r="D43" s="40"/>
      <c r="E43" s="40"/>
      <c r="F43" s="40"/>
      <c r="G43" s="159">
        <v>1</v>
      </c>
      <c r="H43" s="40"/>
      <c r="I43" s="159">
        <v>1</v>
      </c>
      <c r="J43" s="40"/>
      <c r="K43" s="159">
        <v>1</v>
      </c>
      <c r="L43" s="40"/>
      <c r="M43" s="159">
        <v>1</v>
      </c>
      <c r="N43" s="40"/>
      <c r="O43" s="159">
        <v>0</v>
      </c>
      <c r="P43" s="40"/>
      <c r="Q43" s="159">
        <v>0</v>
      </c>
      <c r="R43" s="40"/>
      <c r="S43" s="159">
        <v>0</v>
      </c>
      <c r="T43" s="40"/>
    </row>
    <row r="44" spans="1:20" s="39" customFormat="1" ht="15" x14ac:dyDescent="0.25">
      <c r="A44" s="183"/>
      <c r="B44" s="132" t="s">
        <v>370</v>
      </c>
      <c r="C44" s="159">
        <v>1</v>
      </c>
      <c r="D44" s="40"/>
      <c r="E44" s="40"/>
      <c r="F44" s="40"/>
      <c r="G44" s="159">
        <v>1</v>
      </c>
      <c r="H44" s="40"/>
      <c r="I44" s="159">
        <v>1</v>
      </c>
      <c r="J44" s="40"/>
      <c r="K44" s="159">
        <v>1</v>
      </c>
      <c r="L44" s="40"/>
      <c r="M44" s="159">
        <v>1</v>
      </c>
      <c r="N44" s="40"/>
      <c r="O44" s="159">
        <v>0</v>
      </c>
      <c r="P44" s="40"/>
      <c r="Q44" s="159">
        <v>0</v>
      </c>
      <c r="R44" s="40"/>
      <c r="S44" s="159">
        <v>0</v>
      </c>
      <c r="T44" s="40"/>
    </row>
    <row r="45" spans="1:20" s="39" customFormat="1" ht="15" x14ac:dyDescent="0.25">
      <c r="A45" s="183"/>
      <c r="B45" s="132" t="s">
        <v>371</v>
      </c>
      <c r="C45" s="159">
        <v>1</v>
      </c>
      <c r="D45" s="40"/>
      <c r="E45" s="40"/>
      <c r="F45" s="40"/>
      <c r="G45" s="159">
        <v>1</v>
      </c>
      <c r="H45" s="40"/>
      <c r="I45" s="159">
        <v>1</v>
      </c>
      <c r="J45" s="40"/>
      <c r="K45" s="159">
        <v>1</v>
      </c>
      <c r="L45" s="40"/>
      <c r="M45" s="159">
        <v>1</v>
      </c>
      <c r="N45" s="40"/>
      <c r="O45" s="159">
        <v>0</v>
      </c>
      <c r="P45" s="40"/>
      <c r="Q45" s="159">
        <v>0</v>
      </c>
      <c r="R45" s="40"/>
      <c r="S45" s="159">
        <v>0</v>
      </c>
      <c r="T45" s="40"/>
    </row>
    <row r="46" spans="1:20" s="39" customFormat="1" ht="30" x14ac:dyDescent="0.25">
      <c r="A46" s="183"/>
      <c r="B46" s="132" t="s">
        <v>372</v>
      </c>
      <c r="C46" s="159">
        <v>1</v>
      </c>
      <c r="D46" s="40"/>
      <c r="E46" s="40"/>
      <c r="F46" s="40"/>
      <c r="G46" s="159">
        <v>1</v>
      </c>
      <c r="H46" s="40"/>
      <c r="I46" s="159">
        <v>1</v>
      </c>
      <c r="J46" s="40"/>
      <c r="K46" s="159">
        <v>1</v>
      </c>
      <c r="L46" s="40"/>
      <c r="M46" s="159">
        <v>1</v>
      </c>
      <c r="N46" s="40"/>
      <c r="O46" s="159">
        <v>0</v>
      </c>
      <c r="P46" s="40"/>
      <c r="Q46" s="159">
        <v>0</v>
      </c>
      <c r="R46" s="40"/>
      <c r="S46" s="159">
        <v>0</v>
      </c>
      <c r="T46" s="40"/>
    </row>
    <row r="47" spans="1:20" s="39" customFormat="1" ht="15" x14ac:dyDescent="0.25">
      <c r="A47" s="183"/>
      <c r="B47" s="132" t="s">
        <v>373</v>
      </c>
      <c r="C47" s="159">
        <v>1</v>
      </c>
      <c r="D47" s="40"/>
      <c r="E47" s="40"/>
      <c r="F47" s="40"/>
      <c r="G47" s="159">
        <v>1</v>
      </c>
      <c r="H47" s="40"/>
      <c r="I47" s="159">
        <v>1</v>
      </c>
      <c r="J47" s="40"/>
      <c r="K47" s="159">
        <v>1</v>
      </c>
      <c r="L47" s="40"/>
      <c r="M47" s="159">
        <v>1</v>
      </c>
      <c r="N47" s="40"/>
      <c r="O47" s="159">
        <v>0</v>
      </c>
      <c r="P47" s="40"/>
      <c r="Q47" s="159">
        <v>0</v>
      </c>
      <c r="R47" s="40"/>
      <c r="S47" s="159">
        <v>0</v>
      </c>
      <c r="T47" s="40"/>
    </row>
    <row r="48" spans="1:20" s="39" customFormat="1" ht="15" x14ac:dyDescent="0.25">
      <c r="A48" s="184"/>
      <c r="B48" s="132" t="s">
        <v>374</v>
      </c>
      <c r="C48" s="159">
        <v>1</v>
      </c>
      <c r="D48" s="40"/>
      <c r="E48" s="40"/>
      <c r="F48" s="40"/>
      <c r="G48" s="159">
        <v>1</v>
      </c>
      <c r="H48" s="40"/>
      <c r="I48" s="159">
        <v>1</v>
      </c>
      <c r="J48" s="40"/>
      <c r="K48" s="159">
        <v>1</v>
      </c>
      <c r="L48" s="40"/>
      <c r="M48" s="159">
        <v>1</v>
      </c>
      <c r="N48" s="40"/>
      <c r="O48" s="159">
        <v>0</v>
      </c>
      <c r="P48" s="40"/>
      <c r="Q48" s="159">
        <v>0</v>
      </c>
      <c r="R48" s="40"/>
      <c r="S48" s="159">
        <v>0</v>
      </c>
      <c r="T48" s="40"/>
    </row>
    <row r="49" spans="1:20" s="39" customFormat="1" ht="15" x14ac:dyDescent="0.25">
      <c r="A49" s="182" t="s">
        <v>375</v>
      </c>
      <c r="B49" s="132" t="s">
        <v>370</v>
      </c>
      <c r="C49" s="159">
        <v>1</v>
      </c>
      <c r="D49" s="40"/>
      <c r="E49" s="40"/>
      <c r="F49" s="40"/>
      <c r="G49" s="159">
        <v>1</v>
      </c>
      <c r="H49" s="40"/>
      <c r="I49" s="159">
        <v>1</v>
      </c>
      <c r="J49" s="40"/>
      <c r="K49" s="159">
        <v>1</v>
      </c>
      <c r="L49" s="40"/>
      <c r="M49" s="159">
        <v>1</v>
      </c>
      <c r="N49" s="40"/>
      <c r="O49" s="159">
        <v>0</v>
      </c>
      <c r="P49" s="40"/>
      <c r="Q49" s="159">
        <v>0</v>
      </c>
      <c r="R49" s="40"/>
      <c r="S49" s="159">
        <v>0</v>
      </c>
      <c r="T49" s="40"/>
    </row>
    <row r="50" spans="1:20" s="39" customFormat="1" ht="15" x14ac:dyDescent="0.25">
      <c r="A50" s="183"/>
      <c r="B50" s="132" t="s">
        <v>362</v>
      </c>
      <c r="C50" s="159">
        <v>1</v>
      </c>
      <c r="D50" s="40"/>
      <c r="E50" s="40"/>
      <c r="F50" s="40"/>
      <c r="G50" s="159">
        <v>1</v>
      </c>
      <c r="H50" s="40"/>
      <c r="I50" s="159">
        <v>1</v>
      </c>
      <c r="J50" s="40"/>
      <c r="K50" s="159">
        <v>1</v>
      </c>
      <c r="L50" s="40"/>
      <c r="M50" s="159">
        <v>1</v>
      </c>
      <c r="N50" s="40"/>
      <c r="O50" s="159">
        <v>0</v>
      </c>
      <c r="P50" s="40"/>
      <c r="Q50" s="159">
        <v>0</v>
      </c>
      <c r="R50" s="40"/>
      <c r="S50" s="159">
        <v>0</v>
      </c>
      <c r="T50" s="40"/>
    </row>
    <row r="51" spans="1:20" s="39" customFormat="1" ht="15" x14ac:dyDescent="0.25">
      <c r="A51" s="183"/>
      <c r="B51" s="132" t="s">
        <v>369</v>
      </c>
      <c r="C51" s="159">
        <v>1</v>
      </c>
      <c r="D51" s="40"/>
      <c r="E51" s="40"/>
      <c r="F51" s="40"/>
      <c r="G51" s="159">
        <v>1</v>
      </c>
      <c r="H51" s="40"/>
      <c r="I51" s="159">
        <v>1</v>
      </c>
      <c r="J51" s="40"/>
      <c r="K51" s="159">
        <v>1</v>
      </c>
      <c r="L51" s="40"/>
      <c r="M51" s="159">
        <v>1</v>
      </c>
      <c r="N51" s="40"/>
      <c r="O51" s="159">
        <v>0</v>
      </c>
      <c r="P51" s="40"/>
      <c r="Q51" s="159">
        <v>0</v>
      </c>
      <c r="R51" s="40"/>
      <c r="S51" s="159">
        <v>0</v>
      </c>
      <c r="T51" s="40"/>
    </row>
    <row r="52" spans="1:20" s="39" customFormat="1" ht="15" x14ac:dyDescent="0.25">
      <c r="A52" s="183"/>
      <c r="B52" s="132" t="s">
        <v>371</v>
      </c>
      <c r="C52" s="159">
        <v>1</v>
      </c>
      <c r="D52" s="40"/>
      <c r="E52" s="40"/>
      <c r="F52" s="40"/>
      <c r="G52" s="159">
        <v>1</v>
      </c>
      <c r="H52" s="40"/>
      <c r="I52" s="159">
        <v>1</v>
      </c>
      <c r="J52" s="40"/>
      <c r="K52" s="159">
        <v>1</v>
      </c>
      <c r="L52" s="40"/>
      <c r="M52" s="159">
        <v>1</v>
      </c>
      <c r="N52" s="40"/>
      <c r="O52" s="159">
        <v>0</v>
      </c>
      <c r="P52" s="40"/>
      <c r="Q52" s="159">
        <v>0</v>
      </c>
      <c r="R52" s="40"/>
      <c r="S52" s="159">
        <v>0</v>
      </c>
      <c r="T52" s="40"/>
    </row>
    <row r="53" spans="1:20" s="39" customFormat="1" ht="15" x14ac:dyDescent="0.25">
      <c r="A53" s="183"/>
      <c r="B53" s="132" t="s">
        <v>361</v>
      </c>
      <c r="C53" s="159">
        <v>1</v>
      </c>
      <c r="D53" s="40"/>
      <c r="E53" s="40"/>
      <c r="F53" s="40"/>
      <c r="G53" s="159">
        <v>1</v>
      </c>
      <c r="H53" s="40"/>
      <c r="I53" s="159">
        <v>1</v>
      </c>
      <c r="J53" s="40"/>
      <c r="K53" s="159">
        <v>1</v>
      </c>
      <c r="L53" s="40"/>
      <c r="M53" s="159">
        <v>1</v>
      </c>
      <c r="N53" s="40"/>
      <c r="O53" s="159">
        <v>0</v>
      </c>
      <c r="P53" s="40"/>
      <c r="Q53" s="159">
        <v>0</v>
      </c>
      <c r="R53" s="40"/>
      <c r="S53" s="159">
        <v>0</v>
      </c>
      <c r="T53" s="40"/>
    </row>
    <row r="54" spans="1:20" s="39" customFormat="1" ht="15" x14ac:dyDescent="0.25">
      <c r="A54" s="184"/>
      <c r="B54" s="132" t="s">
        <v>374</v>
      </c>
      <c r="C54" s="159">
        <v>1</v>
      </c>
      <c r="D54" s="40"/>
      <c r="E54" s="40"/>
      <c r="F54" s="40"/>
      <c r="G54" s="159">
        <v>1</v>
      </c>
      <c r="H54" s="40"/>
      <c r="I54" s="159">
        <v>1</v>
      </c>
      <c r="J54" s="40"/>
      <c r="K54" s="159">
        <v>1</v>
      </c>
      <c r="L54" s="40"/>
      <c r="M54" s="159">
        <v>1</v>
      </c>
      <c r="N54" s="40"/>
      <c r="O54" s="159">
        <v>0</v>
      </c>
      <c r="P54" s="40"/>
      <c r="Q54" s="159">
        <v>0</v>
      </c>
      <c r="R54" s="40"/>
      <c r="S54" s="159">
        <v>0</v>
      </c>
      <c r="T54" s="40"/>
    </row>
    <row r="55" spans="1:20" ht="16.5" x14ac:dyDescent="0.3">
      <c r="A55" s="56" t="s">
        <v>139</v>
      </c>
      <c r="B55" s="56"/>
      <c r="C55" s="56"/>
      <c r="D55" s="57"/>
      <c r="E55" s="57"/>
      <c r="F55" s="57"/>
      <c r="G55" s="57"/>
      <c r="H55" s="57"/>
      <c r="I55" s="57"/>
      <c r="J55" s="57"/>
      <c r="K55" s="57"/>
      <c r="L55" s="57"/>
      <c r="M55" s="57"/>
    </row>
    <row r="56" spans="1:20" ht="16.5" x14ac:dyDescent="0.3">
      <c r="A56" s="56" t="s">
        <v>33</v>
      </c>
      <c r="B56" s="56"/>
      <c r="C56" s="56"/>
      <c r="D56" s="57"/>
      <c r="E56" s="57"/>
      <c r="F56" s="57"/>
      <c r="G56" s="57"/>
      <c r="H56" s="57"/>
      <c r="I56" s="57"/>
      <c r="J56" s="57"/>
      <c r="K56" s="57"/>
      <c r="L56" s="57"/>
      <c r="M56" s="57"/>
    </row>
    <row r="57" spans="1:20" ht="16.5" x14ac:dyDescent="0.3">
      <c r="A57" s="28" t="s">
        <v>178</v>
      </c>
      <c r="B57" s="56"/>
      <c r="C57" s="56"/>
      <c r="D57" s="57"/>
      <c r="E57" s="57"/>
      <c r="F57" s="57"/>
      <c r="G57" s="57"/>
      <c r="H57" s="57"/>
      <c r="I57" s="57"/>
      <c r="J57" s="57"/>
      <c r="K57" s="57"/>
      <c r="L57" s="57"/>
      <c r="M57" s="57"/>
    </row>
    <row r="58" spans="1:20" ht="16.5" x14ac:dyDescent="0.3">
      <c r="A58" s="28" t="s">
        <v>177</v>
      </c>
    </row>
    <row r="59" spans="1:20" s="31" customFormat="1" ht="16.5" x14ac:dyDescent="0.25">
      <c r="A59" s="56" t="s">
        <v>174</v>
      </c>
      <c r="B59" s="42"/>
      <c r="C59" s="42"/>
      <c r="D59" s="42"/>
    </row>
    <row r="60" spans="1:20" ht="16.5" x14ac:dyDescent="0.3">
      <c r="A60" s="28" t="s">
        <v>249</v>
      </c>
      <c r="B60" s="56"/>
      <c r="C60" s="56"/>
      <c r="D60" s="57"/>
      <c r="E60" s="57"/>
      <c r="F60" s="57"/>
      <c r="G60" s="57"/>
      <c r="H60" s="57"/>
      <c r="I60" s="57"/>
      <c r="J60" s="57"/>
      <c r="K60" s="57"/>
      <c r="L60" s="57"/>
      <c r="M60" s="57"/>
    </row>
    <row r="61" spans="1:20" ht="16.5" x14ac:dyDescent="0.3">
      <c r="A61" s="100" t="s">
        <v>247</v>
      </c>
      <c r="B61" s="56"/>
      <c r="C61" s="56"/>
      <c r="D61" s="57"/>
      <c r="E61" s="57"/>
      <c r="F61" s="57"/>
      <c r="G61" s="57"/>
      <c r="H61" s="57"/>
      <c r="I61" s="57"/>
      <c r="J61" s="57"/>
      <c r="K61" s="57"/>
      <c r="L61" s="57"/>
      <c r="M61" s="57"/>
    </row>
    <row r="62" spans="1:20" ht="16.5" x14ac:dyDescent="0.3">
      <c r="A62" s="28" t="s">
        <v>244</v>
      </c>
    </row>
    <row r="63" spans="1:20" ht="16.5" x14ac:dyDescent="0.3">
      <c r="A63" s="28"/>
    </row>
    <row r="65" spans="1:17" s="58" customFormat="1" ht="15.75" customHeight="1" x14ac:dyDescent="0.3">
      <c r="A65" s="34" t="s">
        <v>155</v>
      </c>
    </row>
    <row r="66" spans="1:17" ht="30" x14ac:dyDescent="0.3">
      <c r="A66" s="43" t="s">
        <v>27</v>
      </c>
      <c r="B66" s="36" t="s">
        <v>28</v>
      </c>
      <c r="C66" s="36" t="s">
        <v>196</v>
      </c>
      <c r="D66" s="57"/>
      <c r="E66" s="57"/>
      <c r="F66" s="57"/>
      <c r="G66" s="57"/>
      <c r="H66" s="57"/>
      <c r="I66" s="57"/>
      <c r="J66" s="57"/>
      <c r="K66" s="19"/>
      <c r="L66" s="19"/>
      <c r="M66" s="51"/>
    </row>
    <row r="67" spans="1:17" ht="16.5" x14ac:dyDescent="0.3">
      <c r="A67" s="149">
        <v>44835</v>
      </c>
      <c r="B67" s="59" t="s">
        <v>9</v>
      </c>
      <c r="C67" s="40" t="s">
        <v>384</v>
      </c>
      <c r="D67" s="57"/>
      <c r="E67" s="57"/>
      <c r="F67" s="57"/>
      <c r="G67" s="57"/>
      <c r="H67" s="57"/>
      <c r="I67" s="57"/>
      <c r="J67" s="51"/>
      <c r="K67" s="51"/>
      <c r="M67" s="51"/>
    </row>
    <row r="68" spans="1:17" ht="30" x14ac:dyDescent="0.3">
      <c r="D68" s="60" t="s">
        <v>50</v>
      </c>
      <c r="E68" s="61"/>
      <c r="F68" s="61"/>
      <c r="G68" s="61"/>
      <c r="H68" s="62"/>
      <c r="I68" s="60" t="s">
        <v>186</v>
      </c>
      <c r="J68" s="61"/>
      <c r="K68" s="61"/>
      <c r="L68" s="61"/>
      <c r="M68" s="61"/>
      <c r="N68" s="61"/>
      <c r="O68" s="61"/>
      <c r="P68" s="61"/>
      <c r="Q68" s="62"/>
    </row>
    <row r="69" spans="1:17" ht="75" x14ac:dyDescent="0.3">
      <c r="A69" s="29" t="s">
        <v>49</v>
      </c>
      <c r="B69" s="29" t="s">
        <v>56</v>
      </c>
      <c r="C69" s="29" t="s">
        <v>55</v>
      </c>
      <c r="D69" s="27" t="s">
        <v>197</v>
      </c>
      <c r="E69" s="27" t="s">
        <v>198</v>
      </c>
      <c r="F69" s="27" t="s">
        <v>204</v>
      </c>
      <c r="G69" s="27" t="s">
        <v>205</v>
      </c>
      <c r="H69" s="44" t="s">
        <v>206</v>
      </c>
      <c r="I69" s="27" t="s">
        <v>199</v>
      </c>
      <c r="J69" s="27" t="s">
        <v>133</v>
      </c>
      <c r="K69" s="44" t="s">
        <v>207</v>
      </c>
      <c r="L69" s="27" t="s">
        <v>200</v>
      </c>
      <c r="M69" s="27" t="s">
        <v>131</v>
      </c>
      <c r="N69" s="44" t="s">
        <v>208</v>
      </c>
      <c r="O69" s="27" t="s">
        <v>201</v>
      </c>
      <c r="P69" s="27" t="s">
        <v>109</v>
      </c>
      <c r="Q69" s="44" t="s">
        <v>209</v>
      </c>
    </row>
    <row r="70" spans="1:17" ht="16.5" x14ac:dyDescent="0.3">
      <c r="A70" s="104" t="s">
        <v>358</v>
      </c>
      <c r="B70" s="104" t="s">
        <v>342</v>
      </c>
      <c r="C70" s="104" t="s">
        <v>377</v>
      </c>
      <c r="D70" s="154">
        <v>64</v>
      </c>
      <c r="E70" s="160">
        <v>140.97</v>
      </c>
      <c r="F70" s="154">
        <v>1352</v>
      </c>
      <c r="G70" s="154">
        <v>1520</v>
      </c>
      <c r="H70" s="155">
        <f>(F70-G70)/G70</f>
        <v>-0.11052631578947368</v>
      </c>
      <c r="I70" s="154" t="s">
        <v>342</v>
      </c>
      <c r="J70" s="154" t="s">
        <v>342</v>
      </c>
      <c r="K70" s="155" t="s">
        <v>342</v>
      </c>
      <c r="L70" s="154">
        <v>152</v>
      </c>
      <c r="M70" s="154">
        <v>136</v>
      </c>
      <c r="N70" s="155">
        <f>(L70-M70)/M70</f>
        <v>0.11764705882352941</v>
      </c>
      <c r="O70" s="154" t="s">
        <v>342</v>
      </c>
      <c r="P70" s="154" t="s">
        <v>342</v>
      </c>
      <c r="Q70" s="155" t="s">
        <v>342</v>
      </c>
    </row>
    <row r="71" spans="1:17" ht="16.5" x14ac:dyDescent="0.3">
      <c r="A71" s="104" t="s">
        <v>375</v>
      </c>
      <c r="B71" s="104" t="s">
        <v>342</v>
      </c>
      <c r="C71" s="104" t="s">
        <v>378</v>
      </c>
      <c r="D71" s="154">
        <v>62</v>
      </c>
      <c r="E71" s="160">
        <v>11.28</v>
      </c>
      <c r="F71" s="154">
        <v>279</v>
      </c>
      <c r="G71" s="154">
        <v>459</v>
      </c>
      <c r="H71" s="155">
        <f>(F71-G71)/G71</f>
        <v>-0.39215686274509803</v>
      </c>
      <c r="I71" s="154" t="s">
        <v>342</v>
      </c>
      <c r="J71" s="154" t="s">
        <v>342</v>
      </c>
      <c r="K71" s="155" t="s">
        <v>342</v>
      </c>
      <c r="L71" s="154">
        <v>36</v>
      </c>
      <c r="M71" s="154">
        <v>51</v>
      </c>
      <c r="N71" s="155">
        <f>(L71-M71)/M71</f>
        <v>-0.29411764705882354</v>
      </c>
      <c r="O71" s="154" t="s">
        <v>342</v>
      </c>
      <c r="P71" s="154" t="s">
        <v>342</v>
      </c>
      <c r="Q71" s="155" t="s">
        <v>342</v>
      </c>
    </row>
    <row r="72" spans="1:17" ht="16.5" x14ac:dyDescent="0.3">
      <c r="A72" s="28" t="s">
        <v>184</v>
      </c>
      <c r="B72" s="56"/>
      <c r="C72" s="57"/>
      <c r="D72" s="57"/>
      <c r="E72" s="57"/>
      <c r="F72" s="57"/>
      <c r="G72" s="57"/>
      <c r="H72" s="57"/>
      <c r="I72" s="57"/>
      <c r="J72" s="57"/>
      <c r="K72" s="57"/>
      <c r="M72" s="57"/>
    </row>
    <row r="73" spans="1:17" ht="16.5" x14ac:dyDescent="0.3">
      <c r="A73" s="28" t="s">
        <v>185</v>
      </c>
      <c r="B73" s="56"/>
      <c r="C73" s="57"/>
      <c r="D73" s="57"/>
      <c r="E73" s="57"/>
      <c r="F73" s="57"/>
      <c r="G73" s="57"/>
      <c r="H73" s="57"/>
      <c r="I73" s="57"/>
      <c r="J73" s="57"/>
      <c r="K73" s="57"/>
      <c r="L73" s="57"/>
      <c r="M73" s="57"/>
    </row>
    <row r="74" spans="1:17" ht="16.5" x14ac:dyDescent="0.3">
      <c r="A74" s="28" t="s">
        <v>182</v>
      </c>
      <c r="B74" s="56"/>
      <c r="C74" s="57"/>
      <c r="D74" s="57"/>
      <c r="E74" s="57"/>
      <c r="F74" s="57"/>
      <c r="G74" s="57"/>
      <c r="H74" s="57"/>
      <c r="I74" s="57"/>
      <c r="J74" s="57"/>
      <c r="K74" s="57"/>
      <c r="L74" s="57"/>
      <c r="M74" s="57"/>
    </row>
    <row r="75" spans="1:17" ht="16.5" x14ac:dyDescent="0.3">
      <c r="A75" s="28" t="s">
        <v>183</v>
      </c>
      <c r="B75" s="56"/>
      <c r="C75" s="57"/>
      <c r="D75" s="57"/>
      <c r="E75" s="57"/>
      <c r="F75" s="57"/>
      <c r="G75" s="57"/>
      <c r="H75" s="57"/>
      <c r="I75" s="57"/>
      <c r="J75" s="57"/>
      <c r="K75" s="57"/>
      <c r="L75" s="57"/>
      <c r="M75" s="57"/>
    </row>
    <row r="76" spans="1:17" ht="16.5" x14ac:dyDescent="0.3">
      <c r="A76" s="28"/>
      <c r="B76" s="56"/>
      <c r="C76" s="57"/>
      <c r="D76" s="57"/>
      <c r="E76" s="57"/>
      <c r="F76" s="57"/>
      <c r="G76" s="57"/>
      <c r="H76" s="57"/>
      <c r="I76" s="57"/>
      <c r="J76" s="57"/>
      <c r="K76" s="57"/>
      <c r="L76" s="57"/>
      <c r="M76" s="57"/>
    </row>
    <row r="77" spans="1:17" ht="16.5" x14ac:dyDescent="0.3">
      <c r="A77" s="56"/>
      <c r="D77" s="63"/>
      <c r="E77" s="63"/>
      <c r="F77" s="63"/>
      <c r="G77" s="63"/>
      <c r="H77" s="63"/>
      <c r="I77" s="63"/>
      <c r="J77" s="63"/>
      <c r="K77" s="63"/>
      <c r="L77" s="63"/>
      <c r="M77" s="63"/>
    </row>
    <row r="78" spans="1:17" ht="16.5" x14ac:dyDescent="0.3">
      <c r="A78" s="56"/>
      <c r="D78" s="57"/>
      <c r="E78" s="57"/>
      <c r="F78" s="57"/>
      <c r="G78" s="57"/>
      <c r="H78" s="57"/>
      <c r="I78" s="57"/>
      <c r="J78" s="57"/>
      <c r="K78" s="57"/>
      <c r="L78" s="57"/>
      <c r="M78" s="57"/>
    </row>
    <row r="79" spans="1:17" ht="16.5" x14ac:dyDescent="0.3">
      <c r="A79" s="34" t="s">
        <v>110</v>
      </c>
      <c r="B79" s="47"/>
      <c r="C79" s="64"/>
    </row>
    <row r="80" spans="1:17" ht="120" x14ac:dyDescent="0.3">
      <c r="A80" s="48" t="s">
        <v>162</v>
      </c>
      <c r="B80" s="239" t="s">
        <v>400</v>
      </c>
      <c r="C80" s="57"/>
    </row>
    <row r="81" spans="1:3" ht="120" x14ac:dyDescent="0.3">
      <c r="A81" s="48" t="s">
        <v>163</v>
      </c>
      <c r="B81" s="48" t="s">
        <v>399</v>
      </c>
      <c r="C81" s="57"/>
    </row>
    <row r="82" spans="1:3" ht="16.5" x14ac:dyDescent="0.3"/>
  </sheetData>
  <mergeCells count="18">
    <mergeCell ref="A49:A54"/>
    <mergeCell ref="A9:A23"/>
    <mergeCell ref="D9:D23"/>
    <mergeCell ref="H10:H23"/>
    <mergeCell ref="A24:A29"/>
    <mergeCell ref="D24:D29"/>
    <mergeCell ref="H24:H29"/>
    <mergeCell ref="C31:T31"/>
    <mergeCell ref="C32:D32"/>
    <mergeCell ref="E32:F32"/>
    <mergeCell ref="G32:H32"/>
    <mergeCell ref="I32:J32"/>
    <mergeCell ref="K32:L32"/>
    <mergeCell ref="M32:N32"/>
    <mergeCell ref="O32:P32"/>
    <mergeCell ref="Q32:R32"/>
    <mergeCell ref="S32:T32"/>
    <mergeCell ref="A34:A48"/>
  </mergeCells>
  <phoneticPr fontId="39" type="noConversion"/>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5"/>
  <sheetViews>
    <sheetView zoomScale="90" zoomScaleNormal="90" workbookViewId="0">
      <selection activeCell="E23" sqref="E23"/>
    </sheetView>
  </sheetViews>
  <sheetFormatPr defaultColWidth="9" defaultRowHeight="14.25" x14ac:dyDescent="0.2"/>
  <cols>
    <col min="1" max="1" width="19.5703125" style="21" customWidth="1"/>
    <col min="2" max="2" width="18.5703125" style="21" customWidth="1"/>
    <col min="3" max="3" width="17" style="21" customWidth="1"/>
    <col min="4" max="5" width="15.42578125" style="21" customWidth="1"/>
    <col min="6" max="7" width="16" style="21" customWidth="1"/>
    <col min="8" max="8" width="16.140625" style="21" customWidth="1"/>
    <col min="9" max="12" width="22.5703125" style="21" customWidth="1"/>
    <col min="13" max="13" width="28.85546875" style="21" customWidth="1"/>
    <col min="14" max="14" width="26.28515625" style="21" customWidth="1"/>
    <col min="15" max="16384" width="9" style="21"/>
  </cols>
  <sheetData>
    <row r="1" spans="1:14" s="6" customFormat="1" ht="15.75" x14ac:dyDescent="0.25">
      <c r="A1" s="50" t="s">
        <v>215</v>
      </c>
      <c r="B1" s="5"/>
    </row>
    <row r="2" spans="1:14" s="6" customFormat="1" x14ac:dyDescent="0.2">
      <c r="A2" s="17" t="s">
        <v>119</v>
      </c>
    </row>
    <row r="3" spans="1:14" s="6" customFormat="1" ht="15.75" x14ac:dyDescent="0.2">
      <c r="A3" s="17" t="s">
        <v>116</v>
      </c>
      <c r="B3" s="5"/>
    </row>
    <row r="4" spans="1:14" s="16" customFormat="1" ht="15" x14ac:dyDescent="0.25">
      <c r="A4" s="17" t="s">
        <v>125</v>
      </c>
    </row>
    <row r="5" spans="1:14" x14ac:dyDescent="0.2">
      <c r="A5" s="36" t="s">
        <v>27</v>
      </c>
      <c r="B5" s="36" t="s">
        <v>28</v>
      </c>
      <c r="C5" s="32"/>
      <c r="D5" s="32"/>
      <c r="E5" s="32"/>
      <c r="F5" s="32"/>
      <c r="G5" s="32"/>
      <c r="H5" s="32"/>
      <c r="I5" s="32"/>
      <c r="J5" s="32"/>
      <c r="K5" s="32"/>
      <c r="L5" s="32"/>
      <c r="M5" s="32"/>
      <c r="N5" s="22"/>
    </row>
    <row r="6" spans="1:14" x14ac:dyDescent="0.2">
      <c r="A6" s="153">
        <v>44835</v>
      </c>
      <c r="B6" s="10" t="s">
        <v>9</v>
      </c>
      <c r="C6" s="32"/>
      <c r="D6" s="32"/>
      <c r="E6" s="32"/>
      <c r="F6" s="32"/>
      <c r="G6" s="32"/>
      <c r="H6" s="32"/>
      <c r="I6" s="32"/>
      <c r="J6" s="32"/>
      <c r="K6" s="32"/>
      <c r="L6" s="32"/>
      <c r="M6" s="32"/>
      <c r="N6" s="22"/>
    </row>
    <row r="7" spans="1:14" ht="51" x14ac:dyDescent="0.2">
      <c r="A7" s="29" t="s">
        <v>23</v>
      </c>
      <c r="B7" s="27" t="s">
        <v>102</v>
      </c>
      <c r="C7" s="27" t="s">
        <v>22</v>
      </c>
      <c r="D7" s="27" t="s">
        <v>210</v>
      </c>
      <c r="E7" s="27" t="s">
        <v>216</v>
      </c>
      <c r="F7" s="27" t="s">
        <v>122</v>
      </c>
      <c r="G7" s="27" t="s">
        <v>217</v>
      </c>
      <c r="H7" s="27" t="s">
        <v>213</v>
      </c>
      <c r="I7" s="27" t="s">
        <v>214</v>
      </c>
      <c r="J7" s="27" t="s">
        <v>192</v>
      </c>
      <c r="K7" s="27" t="s">
        <v>193</v>
      </c>
      <c r="L7" s="27" t="s">
        <v>218</v>
      </c>
      <c r="M7" s="27" t="s">
        <v>46</v>
      </c>
      <c r="N7" s="22"/>
    </row>
    <row r="8" spans="1:14" ht="30.75" x14ac:dyDescent="0.3">
      <c r="A8" s="240" t="s">
        <v>401</v>
      </c>
      <c r="B8" s="241" t="s">
        <v>129</v>
      </c>
      <c r="C8" s="241" t="s">
        <v>402</v>
      </c>
      <c r="D8" s="241" t="s">
        <v>403</v>
      </c>
      <c r="E8" s="241">
        <v>0.1</v>
      </c>
      <c r="F8" s="241" t="s">
        <v>412</v>
      </c>
      <c r="G8" s="241" t="s">
        <v>404</v>
      </c>
      <c r="H8" s="241" t="s">
        <v>405</v>
      </c>
      <c r="I8" s="242">
        <v>0</v>
      </c>
      <c r="J8" s="243" t="s">
        <v>408</v>
      </c>
      <c r="K8" s="241" t="s">
        <v>406</v>
      </c>
      <c r="L8" s="241" t="s">
        <v>407</v>
      </c>
      <c r="M8" s="241"/>
      <c r="N8" s="22"/>
    </row>
    <row r="9" spans="1:14" ht="45" x14ac:dyDescent="0.3">
      <c r="A9" s="240" t="s">
        <v>409</v>
      </c>
      <c r="B9" s="241" t="s">
        <v>129</v>
      </c>
      <c r="C9" s="241" t="s">
        <v>410</v>
      </c>
      <c r="D9" s="241" t="s">
        <v>411</v>
      </c>
      <c r="E9" s="241">
        <v>0.1</v>
      </c>
      <c r="F9" s="241" t="s">
        <v>412</v>
      </c>
      <c r="G9" s="241" t="s">
        <v>404</v>
      </c>
      <c r="H9" s="241" t="s">
        <v>405</v>
      </c>
      <c r="I9" s="242">
        <v>0</v>
      </c>
      <c r="J9" s="241" t="s">
        <v>413</v>
      </c>
      <c r="K9" s="241" t="s">
        <v>406</v>
      </c>
      <c r="L9" s="241" t="s">
        <v>407</v>
      </c>
      <c r="M9" s="241"/>
      <c r="N9" s="22"/>
    </row>
    <row r="10" spans="1:14" ht="45.75" x14ac:dyDescent="0.3">
      <c r="A10" s="240" t="s">
        <v>414</v>
      </c>
      <c r="B10" s="241" t="s">
        <v>361</v>
      </c>
      <c r="C10" s="241" t="s">
        <v>415</v>
      </c>
      <c r="D10" s="241" t="s">
        <v>416</v>
      </c>
      <c r="E10" s="241">
        <v>0.1</v>
      </c>
      <c r="F10" s="241" t="s">
        <v>412</v>
      </c>
      <c r="G10" s="241" t="s">
        <v>404</v>
      </c>
      <c r="H10" s="241" t="s">
        <v>405</v>
      </c>
      <c r="I10" s="242">
        <v>0</v>
      </c>
      <c r="J10" s="243" t="s">
        <v>417</v>
      </c>
      <c r="K10" s="241" t="s">
        <v>406</v>
      </c>
      <c r="L10" s="241" t="s">
        <v>407</v>
      </c>
      <c r="M10" s="241"/>
      <c r="N10" s="22"/>
    </row>
    <row r="11" spans="1:14" x14ac:dyDescent="0.2">
      <c r="A11" s="56" t="s">
        <v>103</v>
      </c>
      <c r="B11" s="56"/>
      <c r="C11" s="65"/>
      <c r="D11" s="65"/>
      <c r="E11" s="65"/>
      <c r="F11" s="65"/>
      <c r="G11" s="65"/>
      <c r="H11" s="65"/>
      <c r="I11" s="65"/>
      <c r="J11" s="65"/>
      <c r="K11" s="65"/>
      <c r="L11" s="65"/>
      <c r="M11" s="65"/>
    </row>
    <row r="12" spans="1:14" x14ac:dyDescent="0.2">
      <c r="A12" s="56" t="s">
        <v>128</v>
      </c>
      <c r="B12" s="32"/>
      <c r="C12" s="65"/>
      <c r="D12" s="65"/>
      <c r="E12" s="65"/>
      <c r="F12" s="65"/>
      <c r="G12" s="65"/>
      <c r="H12" s="65"/>
      <c r="I12" s="65"/>
      <c r="J12" s="65"/>
      <c r="K12" s="65"/>
      <c r="L12" s="65"/>
      <c r="M12" s="65"/>
    </row>
    <row r="13" spans="1:14" x14ac:dyDescent="0.2">
      <c r="A13" s="56" t="s">
        <v>129</v>
      </c>
      <c r="B13" s="32"/>
      <c r="C13" s="65"/>
      <c r="D13" s="65"/>
      <c r="E13" s="65"/>
      <c r="F13" s="65"/>
      <c r="G13" s="65"/>
      <c r="H13" s="65"/>
      <c r="I13" s="65"/>
      <c r="J13" s="65"/>
      <c r="K13" s="65"/>
      <c r="L13" s="65"/>
      <c r="M13" s="65"/>
    </row>
    <row r="14" spans="1:14" x14ac:dyDescent="0.2">
      <c r="A14" s="56" t="s">
        <v>132</v>
      </c>
      <c r="B14" s="32"/>
      <c r="C14" s="65"/>
      <c r="D14" s="65"/>
      <c r="E14" s="65"/>
      <c r="F14" s="65"/>
      <c r="G14" s="65"/>
      <c r="H14" s="65"/>
      <c r="I14" s="65"/>
      <c r="J14" s="65"/>
      <c r="K14" s="65"/>
      <c r="L14" s="65"/>
      <c r="M14" s="65"/>
    </row>
    <row r="15" spans="1:14" x14ac:dyDescent="0.2">
      <c r="A15" s="56" t="s">
        <v>130</v>
      </c>
      <c r="B15" s="32"/>
      <c r="C15" s="65"/>
      <c r="D15" s="65"/>
      <c r="E15" s="65"/>
      <c r="F15" s="65"/>
      <c r="G15" s="65"/>
      <c r="H15" s="65"/>
      <c r="I15" s="65"/>
      <c r="J15" s="65"/>
      <c r="K15" s="65"/>
      <c r="L15" s="65"/>
      <c r="M15" s="65"/>
    </row>
    <row r="16" spans="1:14" x14ac:dyDescent="0.2">
      <c r="A16" s="56" t="s">
        <v>111</v>
      </c>
      <c r="B16" s="32"/>
      <c r="C16" s="65"/>
      <c r="D16" s="65"/>
      <c r="E16" s="65"/>
      <c r="F16" s="65"/>
      <c r="G16" s="65"/>
      <c r="H16" s="65"/>
      <c r="I16" s="65"/>
      <c r="J16" s="65"/>
      <c r="K16" s="65"/>
      <c r="L16" s="65"/>
      <c r="M16" s="65"/>
    </row>
    <row r="17" spans="1:13" x14ac:dyDescent="0.2">
      <c r="A17" s="56" t="s">
        <v>211</v>
      </c>
      <c r="B17" s="32"/>
      <c r="C17" s="65"/>
      <c r="D17" s="65"/>
      <c r="E17" s="65"/>
      <c r="F17" s="65"/>
      <c r="G17" s="65"/>
      <c r="H17" s="65"/>
      <c r="I17" s="65"/>
      <c r="J17" s="65"/>
      <c r="K17" s="65"/>
      <c r="L17" s="65"/>
      <c r="M17" s="65"/>
    </row>
    <row r="18" spans="1:13" x14ac:dyDescent="0.2">
      <c r="A18" s="56" t="s">
        <v>212</v>
      </c>
      <c r="B18" s="32"/>
      <c r="C18" s="32"/>
      <c r="D18" s="32"/>
      <c r="E18" s="32"/>
      <c r="F18" s="32"/>
      <c r="G18" s="32"/>
      <c r="H18" s="32"/>
      <c r="I18" s="32"/>
      <c r="J18" s="32"/>
      <c r="K18" s="32"/>
      <c r="L18" s="32"/>
      <c r="M18" s="32"/>
    </row>
    <row r="19" spans="1:13" x14ac:dyDescent="0.2">
      <c r="A19" s="56" t="s">
        <v>219</v>
      </c>
      <c r="B19" s="32"/>
      <c r="C19" s="32"/>
      <c r="D19" s="32"/>
      <c r="E19" s="32"/>
      <c r="F19" s="32"/>
      <c r="G19" s="32"/>
      <c r="H19" s="32"/>
      <c r="I19" s="32"/>
      <c r="J19" s="32"/>
      <c r="K19" s="32"/>
      <c r="L19" s="32"/>
      <c r="M19" s="32"/>
    </row>
    <row r="20" spans="1:13" x14ac:dyDescent="0.2">
      <c r="A20" s="56"/>
      <c r="B20" s="32"/>
      <c r="C20" s="32"/>
      <c r="D20" s="32"/>
      <c r="E20" s="32"/>
      <c r="F20" s="32"/>
      <c r="G20" s="32"/>
      <c r="H20" s="32"/>
      <c r="I20" s="32"/>
      <c r="J20" s="32"/>
      <c r="K20" s="32"/>
      <c r="L20" s="32"/>
      <c r="M20" s="32"/>
    </row>
    <row r="21" spans="1:13" x14ac:dyDescent="0.2">
      <c r="A21" s="32"/>
      <c r="B21" s="32"/>
      <c r="C21" s="32"/>
      <c r="D21" s="32"/>
      <c r="E21" s="32"/>
      <c r="F21" s="32"/>
      <c r="G21" s="32"/>
      <c r="H21" s="32"/>
      <c r="I21" s="32"/>
      <c r="J21" s="32"/>
      <c r="K21" s="32"/>
      <c r="L21" s="32"/>
      <c r="M21" s="32"/>
    </row>
    <row r="22" spans="1:13" ht="15" x14ac:dyDescent="0.2">
      <c r="A22" s="34" t="s">
        <v>110</v>
      </c>
      <c r="B22" s="46"/>
      <c r="C22" s="47"/>
      <c r="D22" s="32"/>
      <c r="E22" s="32"/>
      <c r="F22" s="32"/>
      <c r="G22" s="32"/>
      <c r="H22" s="32"/>
      <c r="I22" s="32"/>
      <c r="J22" s="32"/>
      <c r="K22" s="32"/>
      <c r="L22" s="32"/>
      <c r="M22" s="32"/>
    </row>
    <row r="23" spans="1:13" ht="82.5" x14ac:dyDescent="0.3">
      <c r="A23" s="66" t="s">
        <v>190</v>
      </c>
      <c r="B23" s="48" t="s">
        <v>418</v>
      </c>
      <c r="C23" s="32"/>
      <c r="D23" s="32"/>
      <c r="E23" s="32"/>
      <c r="F23" s="32"/>
      <c r="G23" s="32"/>
      <c r="H23" s="32"/>
      <c r="I23" s="32"/>
      <c r="J23" s="32"/>
      <c r="K23" s="32"/>
      <c r="L23" s="32"/>
      <c r="M23" s="32"/>
    </row>
    <row r="24" spans="1:13" x14ac:dyDescent="0.2">
      <c r="A24" s="24"/>
      <c r="B24" s="24"/>
      <c r="C24" s="20"/>
      <c r="D24" s="20"/>
      <c r="E24" s="20"/>
    </row>
    <row r="25" spans="1:13" ht="16.5" x14ac:dyDescent="0.3"/>
  </sheetData>
  <hyperlinks>
    <hyperlink ref="J8" r:id="rId1" xr:uid="{D5F009FD-3CF5-49C9-A9DF-B0FAB75F6B93}"/>
    <hyperlink ref="J10" r:id="rId2" xr:uid="{FE672A19-0DDB-459C-B73E-1BE20AEC9F3A}"/>
  </hyperlinks>
  <pageMargins left="0.7" right="0.7" top="0.75" bottom="0.75" header="0.3" footer="0.3"/>
  <pageSetup paperSize="9" scale="81"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0"/>
  <sheetViews>
    <sheetView zoomScale="85" zoomScaleNormal="85" workbookViewId="0">
      <selection activeCell="A7" sqref="A7"/>
    </sheetView>
  </sheetViews>
  <sheetFormatPr defaultColWidth="9" defaultRowHeight="12.75" x14ac:dyDescent="0.2"/>
  <cols>
    <col min="1" max="1" width="19" style="4" customWidth="1"/>
    <col min="2" max="2" width="24.140625" style="4" customWidth="1"/>
    <col min="3" max="4" width="20.5703125" style="4" customWidth="1"/>
    <col min="5" max="5" width="21" style="4" customWidth="1"/>
    <col min="6" max="6" width="19.28515625" style="4" customWidth="1"/>
    <col min="7" max="7" width="25.28515625" style="4" customWidth="1"/>
    <col min="8" max="8" width="31" style="4" customWidth="1"/>
    <col min="9" max="9" width="23.85546875" style="4" customWidth="1"/>
    <col min="10" max="16384" width="9" style="4"/>
  </cols>
  <sheetData>
    <row r="1" spans="1:7" ht="15.75" x14ac:dyDescent="0.25">
      <c r="A1" s="74" t="s">
        <v>156</v>
      </c>
      <c r="B1" s="2"/>
    </row>
    <row r="2" spans="1:7" s="20" customFormat="1" ht="14.25" x14ac:dyDescent="0.2">
      <c r="A2" s="17" t="s">
        <v>120</v>
      </c>
    </row>
    <row r="3" spans="1:7" s="20" customFormat="1" ht="14.25" x14ac:dyDescent="0.2">
      <c r="A3" s="17" t="s">
        <v>121</v>
      </c>
    </row>
    <row r="4" spans="1:7" s="16" customFormat="1" ht="15" x14ac:dyDescent="0.25">
      <c r="A4" s="17" t="s">
        <v>125</v>
      </c>
    </row>
    <row r="5" spans="1:7" x14ac:dyDescent="0.2">
      <c r="A5" s="36" t="s">
        <v>27</v>
      </c>
      <c r="B5" s="36" t="s">
        <v>28</v>
      </c>
      <c r="C5" s="57"/>
      <c r="D5" s="19"/>
      <c r="E5" s="19"/>
      <c r="F5" s="19"/>
      <c r="G5" s="8"/>
    </row>
    <row r="6" spans="1:7" x14ac:dyDescent="0.2">
      <c r="A6" s="153">
        <v>44835</v>
      </c>
      <c r="B6" s="92" t="s">
        <v>9</v>
      </c>
      <c r="C6" s="57"/>
      <c r="D6" s="19"/>
      <c r="E6" s="19"/>
      <c r="F6" s="19"/>
      <c r="G6" s="8"/>
    </row>
    <row r="7" spans="1:7" ht="14.65" customHeight="1" x14ac:dyDescent="0.2">
      <c r="A7" s="57"/>
      <c r="B7" s="190" t="s">
        <v>54</v>
      </c>
      <c r="C7" s="232"/>
      <c r="D7" s="191"/>
      <c r="E7" s="57"/>
      <c r="F7" s="57"/>
    </row>
    <row r="8" spans="1:7" ht="51" x14ac:dyDescent="0.2">
      <c r="A8" s="29" t="s">
        <v>187</v>
      </c>
      <c r="B8" s="27" t="s">
        <v>29</v>
      </c>
      <c r="C8" s="27" t="s">
        <v>35</v>
      </c>
      <c r="D8" s="27" t="s">
        <v>34</v>
      </c>
      <c r="E8" s="93" t="s">
        <v>107</v>
      </c>
      <c r="F8" s="93" t="s">
        <v>115</v>
      </c>
    </row>
    <row r="9" spans="1:7" ht="75" x14ac:dyDescent="0.2">
      <c r="A9" s="94"/>
      <c r="B9" s="152" t="s">
        <v>386</v>
      </c>
      <c r="C9" s="152" t="s">
        <v>385</v>
      </c>
      <c r="D9" s="152" t="s">
        <v>387</v>
      </c>
      <c r="E9" s="55"/>
      <c r="F9" s="55"/>
    </row>
    <row r="10" spans="1:7" x14ac:dyDescent="0.2">
      <c r="A10" s="73"/>
      <c r="B10" s="57"/>
      <c r="C10" s="57"/>
      <c r="D10" s="57"/>
      <c r="E10" s="57"/>
      <c r="F10" s="57"/>
    </row>
    <row r="11" spans="1:7" x14ac:dyDescent="0.2">
      <c r="A11" s="57"/>
      <c r="B11" s="57"/>
      <c r="C11" s="57"/>
      <c r="D11" s="57"/>
      <c r="E11" s="57"/>
      <c r="F11" s="57"/>
    </row>
    <row r="12" spans="1:7" ht="15" x14ac:dyDescent="0.2">
      <c r="A12" s="34" t="s">
        <v>110</v>
      </c>
      <c r="B12" s="46"/>
      <c r="C12" s="47"/>
      <c r="D12" s="57"/>
      <c r="E12" s="57"/>
      <c r="F12" s="57"/>
    </row>
    <row r="13" spans="1:7" ht="38.25" x14ac:dyDescent="0.2">
      <c r="A13" s="48" t="s">
        <v>158</v>
      </c>
      <c r="B13" s="48" t="s">
        <v>388</v>
      </c>
      <c r="C13" s="32"/>
      <c r="D13" s="57"/>
      <c r="E13" s="57"/>
      <c r="F13" s="57"/>
    </row>
    <row r="14" spans="1:7" x14ac:dyDescent="0.2">
      <c r="A14" s="57"/>
      <c r="B14" s="57"/>
      <c r="C14" s="57"/>
      <c r="D14" s="57"/>
      <c r="E14" s="57"/>
      <c r="F14" s="57"/>
    </row>
    <row r="15" spans="1:7" x14ac:dyDescent="0.2">
      <c r="A15" s="57"/>
      <c r="B15" s="57"/>
      <c r="C15" s="57"/>
      <c r="D15" s="57"/>
      <c r="E15" s="57"/>
      <c r="F15" s="57"/>
    </row>
    <row r="16" spans="1:7" x14ac:dyDescent="0.2">
      <c r="A16" s="57"/>
      <c r="B16" s="57"/>
      <c r="C16" s="57"/>
      <c r="D16" s="57"/>
      <c r="E16" s="57"/>
      <c r="F16" s="57"/>
    </row>
    <row r="19" spans="1:2" x14ac:dyDescent="0.2">
      <c r="A19" s="1"/>
      <c r="B19" s="1"/>
    </row>
    <row r="20" spans="1:2" x14ac:dyDescent="0.2">
      <c r="A20" s="1"/>
      <c r="B20" s="1"/>
    </row>
  </sheetData>
  <mergeCells count="1">
    <mergeCell ref="B7:D7"/>
  </mergeCells>
  <hyperlinks>
    <hyperlink ref="C9" r:id="rId1" xr:uid="{1F6D76ED-0571-431F-B944-443982FA2C05}"/>
    <hyperlink ref="B9" r:id="rId2" xr:uid="{E7900B64-C0F4-4BEF-8430-A3D0BAECEEE5}"/>
    <hyperlink ref="D9" r:id="rId3" xr:uid="{213A7434-825F-4EA6-9B96-993FABCB90DA}"/>
  </hyperlinks>
  <pageMargins left="0.7" right="0.7" top="0.75" bottom="0.75" header="0.3" footer="0.3"/>
  <pageSetup paperSize="9" scale="94" orientation="landscape" horizontalDpi="4294967293"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5"/>
  <sheetViews>
    <sheetView topLeftCell="A91" zoomScale="70" zoomScaleNormal="70" workbookViewId="0">
      <selection activeCell="B115" sqref="B115"/>
    </sheetView>
  </sheetViews>
  <sheetFormatPr defaultColWidth="9" defaultRowHeight="15" x14ac:dyDescent="0.3"/>
  <cols>
    <col min="1" max="1" width="27.5703125" style="4" customWidth="1"/>
    <col min="2" max="2" width="26" style="4" customWidth="1"/>
    <col min="3" max="3" width="25.28515625" style="4" customWidth="1"/>
    <col min="4" max="4" width="25" style="4" customWidth="1"/>
    <col min="5" max="5" width="29.42578125" style="4" customWidth="1"/>
    <col min="6" max="6" width="17.5703125" style="4" customWidth="1"/>
    <col min="7" max="16384" width="9" style="4"/>
  </cols>
  <sheetData>
    <row r="1" spans="1:6" s="16" customFormat="1" ht="15.75" x14ac:dyDescent="0.3">
      <c r="A1" s="17" t="s">
        <v>125</v>
      </c>
    </row>
    <row r="2" spans="1:6" ht="18" x14ac:dyDescent="0.35">
      <c r="A2" s="74" t="s">
        <v>108</v>
      </c>
    </row>
    <row r="3" spans="1:6" x14ac:dyDescent="0.3">
      <c r="A3" s="17" t="s">
        <v>123</v>
      </c>
    </row>
    <row r="4" spans="1:6" s="20" customFormat="1" ht="16.5" x14ac:dyDescent="0.3">
      <c r="A4" s="17" t="s">
        <v>124</v>
      </c>
    </row>
    <row r="5" spans="1:6" ht="15" customHeight="1" x14ac:dyDescent="0.3">
      <c r="A5" s="36" t="s">
        <v>27</v>
      </c>
      <c r="B5" s="36" t="s">
        <v>28</v>
      </c>
      <c r="C5" s="57"/>
      <c r="D5" s="57"/>
      <c r="E5" s="57"/>
    </row>
    <row r="6" spans="1:6" ht="20.45" customHeight="1" x14ac:dyDescent="0.3">
      <c r="A6" s="149">
        <v>44743</v>
      </c>
      <c r="B6" s="59" t="s">
        <v>9</v>
      </c>
      <c r="C6" s="57"/>
      <c r="D6" s="57"/>
      <c r="E6" s="57"/>
      <c r="F6" s="7"/>
    </row>
    <row r="7" spans="1:6" ht="30" x14ac:dyDescent="0.3">
      <c r="A7" s="67" t="s">
        <v>220</v>
      </c>
      <c r="B7" s="27" t="s">
        <v>25</v>
      </c>
      <c r="C7" s="27" t="s">
        <v>37</v>
      </c>
      <c r="D7" s="27" t="s">
        <v>179</v>
      </c>
      <c r="E7" s="27" t="s">
        <v>181</v>
      </c>
    </row>
    <row r="8" spans="1:6" ht="30" x14ac:dyDescent="0.3">
      <c r="A8" s="68" t="s">
        <v>390</v>
      </c>
      <c r="B8" s="59" t="s">
        <v>389</v>
      </c>
      <c r="C8" s="59">
        <v>2243</v>
      </c>
      <c r="D8" s="59">
        <v>2243</v>
      </c>
      <c r="E8" s="59"/>
    </row>
    <row r="9" spans="1:6" x14ac:dyDescent="0.3">
      <c r="A9" s="68"/>
      <c r="B9" s="59"/>
      <c r="C9" s="59"/>
      <c r="D9" s="59"/>
      <c r="E9" s="57"/>
    </row>
    <row r="10" spans="1:6" ht="30" x14ac:dyDescent="0.3">
      <c r="A10" s="69" t="s">
        <v>38</v>
      </c>
      <c r="B10" s="27" t="s">
        <v>39</v>
      </c>
      <c r="C10" s="27" t="s">
        <v>40</v>
      </c>
      <c r="D10" s="27"/>
      <c r="E10" s="57"/>
    </row>
    <row r="11" spans="1:6" x14ac:dyDescent="0.3">
      <c r="A11" s="70" t="s">
        <v>128</v>
      </c>
      <c r="B11" s="169">
        <v>0.4371786962780177</v>
      </c>
      <c r="C11" s="236" t="s">
        <v>397</v>
      </c>
      <c r="D11" s="71"/>
      <c r="E11" s="57"/>
    </row>
    <row r="12" spans="1:6" ht="30" x14ac:dyDescent="0.3">
      <c r="A12" s="70" t="s">
        <v>129</v>
      </c>
      <c r="B12" s="169">
        <v>0.11042566317088218</v>
      </c>
      <c r="C12" s="237"/>
      <c r="D12" s="71"/>
      <c r="E12" s="57"/>
    </row>
    <row r="13" spans="1:6" x14ac:dyDescent="0.3">
      <c r="A13" s="70" t="s">
        <v>132</v>
      </c>
      <c r="B13" s="169">
        <v>0.35389677154020155</v>
      </c>
      <c r="C13" s="237"/>
      <c r="D13" s="71"/>
      <c r="E13" s="57"/>
    </row>
    <row r="14" spans="1:6" x14ac:dyDescent="0.3">
      <c r="A14" s="70" t="s">
        <v>130</v>
      </c>
      <c r="B14" s="169">
        <v>2.7760641579272053E-2</v>
      </c>
      <c r="C14" s="237"/>
      <c r="D14" s="71"/>
      <c r="E14" s="57"/>
    </row>
    <row r="15" spans="1:6" x14ac:dyDescent="0.3">
      <c r="A15" s="70" t="s">
        <v>111</v>
      </c>
      <c r="B15" s="169">
        <v>7.0738227431626569E-2</v>
      </c>
      <c r="C15" s="237"/>
      <c r="D15" s="71"/>
      <c r="E15" s="57"/>
    </row>
    <row r="16" spans="1:6" x14ac:dyDescent="0.3">
      <c r="A16" s="69" t="s">
        <v>146</v>
      </c>
      <c r="B16" s="27" t="s">
        <v>43</v>
      </c>
      <c r="C16" s="237"/>
      <c r="D16" s="71"/>
      <c r="E16" s="57"/>
    </row>
    <row r="17" spans="1:5" x14ac:dyDescent="0.3">
      <c r="A17" s="55" t="s">
        <v>59</v>
      </c>
      <c r="B17" s="170">
        <v>1.1695906432748539E-4</v>
      </c>
      <c r="C17" s="237"/>
      <c r="D17" s="71"/>
      <c r="E17" s="57"/>
    </row>
    <row r="18" spans="1:5" x14ac:dyDescent="0.3">
      <c r="A18" s="55" t="s">
        <v>60</v>
      </c>
      <c r="B18" s="170">
        <v>0</v>
      </c>
      <c r="C18" s="237"/>
      <c r="D18" s="71"/>
      <c r="E18" s="57"/>
    </row>
    <row r="19" spans="1:5" x14ac:dyDescent="0.3">
      <c r="A19" s="55" t="s">
        <v>141</v>
      </c>
      <c r="B19" s="170">
        <v>1.1695906432748539E-4</v>
      </c>
      <c r="C19" s="237"/>
      <c r="D19" s="71"/>
      <c r="E19" s="57"/>
    </row>
    <row r="20" spans="1:5" x14ac:dyDescent="0.3">
      <c r="A20" s="55" t="s">
        <v>61</v>
      </c>
      <c r="B20" s="170">
        <v>4.4444444444444444E-3</v>
      </c>
      <c r="C20" s="237"/>
      <c r="D20" s="71"/>
      <c r="E20" s="57"/>
    </row>
    <row r="21" spans="1:5" x14ac:dyDescent="0.3">
      <c r="A21" s="55" t="s">
        <v>142</v>
      </c>
      <c r="B21" s="170">
        <v>2.3391812865497077E-4</v>
      </c>
      <c r="C21" s="237"/>
      <c r="D21" s="71"/>
      <c r="E21" s="57"/>
    </row>
    <row r="22" spans="1:5" x14ac:dyDescent="0.3">
      <c r="A22" s="55" t="s">
        <v>62</v>
      </c>
      <c r="B22" s="170">
        <v>5.8479532163742691E-4</v>
      </c>
      <c r="C22" s="237"/>
      <c r="D22" s="71"/>
      <c r="E22" s="57"/>
    </row>
    <row r="23" spans="1:5" x14ac:dyDescent="0.3">
      <c r="A23" s="55" t="s">
        <v>63</v>
      </c>
      <c r="B23" s="170">
        <v>2.1052631578947368E-2</v>
      </c>
      <c r="C23" s="237"/>
      <c r="D23" s="71"/>
      <c r="E23" s="57"/>
    </row>
    <row r="24" spans="1:5" x14ac:dyDescent="0.3">
      <c r="A24" s="55" t="s">
        <v>64</v>
      </c>
      <c r="B24" s="170">
        <v>0</v>
      </c>
      <c r="C24" s="237"/>
      <c r="D24" s="71"/>
      <c r="E24" s="57"/>
    </row>
    <row r="25" spans="1:5" x14ac:dyDescent="0.3">
      <c r="A25" s="55" t="s">
        <v>65</v>
      </c>
      <c r="B25" s="170">
        <v>2.6900584795321639E-3</v>
      </c>
      <c r="C25" s="237"/>
      <c r="D25" s="71"/>
      <c r="E25" s="57"/>
    </row>
    <row r="26" spans="1:5" x14ac:dyDescent="0.3">
      <c r="A26" s="55" t="s">
        <v>66</v>
      </c>
      <c r="B26" s="170">
        <v>6.0818713450292395E-3</v>
      </c>
      <c r="C26" s="237"/>
      <c r="D26" s="71"/>
      <c r="E26" s="57"/>
    </row>
    <row r="27" spans="1:5" x14ac:dyDescent="0.3">
      <c r="A27" s="55" t="s">
        <v>180</v>
      </c>
      <c r="B27" s="170">
        <v>2.2222222222222222E-3</v>
      </c>
      <c r="C27" s="237"/>
      <c r="D27" s="71"/>
      <c r="E27" s="57"/>
    </row>
    <row r="28" spans="1:5" x14ac:dyDescent="0.3">
      <c r="A28" s="55" t="s">
        <v>67</v>
      </c>
      <c r="B28" s="170">
        <v>1.9883040935672514E-3</v>
      </c>
      <c r="C28" s="237"/>
      <c r="D28" s="71"/>
      <c r="E28" s="57"/>
    </row>
    <row r="29" spans="1:5" x14ac:dyDescent="0.3">
      <c r="A29" s="55" t="s">
        <v>68</v>
      </c>
      <c r="B29" s="170">
        <v>3.0760233918128654E-2</v>
      </c>
      <c r="C29" s="237"/>
      <c r="D29" s="71"/>
      <c r="E29" s="57"/>
    </row>
    <row r="30" spans="1:5" x14ac:dyDescent="0.3">
      <c r="A30" s="55" t="s">
        <v>69</v>
      </c>
      <c r="B30" s="170">
        <v>1.8713450292397662E-3</v>
      </c>
      <c r="C30" s="237"/>
      <c r="D30" s="71"/>
      <c r="E30" s="57"/>
    </row>
    <row r="31" spans="1:5" x14ac:dyDescent="0.3">
      <c r="A31" s="55" t="s">
        <v>70</v>
      </c>
      <c r="B31" s="170">
        <v>7.8362573099415196E-3</v>
      </c>
      <c r="C31" s="237"/>
      <c r="D31" s="71"/>
      <c r="E31" s="57"/>
    </row>
    <row r="32" spans="1:5" x14ac:dyDescent="0.3">
      <c r="A32" s="55" t="s">
        <v>71</v>
      </c>
      <c r="B32" s="170">
        <v>4.7485380116959061E-2</v>
      </c>
      <c r="C32" s="237"/>
      <c r="D32" s="71"/>
      <c r="E32" s="57"/>
    </row>
    <row r="33" spans="1:5" x14ac:dyDescent="0.3">
      <c r="A33" s="55" t="s">
        <v>143</v>
      </c>
      <c r="B33" s="170">
        <v>2.3391812865497077E-4</v>
      </c>
      <c r="C33" s="237"/>
      <c r="D33" s="71"/>
      <c r="E33" s="57"/>
    </row>
    <row r="34" spans="1:5" x14ac:dyDescent="0.3">
      <c r="A34" s="55" t="s">
        <v>72</v>
      </c>
      <c r="B34" s="170">
        <v>5.473684210526316E-2</v>
      </c>
      <c r="C34" s="237"/>
      <c r="D34" s="71"/>
      <c r="E34" s="57"/>
    </row>
    <row r="35" spans="1:5" x14ac:dyDescent="0.3">
      <c r="A35" s="55" t="s">
        <v>73</v>
      </c>
      <c r="B35" s="170">
        <v>2.5964912280701753E-2</v>
      </c>
      <c r="C35" s="237"/>
      <c r="D35" s="71"/>
      <c r="E35" s="57"/>
    </row>
    <row r="36" spans="1:5" x14ac:dyDescent="0.3">
      <c r="A36" s="55" t="s">
        <v>74</v>
      </c>
      <c r="B36" s="170">
        <v>1.2865497076023392E-3</v>
      </c>
      <c r="C36" s="237"/>
      <c r="D36" s="71"/>
      <c r="E36" s="57"/>
    </row>
    <row r="37" spans="1:5" x14ac:dyDescent="0.3">
      <c r="A37" s="55" t="s">
        <v>75</v>
      </c>
      <c r="B37" s="170">
        <v>4.6783625730994154E-4</v>
      </c>
      <c r="C37" s="237"/>
      <c r="D37" s="71"/>
      <c r="E37" s="57"/>
    </row>
    <row r="38" spans="1:5" x14ac:dyDescent="0.3">
      <c r="A38" s="55" t="s">
        <v>76</v>
      </c>
      <c r="B38" s="170">
        <v>2.5964912280701753E-2</v>
      </c>
      <c r="C38" s="237"/>
      <c r="D38" s="71"/>
      <c r="E38" s="57"/>
    </row>
    <row r="39" spans="1:5" x14ac:dyDescent="0.3">
      <c r="A39" s="55" t="s">
        <v>77</v>
      </c>
      <c r="B39" s="170">
        <v>7.9415204678362578E-2</v>
      </c>
      <c r="C39" s="237"/>
      <c r="D39" s="71"/>
      <c r="E39" s="57"/>
    </row>
    <row r="40" spans="1:5" x14ac:dyDescent="0.3">
      <c r="A40" s="55" t="s">
        <v>78</v>
      </c>
      <c r="B40" s="170">
        <v>3.9766081871345027E-3</v>
      </c>
      <c r="C40" s="237"/>
      <c r="D40" s="71"/>
      <c r="E40" s="57"/>
    </row>
    <row r="41" spans="1:5" x14ac:dyDescent="0.3">
      <c r="A41" s="55" t="s">
        <v>79</v>
      </c>
      <c r="B41" s="170">
        <v>0</v>
      </c>
      <c r="C41" s="237"/>
      <c r="D41" s="71"/>
      <c r="E41" s="57"/>
    </row>
    <row r="42" spans="1:5" x14ac:dyDescent="0.3">
      <c r="A42" s="55" t="s">
        <v>80</v>
      </c>
      <c r="B42" s="170">
        <v>8.1871345029239765E-4</v>
      </c>
      <c r="C42" s="237"/>
      <c r="D42" s="71"/>
      <c r="E42" s="57"/>
    </row>
    <row r="43" spans="1:5" x14ac:dyDescent="0.3">
      <c r="A43" s="55" t="s">
        <v>81</v>
      </c>
      <c r="B43" s="170">
        <v>3.9766081871345027E-3</v>
      </c>
      <c r="C43" s="237"/>
      <c r="D43" s="71"/>
      <c r="E43" s="57"/>
    </row>
    <row r="44" spans="1:5" x14ac:dyDescent="0.3">
      <c r="A44" s="55" t="s">
        <v>82</v>
      </c>
      <c r="B44" s="170">
        <v>3.1578947368421052E-3</v>
      </c>
      <c r="C44" s="237"/>
      <c r="D44" s="71"/>
      <c r="E44" s="57"/>
    </row>
    <row r="45" spans="1:5" x14ac:dyDescent="0.3">
      <c r="A45" s="55" t="s">
        <v>83</v>
      </c>
      <c r="B45" s="170">
        <v>0</v>
      </c>
      <c r="C45" s="237"/>
      <c r="D45" s="71"/>
      <c r="E45" s="57"/>
    </row>
    <row r="46" spans="1:5" x14ac:dyDescent="0.3">
      <c r="A46" s="55" t="s">
        <v>84</v>
      </c>
      <c r="B46" s="170">
        <v>0</v>
      </c>
      <c r="C46" s="237"/>
      <c r="D46" s="71"/>
      <c r="E46" s="57"/>
    </row>
    <row r="47" spans="1:5" x14ac:dyDescent="0.3">
      <c r="A47" s="55" t="s">
        <v>85</v>
      </c>
      <c r="B47" s="170">
        <v>1.1695906432748539E-4</v>
      </c>
      <c r="C47" s="237"/>
      <c r="D47" s="71"/>
      <c r="E47" s="57"/>
    </row>
    <row r="48" spans="1:5" x14ac:dyDescent="0.3">
      <c r="A48" s="55" t="s">
        <v>86</v>
      </c>
      <c r="B48" s="170">
        <v>4.5497076023391814E-2</v>
      </c>
      <c r="C48" s="237"/>
      <c r="D48" s="71"/>
      <c r="E48" s="57"/>
    </row>
    <row r="49" spans="1:5" x14ac:dyDescent="0.3">
      <c r="A49" s="55" t="s">
        <v>87</v>
      </c>
      <c r="B49" s="170">
        <v>0</v>
      </c>
      <c r="C49" s="237"/>
      <c r="D49" s="71"/>
      <c r="E49" s="57"/>
    </row>
    <row r="50" spans="1:5" x14ac:dyDescent="0.3">
      <c r="A50" s="55" t="s">
        <v>88</v>
      </c>
      <c r="B50" s="170">
        <v>3.2865497076023389E-2</v>
      </c>
      <c r="C50" s="237"/>
      <c r="D50" s="71"/>
      <c r="E50" s="57"/>
    </row>
    <row r="51" spans="1:5" x14ac:dyDescent="0.3">
      <c r="A51" s="55" t="s">
        <v>89</v>
      </c>
      <c r="B51" s="170">
        <v>7.3684210526315788E-3</v>
      </c>
      <c r="C51" s="237"/>
      <c r="D51" s="71"/>
      <c r="E51" s="57"/>
    </row>
    <row r="52" spans="1:5" x14ac:dyDescent="0.3">
      <c r="A52" s="55" t="s">
        <v>90</v>
      </c>
      <c r="B52" s="170">
        <v>2.0935672514619884E-2</v>
      </c>
      <c r="C52" s="237"/>
      <c r="D52" s="71"/>
      <c r="E52" s="57"/>
    </row>
    <row r="53" spans="1:5" x14ac:dyDescent="0.3">
      <c r="A53" s="55" t="s">
        <v>91</v>
      </c>
      <c r="B53" s="170">
        <v>2.8070175438596489E-3</v>
      </c>
      <c r="C53" s="237"/>
      <c r="D53" s="71"/>
      <c r="E53" s="57"/>
    </row>
    <row r="54" spans="1:5" x14ac:dyDescent="0.3">
      <c r="A54" s="55" t="s">
        <v>92</v>
      </c>
      <c r="B54" s="170">
        <v>3.7426900584795323E-3</v>
      </c>
      <c r="C54" s="237"/>
      <c r="D54" s="71"/>
      <c r="E54" s="57"/>
    </row>
    <row r="55" spans="1:5" x14ac:dyDescent="0.3">
      <c r="A55" s="55" t="s">
        <v>93</v>
      </c>
      <c r="B55" s="170">
        <v>0</v>
      </c>
      <c r="C55" s="237"/>
      <c r="D55" s="71"/>
      <c r="E55" s="57"/>
    </row>
    <row r="56" spans="1:5" x14ac:dyDescent="0.3">
      <c r="A56" s="55" t="s">
        <v>94</v>
      </c>
      <c r="B56" s="170">
        <v>4.6783625730994154E-4</v>
      </c>
      <c r="C56" s="237"/>
      <c r="D56" s="71"/>
      <c r="E56" s="57"/>
    </row>
    <row r="57" spans="1:5" x14ac:dyDescent="0.3">
      <c r="A57" s="55" t="s">
        <v>95</v>
      </c>
      <c r="B57" s="170">
        <v>3.5087719298245611E-4</v>
      </c>
      <c r="C57" s="237"/>
      <c r="D57" s="71"/>
      <c r="E57" s="57"/>
    </row>
    <row r="58" spans="1:5" x14ac:dyDescent="0.3">
      <c r="A58" s="55" t="s">
        <v>96</v>
      </c>
      <c r="B58" s="170">
        <v>3.7426900584795323E-3</v>
      </c>
      <c r="C58" s="237"/>
      <c r="D58" s="71"/>
      <c r="E58" s="57"/>
    </row>
    <row r="59" spans="1:5" x14ac:dyDescent="0.3">
      <c r="A59" s="55" t="s">
        <v>97</v>
      </c>
      <c r="B59" s="170">
        <v>5.4385964912280704E-2</v>
      </c>
      <c r="C59" s="237"/>
      <c r="D59" s="71"/>
      <c r="E59" s="57"/>
    </row>
    <row r="60" spans="1:5" x14ac:dyDescent="0.3">
      <c r="A60" s="55" t="s">
        <v>98</v>
      </c>
      <c r="B60" s="170">
        <v>2.1169590643274852E-2</v>
      </c>
      <c r="C60" s="237"/>
      <c r="D60" s="71"/>
      <c r="E60" s="57"/>
    </row>
    <row r="61" spans="1:5" x14ac:dyDescent="0.3">
      <c r="A61" s="55" t="s">
        <v>99</v>
      </c>
      <c r="B61" s="170">
        <v>5.3801169590643278E-3</v>
      </c>
      <c r="C61" s="237"/>
      <c r="D61" s="71"/>
      <c r="E61" s="57"/>
    </row>
    <row r="62" spans="1:5" x14ac:dyDescent="0.3">
      <c r="A62" s="55" t="s">
        <v>144</v>
      </c>
      <c r="B62" s="170">
        <v>5.8479532163742687E-3</v>
      </c>
      <c r="C62" s="237"/>
      <c r="D62" s="71"/>
      <c r="E62" s="57"/>
    </row>
    <row r="63" spans="1:5" x14ac:dyDescent="0.3">
      <c r="A63" s="55" t="s">
        <v>100</v>
      </c>
      <c r="B63" s="170">
        <v>5.8479532163742691E-4</v>
      </c>
      <c r="C63" s="237"/>
      <c r="D63" s="71"/>
      <c r="E63" s="57"/>
    </row>
    <row r="64" spans="1:5" x14ac:dyDescent="0.3">
      <c r="A64" s="55" t="s">
        <v>101</v>
      </c>
      <c r="B64" s="170">
        <v>0.25122807017543858</v>
      </c>
      <c r="C64" s="237"/>
      <c r="D64" s="71"/>
      <c r="E64" s="57"/>
    </row>
    <row r="65" spans="1:5" x14ac:dyDescent="0.3">
      <c r="A65" s="55" t="s">
        <v>145</v>
      </c>
      <c r="B65" s="170">
        <v>0</v>
      </c>
      <c r="C65" s="237"/>
      <c r="D65" s="71"/>
      <c r="E65" s="57"/>
    </row>
    <row r="66" spans="1:5" x14ac:dyDescent="0.3">
      <c r="A66" s="72" t="s">
        <v>148</v>
      </c>
      <c r="B66" s="170">
        <v>0.78490000000000004</v>
      </c>
      <c r="C66" s="237"/>
      <c r="D66" s="71"/>
      <c r="E66" s="57"/>
    </row>
    <row r="67" spans="1:5" x14ac:dyDescent="0.3">
      <c r="A67" s="55" t="s">
        <v>52</v>
      </c>
      <c r="B67" s="170">
        <v>6.7699999999999996E-2</v>
      </c>
      <c r="C67" s="237"/>
      <c r="D67" s="71"/>
      <c r="E67" s="57"/>
    </row>
    <row r="68" spans="1:5" x14ac:dyDescent="0.3">
      <c r="A68" s="55" t="s">
        <v>134</v>
      </c>
      <c r="B68" s="170">
        <v>0.1037</v>
      </c>
      <c r="C68" s="237"/>
      <c r="D68" s="71"/>
      <c r="E68" s="57"/>
    </row>
    <row r="69" spans="1:5" x14ac:dyDescent="0.3">
      <c r="A69" s="55" t="s">
        <v>135</v>
      </c>
      <c r="B69" s="170">
        <v>2.0500000000000001E-2</v>
      </c>
      <c r="C69" s="237"/>
      <c r="D69" s="71"/>
      <c r="E69" s="57"/>
    </row>
    <row r="70" spans="1:5" x14ac:dyDescent="0.3">
      <c r="A70" s="55" t="s">
        <v>137</v>
      </c>
      <c r="B70" s="170">
        <v>5.0000000000000001E-4</v>
      </c>
      <c r="C70" s="237"/>
      <c r="D70" s="71"/>
      <c r="E70" s="57"/>
    </row>
    <row r="71" spans="1:5" x14ac:dyDescent="0.3">
      <c r="A71" s="55" t="s">
        <v>138</v>
      </c>
      <c r="B71" s="170">
        <v>7.6E-3</v>
      </c>
      <c r="C71" s="237"/>
      <c r="D71" s="71"/>
      <c r="E71" s="57"/>
    </row>
    <row r="72" spans="1:5" ht="177.75" customHeight="1" x14ac:dyDescent="0.3">
      <c r="A72" s="55" t="s">
        <v>136</v>
      </c>
      <c r="B72" s="170">
        <v>1.5100000000000001E-2</v>
      </c>
      <c r="C72" s="238"/>
      <c r="D72" s="71"/>
      <c r="E72" s="57"/>
    </row>
    <row r="73" spans="1:5" x14ac:dyDescent="0.3">
      <c r="A73" s="56" t="s">
        <v>51</v>
      </c>
      <c r="B73" s="57"/>
      <c r="C73" s="57"/>
      <c r="D73" s="57"/>
      <c r="E73" s="57"/>
    </row>
    <row r="74" spans="1:5" x14ac:dyDescent="0.3">
      <c r="A74" s="56" t="s">
        <v>114</v>
      </c>
      <c r="B74" s="57"/>
      <c r="C74" s="57"/>
      <c r="D74" s="57"/>
      <c r="E74" s="57"/>
    </row>
    <row r="75" spans="1:5" x14ac:dyDescent="0.3">
      <c r="A75" s="56" t="s">
        <v>41</v>
      </c>
      <c r="B75" s="57"/>
      <c r="C75" s="57"/>
      <c r="D75" s="57"/>
      <c r="E75" s="57"/>
    </row>
    <row r="76" spans="1:5" x14ac:dyDescent="0.3">
      <c r="A76" s="56" t="s">
        <v>42</v>
      </c>
      <c r="B76" s="57"/>
      <c r="C76" s="57"/>
      <c r="D76" s="57"/>
      <c r="E76" s="57"/>
    </row>
    <row r="77" spans="1:5" x14ac:dyDescent="0.3">
      <c r="A77" s="73" t="s">
        <v>147</v>
      </c>
      <c r="B77" s="57"/>
      <c r="C77" s="57"/>
      <c r="D77" s="57"/>
      <c r="E77" s="57"/>
    </row>
    <row r="78" spans="1:5" x14ac:dyDescent="0.3">
      <c r="A78" s="73" t="s">
        <v>53</v>
      </c>
      <c r="B78" s="57"/>
      <c r="C78" s="57"/>
      <c r="D78" s="57"/>
      <c r="E78" s="57"/>
    </row>
    <row r="79" spans="1:5" x14ac:dyDescent="0.3">
      <c r="A79" s="73"/>
      <c r="B79" s="57"/>
      <c r="C79" s="57"/>
      <c r="D79" s="57"/>
      <c r="E79" s="57"/>
    </row>
    <row r="80" spans="1:5" x14ac:dyDescent="0.3">
      <c r="A80" s="57"/>
      <c r="B80" s="57"/>
      <c r="C80" s="57"/>
      <c r="D80" s="57"/>
      <c r="E80" s="57"/>
    </row>
    <row r="81" spans="1:5" ht="18" x14ac:dyDescent="0.35">
      <c r="A81" s="74" t="s">
        <v>149</v>
      </c>
      <c r="B81" s="32"/>
      <c r="C81" s="32"/>
      <c r="D81" s="32"/>
      <c r="E81" s="32"/>
    </row>
    <row r="82" spans="1:5" ht="16.5" x14ac:dyDescent="0.3">
      <c r="A82" s="17" t="s">
        <v>117</v>
      </c>
      <c r="B82" s="21"/>
      <c r="C82" s="21"/>
      <c r="D82" s="21"/>
      <c r="E82" s="21"/>
    </row>
    <row r="83" spans="1:5" s="20" customFormat="1" ht="16.5" x14ac:dyDescent="0.3">
      <c r="A83" s="17" t="s">
        <v>113</v>
      </c>
    </row>
    <row r="84" spans="1:5" s="20" customFormat="1" ht="16.5" x14ac:dyDescent="0.3">
      <c r="A84" s="17"/>
    </row>
    <row r="85" spans="1:5" s="20" customFormat="1" ht="16.5" x14ac:dyDescent="0.3">
      <c r="A85" s="17"/>
    </row>
    <row r="86" spans="1:5" s="20" customFormat="1" ht="16.5" x14ac:dyDescent="0.3">
      <c r="A86" s="17"/>
    </row>
    <row r="87" spans="1:5" s="20" customFormat="1" ht="16.5" x14ac:dyDescent="0.3">
      <c r="A87" s="17"/>
    </row>
    <row r="88" spans="1:5" s="20" customFormat="1" ht="16.5" x14ac:dyDescent="0.3">
      <c r="A88" s="17"/>
    </row>
    <row r="89" spans="1:5" s="20" customFormat="1" ht="16.5" x14ac:dyDescent="0.3">
      <c r="A89" s="17"/>
    </row>
    <row r="90" spans="1:5" s="20" customFormat="1" ht="16.5" x14ac:dyDescent="0.3">
      <c r="A90" s="17"/>
    </row>
    <row r="91" spans="1:5" s="20" customFormat="1" ht="16.5" x14ac:dyDescent="0.3">
      <c r="A91" s="17"/>
    </row>
    <row r="92" spans="1:5" s="20" customFormat="1" ht="16.5" x14ac:dyDescent="0.3">
      <c r="A92" s="17"/>
    </row>
    <row r="93" spans="1:5" s="20" customFormat="1" ht="16.5" x14ac:dyDescent="0.3">
      <c r="A93" s="17"/>
    </row>
    <row r="94" spans="1:5" s="20" customFormat="1" ht="16.5" x14ac:dyDescent="0.3">
      <c r="A94" s="17"/>
    </row>
    <row r="95" spans="1:5" s="20" customFormat="1" ht="16.5" x14ac:dyDescent="0.3">
      <c r="A95" s="17"/>
    </row>
    <row r="96" spans="1:5" s="20" customFormat="1" ht="16.5" x14ac:dyDescent="0.3">
      <c r="A96" s="17"/>
    </row>
    <row r="97" spans="1:5" s="20" customFormat="1" ht="16.5" x14ac:dyDescent="0.3">
      <c r="A97" s="17"/>
    </row>
    <row r="98" spans="1:5" s="20" customFormat="1" ht="16.5" x14ac:dyDescent="0.3">
      <c r="A98" s="17"/>
    </row>
    <row r="99" spans="1:5" s="20" customFormat="1" ht="16.5" x14ac:dyDescent="0.3">
      <c r="A99" s="17"/>
    </row>
    <row r="100" spans="1:5" s="20" customFormat="1" ht="16.5" x14ac:dyDescent="0.3">
      <c r="A100" s="17"/>
    </row>
    <row r="101" spans="1:5" s="20" customFormat="1" ht="16.5" x14ac:dyDescent="0.3">
      <c r="A101" s="17"/>
    </row>
    <row r="102" spans="1:5" s="20" customFormat="1" ht="16.5" x14ac:dyDescent="0.3">
      <c r="A102" s="17"/>
    </row>
    <row r="103" spans="1:5" s="20" customFormat="1" ht="16.5" x14ac:dyDescent="0.3">
      <c r="A103" s="17"/>
    </row>
    <row r="104" spans="1:5" s="20" customFormat="1" ht="16.5" x14ac:dyDescent="0.3">
      <c r="A104" s="17"/>
    </row>
    <row r="105" spans="1:5" s="20" customFormat="1" ht="16.5" x14ac:dyDescent="0.3">
      <c r="A105" s="17"/>
    </row>
    <row r="106" spans="1:5" s="20" customFormat="1" ht="16.5" x14ac:dyDescent="0.3">
      <c r="A106" s="26"/>
    </row>
    <row r="107" spans="1:5" s="20" customFormat="1" ht="16.5" x14ac:dyDescent="0.3">
      <c r="A107" s="26"/>
    </row>
    <row r="108" spans="1:5" s="20" customFormat="1" ht="16.5" x14ac:dyDescent="0.3">
      <c r="A108" s="26"/>
    </row>
    <row r="109" spans="1:5" s="20" customFormat="1" ht="16.5" x14ac:dyDescent="0.3">
      <c r="A109" s="26"/>
    </row>
    <row r="110" spans="1:5" ht="16.5" x14ac:dyDescent="0.3">
      <c r="A110" s="3"/>
      <c r="B110" s="21"/>
      <c r="C110" s="21"/>
      <c r="D110" s="21"/>
      <c r="E110" s="21"/>
    </row>
    <row r="111" spans="1:5" ht="16.5" x14ac:dyDescent="0.3">
      <c r="A111" s="32"/>
      <c r="B111" s="32"/>
      <c r="C111" s="21"/>
      <c r="D111" s="21"/>
      <c r="E111" s="21"/>
    </row>
    <row r="112" spans="1:5" ht="16.5" x14ac:dyDescent="0.3">
      <c r="A112" s="32"/>
      <c r="B112" s="32"/>
      <c r="C112" s="21"/>
      <c r="D112" s="21"/>
      <c r="E112" s="21"/>
    </row>
    <row r="113" spans="1:3" ht="16.5" x14ac:dyDescent="0.3">
      <c r="A113" s="34" t="s">
        <v>110</v>
      </c>
      <c r="B113" s="46"/>
      <c r="C113" s="23"/>
    </row>
    <row r="114" spans="1:3" ht="45" x14ac:dyDescent="0.3">
      <c r="A114" s="48" t="s">
        <v>118</v>
      </c>
      <c r="B114" s="48" t="s">
        <v>419</v>
      </c>
      <c r="C114" s="25"/>
    </row>
    <row r="115" spans="1:3" x14ac:dyDescent="0.3">
      <c r="A115" s="42" t="s">
        <v>157</v>
      </c>
      <c r="B115" s="42" t="s">
        <v>388</v>
      </c>
      <c r="C115" s="11"/>
    </row>
  </sheetData>
  <mergeCells count="1">
    <mergeCell ref="C11:C72"/>
  </mergeCells>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107"/>
  <sheetViews>
    <sheetView topLeftCell="A46" zoomScale="85" zoomScaleNormal="85" workbookViewId="0">
      <selection activeCell="F5" sqref="F5"/>
    </sheetView>
  </sheetViews>
  <sheetFormatPr defaultColWidth="9" defaultRowHeight="16.5" x14ac:dyDescent="0.3"/>
  <cols>
    <col min="1" max="1" width="20" style="20" customWidth="1"/>
    <col min="2" max="2" width="12" style="20" customWidth="1"/>
    <col min="3" max="3" width="14" style="20" customWidth="1"/>
    <col min="4" max="4" width="15" style="20" customWidth="1"/>
    <col min="5" max="5" width="14.85546875" style="20" customWidth="1"/>
    <col min="6" max="6" width="17" style="20" customWidth="1"/>
    <col min="7" max="16384" width="9" style="20"/>
  </cols>
  <sheetData>
    <row r="1" spans="1:6" x14ac:dyDescent="0.3">
      <c r="A1" s="17" t="s">
        <v>112</v>
      </c>
    </row>
    <row r="2" spans="1:6" ht="18" x14ac:dyDescent="0.35">
      <c r="A2" s="74" t="s">
        <v>170</v>
      </c>
      <c r="B2" s="32"/>
      <c r="C2" s="32"/>
      <c r="D2" s="32"/>
      <c r="E2" s="32"/>
    </row>
    <row r="3" spans="1:6" s="12" customFormat="1" x14ac:dyDescent="0.3">
      <c r="A3" s="35" t="s">
        <v>171</v>
      </c>
      <c r="B3" s="35"/>
      <c r="C3" s="35"/>
      <c r="D3" s="32"/>
      <c r="E3" s="32"/>
      <c r="F3" s="20"/>
    </row>
    <row r="4" spans="1:6" ht="30" customHeight="1" x14ac:dyDescent="0.3">
      <c r="A4" s="75" t="s">
        <v>27</v>
      </c>
      <c r="B4" s="75" t="s">
        <v>28</v>
      </c>
      <c r="C4" s="75" t="s">
        <v>45</v>
      </c>
      <c r="D4" s="32"/>
      <c r="E4" s="32"/>
    </row>
    <row r="5" spans="1:6" ht="30" x14ac:dyDescent="0.3">
      <c r="A5" s="153">
        <v>44835</v>
      </c>
      <c r="B5" s="10" t="s">
        <v>9</v>
      </c>
      <c r="C5" s="10" t="s">
        <v>44</v>
      </c>
      <c r="D5" s="32"/>
      <c r="E5" s="32"/>
    </row>
    <row r="6" spans="1:6" x14ac:dyDescent="0.3">
      <c r="A6" s="32"/>
      <c r="B6" s="32"/>
      <c r="C6" s="32"/>
      <c r="D6" s="32"/>
      <c r="E6" s="32"/>
    </row>
    <row r="7" spans="1:6" x14ac:dyDescent="0.3">
      <c r="A7" s="32"/>
      <c r="B7" s="32"/>
      <c r="C7" s="32"/>
      <c r="D7" s="32"/>
      <c r="E7" s="32"/>
    </row>
    <row r="8" spans="1:6" x14ac:dyDescent="0.3">
      <c r="A8" s="32"/>
      <c r="B8" s="32"/>
      <c r="C8" s="32"/>
      <c r="D8" s="32"/>
      <c r="E8" s="32"/>
    </row>
    <row r="9" spans="1:6" x14ac:dyDescent="0.3">
      <c r="A9" s="32"/>
      <c r="B9" s="32"/>
      <c r="C9" s="32"/>
      <c r="D9" s="32"/>
      <c r="E9" s="32"/>
    </row>
    <row r="10" spans="1:6" x14ac:dyDescent="0.3">
      <c r="A10" s="32"/>
      <c r="B10" s="32"/>
      <c r="C10" s="32"/>
      <c r="D10" s="32"/>
      <c r="E10" s="32"/>
    </row>
    <row r="11" spans="1:6" x14ac:dyDescent="0.3">
      <c r="A11" s="32"/>
      <c r="B11" s="32"/>
      <c r="C11" s="32"/>
      <c r="D11" s="32"/>
      <c r="E11" s="32"/>
    </row>
    <row r="12" spans="1:6" x14ac:dyDescent="0.3">
      <c r="A12" s="32"/>
      <c r="B12" s="32"/>
      <c r="C12" s="32"/>
      <c r="D12" s="32"/>
      <c r="E12" s="32"/>
    </row>
    <row r="13" spans="1:6" x14ac:dyDescent="0.3">
      <c r="A13" s="32"/>
      <c r="B13" s="32"/>
      <c r="C13" s="32"/>
      <c r="D13" s="32"/>
      <c r="E13" s="32"/>
    </row>
    <row r="14" spans="1:6" x14ac:dyDescent="0.3">
      <c r="A14" s="32"/>
      <c r="B14" s="32"/>
      <c r="C14" s="32"/>
      <c r="D14" s="32"/>
      <c r="E14" s="32"/>
    </row>
    <row r="15" spans="1:6" x14ac:dyDescent="0.3">
      <c r="A15" s="32"/>
      <c r="B15" s="32"/>
      <c r="C15" s="32"/>
      <c r="D15" s="32"/>
      <c r="E15" s="32"/>
    </row>
    <row r="16" spans="1:6" x14ac:dyDescent="0.3">
      <c r="A16" s="32"/>
      <c r="B16" s="32"/>
      <c r="C16" s="32"/>
      <c r="D16" s="32"/>
      <c r="E16" s="32"/>
    </row>
    <row r="17" spans="1:5" x14ac:dyDescent="0.3">
      <c r="A17" s="32"/>
      <c r="B17" s="32"/>
      <c r="C17" s="32"/>
      <c r="D17" s="32"/>
      <c r="E17" s="32"/>
    </row>
    <row r="18" spans="1:5" x14ac:dyDescent="0.3">
      <c r="A18" s="32"/>
      <c r="B18" s="32"/>
      <c r="C18" s="32"/>
      <c r="D18" s="32"/>
      <c r="E18" s="32"/>
    </row>
    <row r="19" spans="1:5" x14ac:dyDescent="0.3">
      <c r="A19" s="32"/>
      <c r="B19" s="32"/>
      <c r="C19" s="32"/>
      <c r="D19" s="32"/>
      <c r="E19" s="32"/>
    </row>
    <row r="20" spans="1:5" x14ac:dyDescent="0.3">
      <c r="A20" s="32"/>
      <c r="B20" s="32"/>
      <c r="C20" s="32"/>
      <c r="D20" s="32"/>
      <c r="E20" s="32"/>
    </row>
    <row r="21" spans="1:5" x14ac:dyDescent="0.3">
      <c r="A21" s="32"/>
      <c r="B21" s="32"/>
      <c r="C21" s="32"/>
      <c r="D21" s="32"/>
      <c r="E21" s="32"/>
    </row>
    <row r="22" spans="1:5" x14ac:dyDescent="0.3">
      <c r="A22" s="32"/>
      <c r="B22" s="32"/>
      <c r="C22" s="32"/>
      <c r="D22" s="32"/>
      <c r="E22" s="32"/>
    </row>
    <row r="23" spans="1:5" x14ac:dyDescent="0.3">
      <c r="A23" s="32"/>
      <c r="B23" s="32"/>
      <c r="C23" s="32"/>
      <c r="D23" s="32"/>
      <c r="E23" s="32"/>
    </row>
    <row r="24" spans="1:5" x14ac:dyDescent="0.3">
      <c r="A24" s="32"/>
      <c r="B24" s="32"/>
      <c r="C24" s="32"/>
      <c r="D24" s="32"/>
      <c r="E24" s="32"/>
    </row>
    <row r="25" spans="1:5" x14ac:dyDescent="0.3">
      <c r="A25" s="32"/>
      <c r="B25" s="32"/>
      <c r="C25" s="32"/>
      <c r="D25" s="32"/>
      <c r="E25" s="32"/>
    </row>
    <row r="26" spans="1:5" x14ac:dyDescent="0.3">
      <c r="A26" s="32"/>
      <c r="B26" s="32"/>
      <c r="C26" s="32"/>
      <c r="D26" s="32"/>
      <c r="E26" s="32"/>
    </row>
    <row r="27" spans="1:5" x14ac:dyDescent="0.3">
      <c r="A27" s="32"/>
      <c r="B27" s="32"/>
      <c r="C27" s="32"/>
      <c r="D27" s="32"/>
      <c r="E27" s="32"/>
    </row>
    <row r="28" spans="1:5" x14ac:dyDescent="0.3">
      <c r="A28" s="32"/>
      <c r="B28" s="32"/>
      <c r="C28" s="32"/>
      <c r="D28" s="32"/>
      <c r="E28" s="32"/>
    </row>
    <row r="29" spans="1:5" x14ac:dyDescent="0.3">
      <c r="A29" s="32"/>
      <c r="B29" s="32"/>
      <c r="C29" s="32"/>
      <c r="D29" s="32"/>
      <c r="E29" s="32"/>
    </row>
    <row r="30" spans="1:5" x14ac:dyDescent="0.3">
      <c r="A30" s="32"/>
      <c r="B30" s="32"/>
      <c r="C30" s="32"/>
      <c r="D30" s="32"/>
      <c r="E30" s="32"/>
    </row>
    <row r="31" spans="1:5" x14ac:dyDescent="0.3">
      <c r="A31" s="32"/>
      <c r="B31" s="32"/>
      <c r="C31" s="32"/>
      <c r="D31" s="32"/>
      <c r="E31" s="32"/>
    </row>
    <row r="32" spans="1:5" x14ac:dyDescent="0.3">
      <c r="A32" s="32"/>
      <c r="B32" s="32"/>
      <c r="C32" s="32"/>
      <c r="D32" s="32"/>
      <c r="E32" s="32"/>
    </row>
    <row r="33" spans="1:5" x14ac:dyDescent="0.3">
      <c r="A33" s="32"/>
      <c r="B33" s="32"/>
      <c r="C33" s="32"/>
      <c r="D33" s="32"/>
      <c r="E33" s="32"/>
    </row>
    <row r="34" spans="1:5" x14ac:dyDescent="0.3">
      <c r="A34" s="32"/>
      <c r="B34" s="32"/>
      <c r="C34" s="32"/>
      <c r="D34" s="32"/>
      <c r="E34" s="32"/>
    </row>
    <row r="35" spans="1:5" x14ac:dyDescent="0.3">
      <c r="A35" s="32"/>
      <c r="B35" s="32"/>
      <c r="C35" s="32"/>
      <c r="D35" s="32"/>
      <c r="E35" s="32"/>
    </row>
    <row r="36" spans="1:5" x14ac:dyDescent="0.3">
      <c r="A36" s="32"/>
      <c r="B36" s="32"/>
      <c r="C36" s="32"/>
      <c r="D36" s="32"/>
      <c r="E36" s="32"/>
    </row>
    <row r="37" spans="1:5" x14ac:dyDescent="0.3">
      <c r="A37" s="32"/>
      <c r="B37" s="32"/>
      <c r="C37" s="32"/>
      <c r="D37" s="32"/>
      <c r="E37" s="32"/>
    </row>
    <row r="38" spans="1:5" x14ac:dyDescent="0.3">
      <c r="A38" s="32"/>
      <c r="B38" s="32"/>
      <c r="C38" s="32"/>
      <c r="D38" s="32"/>
      <c r="E38" s="32"/>
    </row>
    <row r="39" spans="1:5" x14ac:dyDescent="0.3">
      <c r="A39" s="32"/>
      <c r="B39" s="32"/>
      <c r="C39" s="32"/>
      <c r="D39" s="32"/>
      <c r="E39" s="32"/>
    </row>
    <row r="40" spans="1:5" x14ac:dyDescent="0.3">
      <c r="A40" s="32"/>
      <c r="B40" s="32"/>
      <c r="C40" s="32"/>
      <c r="D40" s="32"/>
      <c r="E40" s="32"/>
    </row>
    <row r="41" spans="1:5" x14ac:dyDescent="0.3">
      <c r="A41" s="32"/>
      <c r="B41" s="32"/>
      <c r="C41" s="32"/>
      <c r="D41" s="32"/>
      <c r="E41" s="32"/>
    </row>
    <row r="42" spans="1:5" x14ac:dyDescent="0.3">
      <c r="A42" s="32"/>
      <c r="B42" s="32"/>
      <c r="C42" s="32"/>
      <c r="D42" s="32"/>
      <c r="E42" s="32"/>
    </row>
    <row r="43" spans="1:5" x14ac:dyDescent="0.3">
      <c r="A43" s="32"/>
      <c r="B43" s="32"/>
      <c r="C43" s="32"/>
      <c r="D43" s="32"/>
      <c r="E43" s="32"/>
    </row>
    <row r="44" spans="1:5" x14ac:dyDescent="0.3">
      <c r="A44" s="32"/>
      <c r="B44" s="32"/>
      <c r="C44" s="32"/>
      <c r="D44" s="32"/>
      <c r="E44" s="32"/>
    </row>
    <row r="45" spans="1:5" x14ac:dyDescent="0.3">
      <c r="A45" s="32"/>
      <c r="B45" s="32"/>
      <c r="C45" s="32"/>
      <c r="D45" s="32"/>
      <c r="E45" s="32"/>
    </row>
    <row r="46" spans="1:5" x14ac:dyDescent="0.3">
      <c r="A46" s="32"/>
      <c r="B46" s="32"/>
      <c r="C46" s="32"/>
      <c r="D46" s="32"/>
      <c r="E46" s="32"/>
    </row>
    <row r="47" spans="1:5" x14ac:dyDescent="0.3">
      <c r="A47" s="32"/>
      <c r="B47" s="32"/>
      <c r="C47" s="32"/>
      <c r="D47" s="32"/>
      <c r="E47" s="32"/>
    </row>
    <row r="48" spans="1:5" x14ac:dyDescent="0.3">
      <c r="A48" s="32"/>
      <c r="B48" s="32"/>
      <c r="C48" s="32"/>
      <c r="D48" s="32"/>
      <c r="E48" s="32"/>
    </row>
    <row r="49" spans="1:7" x14ac:dyDescent="0.3">
      <c r="A49" s="35" t="s">
        <v>172</v>
      </c>
      <c r="B49" s="35"/>
      <c r="C49" s="35"/>
      <c r="D49" s="32"/>
      <c r="E49" s="32"/>
    </row>
    <row r="50" spans="1:7" x14ac:dyDescent="0.3">
      <c r="A50" s="75" t="s">
        <v>27</v>
      </c>
      <c r="B50" s="75" t="s">
        <v>28</v>
      </c>
      <c r="C50" s="75" t="s">
        <v>45</v>
      </c>
      <c r="D50" s="32"/>
      <c r="E50" s="32"/>
    </row>
    <row r="51" spans="1:7" ht="30" x14ac:dyDescent="0.3">
      <c r="A51" s="149">
        <v>44835</v>
      </c>
      <c r="B51" s="59" t="s">
        <v>9</v>
      </c>
      <c r="C51" s="10" t="s">
        <v>44</v>
      </c>
      <c r="D51" s="32"/>
      <c r="E51" s="32"/>
    </row>
    <row r="52" spans="1:7" x14ac:dyDescent="0.3">
      <c r="A52" s="32"/>
      <c r="B52" s="32"/>
      <c r="C52" s="32"/>
      <c r="D52" s="32"/>
      <c r="E52" s="32"/>
    </row>
    <row r="53" spans="1:7" x14ac:dyDescent="0.3">
      <c r="A53" s="32"/>
      <c r="B53" s="57"/>
      <c r="C53" s="57"/>
      <c r="D53" s="57"/>
      <c r="E53" s="49"/>
      <c r="F53" s="9"/>
      <c r="G53" s="9"/>
    </row>
    <row r="54" spans="1:7" x14ac:dyDescent="0.3">
      <c r="A54" s="32"/>
      <c r="B54" s="57"/>
      <c r="C54" s="57"/>
      <c r="D54" s="57"/>
      <c r="E54" s="49"/>
      <c r="F54" s="9"/>
      <c r="G54" s="9"/>
    </row>
    <row r="55" spans="1:7" x14ac:dyDescent="0.3">
      <c r="A55" s="32"/>
      <c r="B55" s="57"/>
      <c r="C55" s="57"/>
      <c r="D55" s="57"/>
      <c r="E55" s="49"/>
      <c r="F55" s="9"/>
      <c r="G55" s="9"/>
    </row>
    <row r="56" spans="1:7" x14ac:dyDescent="0.3">
      <c r="A56" s="32"/>
      <c r="B56" s="57"/>
      <c r="C56" s="57"/>
      <c r="D56" s="57"/>
      <c r="E56" s="49"/>
      <c r="F56" s="9"/>
      <c r="G56" s="9"/>
    </row>
    <row r="57" spans="1:7" x14ac:dyDescent="0.3">
      <c r="A57" s="32"/>
      <c r="B57" s="57"/>
      <c r="C57" s="57"/>
      <c r="D57" s="57"/>
      <c r="E57" s="49"/>
      <c r="F57" s="9"/>
      <c r="G57" s="9"/>
    </row>
    <row r="58" spans="1:7" x14ac:dyDescent="0.3">
      <c r="A58" s="32"/>
      <c r="B58" s="57"/>
      <c r="C58" s="57"/>
      <c r="D58" s="57"/>
      <c r="E58" s="49"/>
      <c r="F58" s="9"/>
      <c r="G58" s="9"/>
    </row>
    <row r="59" spans="1:7" x14ac:dyDescent="0.3">
      <c r="A59" s="32"/>
      <c r="B59" s="57"/>
      <c r="C59" s="57"/>
      <c r="D59" s="57"/>
      <c r="E59" s="49"/>
      <c r="F59" s="9"/>
      <c r="G59" s="9"/>
    </row>
    <row r="60" spans="1:7" x14ac:dyDescent="0.3">
      <c r="A60" s="32"/>
      <c r="B60" s="57"/>
      <c r="C60" s="57"/>
      <c r="D60" s="57"/>
      <c r="E60" s="49"/>
      <c r="F60" s="9"/>
      <c r="G60" s="9"/>
    </row>
    <row r="61" spans="1:7" x14ac:dyDescent="0.3">
      <c r="A61" s="32"/>
      <c r="B61" s="57"/>
      <c r="C61" s="57"/>
      <c r="D61" s="57"/>
      <c r="E61" s="49"/>
      <c r="F61" s="9"/>
      <c r="G61" s="9"/>
    </row>
    <row r="62" spans="1:7" x14ac:dyDescent="0.3">
      <c r="A62" s="32"/>
      <c r="B62" s="57"/>
      <c r="C62" s="57"/>
      <c r="D62" s="57"/>
      <c r="E62" s="49"/>
      <c r="F62" s="9"/>
      <c r="G62" s="9"/>
    </row>
    <row r="63" spans="1:7" x14ac:dyDescent="0.3">
      <c r="A63" s="32"/>
      <c r="B63" s="57"/>
      <c r="C63" s="57"/>
      <c r="D63" s="57"/>
      <c r="E63" s="49"/>
      <c r="F63" s="9"/>
      <c r="G63" s="9"/>
    </row>
    <row r="64" spans="1:7" x14ac:dyDescent="0.3">
      <c r="A64" s="32"/>
      <c r="B64" s="57"/>
      <c r="C64" s="57"/>
      <c r="D64" s="57"/>
      <c r="E64" s="49"/>
      <c r="F64" s="9"/>
      <c r="G64" s="9"/>
    </row>
    <row r="65" spans="1:7" x14ac:dyDescent="0.3">
      <c r="A65" s="32"/>
      <c r="B65" s="57"/>
      <c r="C65" s="57"/>
      <c r="D65" s="57"/>
      <c r="E65" s="49"/>
      <c r="F65" s="9"/>
      <c r="G65" s="9"/>
    </row>
    <row r="66" spans="1:7" x14ac:dyDescent="0.3">
      <c r="A66" s="32"/>
      <c r="B66" s="57"/>
      <c r="C66" s="57"/>
      <c r="D66" s="57"/>
      <c r="E66" s="49"/>
      <c r="F66" s="9"/>
      <c r="G66" s="9"/>
    </row>
    <row r="67" spans="1:7" x14ac:dyDescent="0.3">
      <c r="A67" s="32"/>
      <c r="B67" s="57"/>
      <c r="C67" s="57"/>
      <c r="D67" s="57"/>
      <c r="E67" s="49"/>
      <c r="F67" s="9"/>
      <c r="G67" s="9"/>
    </row>
    <row r="68" spans="1:7" x14ac:dyDescent="0.3">
      <c r="A68" s="32"/>
      <c r="B68" s="57"/>
      <c r="C68" s="57"/>
      <c r="D68" s="57"/>
      <c r="E68" s="49"/>
      <c r="F68" s="9"/>
      <c r="G68" s="9"/>
    </row>
    <row r="69" spans="1:7" x14ac:dyDescent="0.3">
      <c r="A69" s="32"/>
      <c r="B69" s="57"/>
      <c r="C69" s="57"/>
      <c r="D69" s="57"/>
      <c r="E69" s="49"/>
      <c r="F69" s="9"/>
      <c r="G69" s="9"/>
    </row>
    <row r="70" spans="1:7" x14ac:dyDescent="0.3">
      <c r="A70" s="32"/>
      <c r="B70" s="57"/>
      <c r="C70" s="57"/>
      <c r="D70" s="57"/>
      <c r="E70" s="49"/>
      <c r="F70" s="9"/>
      <c r="G70" s="9"/>
    </row>
    <row r="71" spans="1:7" x14ac:dyDescent="0.3">
      <c r="A71" s="32"/>
      <c r="B71" s="57"/>
      <c r="C71" s="57"/>
      <c r="D71" s="57"/>
      <c r="E71" s="49"/>
      <c r="F71" s="9"/>
      <c r="G71" s="9"/>
    </row>
    <row r="72" spans="1:7" x14ac:dyDescent="0.3">
      <c r="A72" s="32"/>
      <c r="B72" s="57"/>
      <c r="C72" s="57"/>
      <c r="D72" s="57"/>
      <c r="E72" s="49"/>
      <c r="F72" s="9"/>
      <c r="G72" s="9"/>
    </row>
    <row r="73" spans="1:7" x14ac:dyDescent="0.3">
      <c r="A73" s="49"/>
      <c r="B73" s="49"/>
      <c r="C73" s="49"/>
      <c r="D73" s="49"/>
      <c r="E73" s="49"/>
      <c r="F73" s="9"/>
      <c r="G73" s="9"/>
    </row>
    <row r="74" spans="1:7" s="12" customFormat="1" x14ac:dyDescent="0.3">
      <c r="A74" s="76"/>
      <c r="B74" s="76"/>
      <c r="C74" s="76"/>
      <c r="D74" s="32"/>
      <c r="E74" s="32"/>
      <c r="F74" s="20"/>
    </row>
    <row r="75" spans="1:7" x14ac:dyDescent="0.3">
      <c r="A75" s="32"/>
      <c r="B75" s="32"/>
      <c r="C75" s="32"/>
      <c r="D75" s="32"/>
      <c r="E75" s="32"/>
      <c r="G75" s="9"/>
    </row>
    <row r="76" spans="1:7" ht="19.899999999999999" customHeight="1" x14ac:dyDescent="0.3">
      <c r="A76" s="32"/>
      <c r="B76" s="32"/>
      <c r="C76" s="32"/>
      <c r="D76" s="32"/>
      <c r="E76" s="32"/>
      <c r="G76" s="9"/>
    </row>
    <row r="77" spans="1:7" x14ac:dyDescent="0.3">
      <c r="A77" s="77"/>
      <c r="B77" s="77"/>
      <c r="C77" s="19"/>
      <c r="D77" s="32"/>
      <c r="E77" s="32"/>
      <c r="G77" s="9"/>
    </row>
    <row r="78" spans="1:7" x14ac:dyDescent="0.3">
      <c r="A78" s="77"/>
      <c r="B78" s="77"/>
      <c r="C78" s="19"/>
      <c r="D78" s="32"/>
      <c r="E78" s="32"/>
      <c r="G78" s="9"/>
    </row>
    <row r="79" spans="1:7" x14ac:dyDescent="0.3">
      <c r="A79" s="18"/>
      <c r="B79" s="18"/>
      <c r="C79" s="19"/>
      <c r="G79" s="9"/>
    </row>
    <row r="80" spans="1:7" x14ac:dyDescent="0.3">
      <c r="A80" s="18"/>
      <c r="B80" s="18"/>
      <c r="C80" s="19"/>
      <c r="G80" s="9"/>
    </row>
    <row r="81" spans="1:7" x14ac:dyDescent="0.3">
      <c r="A81" s="18"/>
      <c r="B81" s="18"/>
      <c r="C81" s="19"/>
      <c r="G81" s="9"/>
    </row>
    <row r="82" spans="1:7" x14ac:dyDescent="0.3">
      <c r="A82" s="18"/>
      <c r="B82" s="18"/>
      <c r="C82" s="19"/>
      <c r="G82" s="9"/>
    </row>
    <row r="83" spans="1:7" x14ac:dyDescent="0.3">
      <c r="A83" s="18"/>
      <c r="B83" s="18"/>
      <c r="C83" s="19"/>
      <c r="G83" s="9"/>
    </row>
    <row r="84" spans="1:7" x14ac:dyDescent="0.3">
      <c r="A84" s="18"/>
      <c r="B84" s="18"/>
      <c r="C84" s="19"/>
      <c r="G84" s="9"/>
    </row>
    <row r="85" spans="1:7" x14ac:dyDescent="0.3">
      <c r="A85" s="18"/>
      <c r="B85" s="18"/>
      <c r="C85" s="19"/>
      <c r="G85" s="9"/>
    </row>
    <row r="86" spans="1:7" x14ac:dyDescent="0.3">
      <c r="A86" s="18"/>
      <c r="B86" s="18"/>
      <c r="C86" s="19"/>
      <c r="G86" s="9"/>
    </row>
    <row r="87" spans="1:7" x14ac:dyDescent="0.3">
      <c r="A87" s="18"/>
      <c r="B87" s="18"/>
      <c r="C87" s="19"/>
      <c r="G87" s="9"/>
    </row>
    <row r="88" spans="1:7" x14ac:dyDescent="0.3">
      <c r="A88" s="18"/>
      <c r="B88" s="18"/>
      <c r="C88" s="19"/>
      <c r="G88" s="9"/>
    </row>
    <row r="89" spans="1:7" x14ac:dyDescent="0.3">
      <c r="A89" s="18"/>
      <c r="B89" s="18"/>
      <c r="C89" s="19"/>
      <c r="G89" s="9"/>
    </row>
    <row r="90" spans="1:7" x14ac:dyDescent="0.3">
      <c r="A90" s="18"/>
      <c r="B90" s="18"/>
      <c r="C90" s="19"/>
      <c r="G90" s="9"/>
    </row>
    <row r="91" spans="1:7" x14ac:dyDescent="0.3">
      <c r="A91" s="18"/>
      <c r="B91" s="18"/>
      <c r="C91" s="19"/>
      <c r="G91" s="9"/>
    </row>
    <row r="92" spans="1:7" x14ac:dyDescent="0.3">
      <c r="A92" s="18"/>
      <c r="B92" s="18"/>
      <c r="C92" s="19"/>
      <c r="G92" s="9"/>
    </row>
    <row r="93" spans="1:7" x14ac:dyDescent="0.3">
      <c r="A93" s="18"/>
      <c r="B93" s="18"/>
      <c r="C93" s="19"/>
      <c r="G93" s="9"/>
    </row>
    <row r="94" spans="1:7" x14ac:dyDescent="0.3">
      <c r="A94" s="18"/>
      <c r="B94" s="18"/>
      <c r="C94" s="19"/>
      <c r="G94" s="9"/>
    </row>
    <row r="95" spans="1:7" x14ac:dyDescent="0.3">
      <c r="A95" s="18"/>
      <c r="B95" s="18"/>
      <c r="C95" s="19"/>
      <c r="G95" s="9"/>
    </row>
    <row r="96" spans="1:7" x14ac:dyDescent="0.3">
      <c r="A96" s="18"/>
      <c r="B96" s="18"/>
      <c r="C96" s="19"/>
      <c r="G96" s="9"/>
    </row>
    <row r="97" spans="1:7" x14ac:dyDescent="0.3">
      <c r="A97" s="18"/>
      <c r="B97" s="18"/>
      <c r="C97" s="19"/>
      <c r="G97" s="9"/>
    </row>
    <row r="103" spans="1:7" x14ac:dyDescent="0.3">
      <c r="A103" s="3"/>
      <c r="B103" s="4"/>
      <c r="C103" s="4"/>
      <c r="D103" s="4"/>
      <c r="E103" s="4"/>
      <c r="F103" s="4"/>
      <c r="G103" s="9"/>
    </row>
    <row r="104" spans="1:7" x14ac:dyDescent="0.3">
      <c r="A104" s="9"/>
      <c r="B104" s="9"/>
      <c r="C104" s="9"/>
      <c r="D104" s="9"/>
      <c r="E104" s="9"/>
      <c r="F104" s="9"/>
      <c r="G104" s="9"/>
    </row>
    <row r="105" spans="1:7" x14ac:dyDescent="0.3">
      <c r="A105" s="3"/>
      <c r="B105" s="21"/>
      <c r="C105" s="21"/>
      <c r="D105" s="21"/>
      <c r="E105" s="21"/>
      <c r="F105" s="21"/>
      <c r="G105" s="9"/>
    </row>
    <row r="106" spans="1:7" x14ac:dyDescent="0.3">
      <c r="B106" s="21"/>
      <c r="C106" s="21"/>
      <c r="D106" s="21"/>
      <c r="E106" s="21"/>
      <c r="F106" s="21"/>
      <c r="G106" s="9"/>
    </row>
    <row r="107" spans="1:7" x14ac:dyDescent="0.3">
      <c r="B107" s="9"/>
      <c r="C107" s="9"/>
      <c r="D107" s="9"/>
      <c r="E107" s="9"/>
      <c r="F107" s="9"/>
      <c r="G107" s="9"/>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E22"/>
  <sheetViews>
    <sheetView zoomScaleNormal="100" workbookViewId="0">
      <selection activeCell="B22" sqref="B22"/>
    </sheetView>
  </sheetViews>
  <sheetFormatPr defaultColWidth="9" defaultRowHeight="16.5" x14ac:dyDescent="0.3"/>
  <cols>
    <col min="1" max="1" width="17.140625" style="20" customWidth="1"/>
    <col min="2" max="2" width="17.28515625" style="20" customWidth="1"/>
    <col min="3" max="3" width="22.5703125" style="20" customWidth="1"/>
    <col min="4" max="4" width="14" style="20" customWidth="1"/>
    <col min="5" max="16384" width="9" style="20"/>
  </cols>
  <sheetData>
    <row r="1" spans="1:5" s="16" customFormat="1" ht="15.75" x14ac:dyDescent="0.3">
      <c r="A1" s="17" t="s">
        <v>125</v>
      </c>
    </row>
    <row r="2" spans="1:5" ht="18" x14ac:dyDescent="0.35">
      <c r="A2" s="74" t="s">
        <v>221</v>
      </c>
      <c r="B2" s="21"/>
      <c r="C2" s="21"/>
      <c r="D2" s="4"/>
      <c r="E2" s="21"/>
    </row>
    <row r="3" spans="1:5" x14ac:dyDescent="0.3">
      <c r="A3" s="17" t="s">
        <v>113</v>
      </c>
    </row>
    <row r="4" spans="1:5" ht="15" customHeight="1" x14ac:dyDescent="0.3">
      <c r="A4" s="78" t="s">
        <v>27</v>
      </c>
      <c r="B4" s="78" t="s">
        <v>28</v>
      </c>
      <c r="D4" s="4"/>
      <c r="E4" s="21"/>
    </row>
    <row r="5" spans="1:5" x14ac:dyDescent="0.3">
      <c r="A5" s="79">
        <v>44835</v>
      </c>
      <c r="B5" s="80" t="s">
        <v>9</v>
      </c>
      <c r="D5" s="4"/>
      <c r="E5" s="21"/>
    </row>
    <row r="6" spans="1:5" ht="15" customHeight="1" x14ac:dyDescent="0.35">
      <c r="A6" s="2"/>
      <c r="B6" s="4"/>
      <c r="C6" s="4"/>
      <c r="D6" s="4"/>
      <c r="E6" s="21"/>
    </row>
    <row r="7" spans="1:5" ht="15" customHeight="1" x14ac:dyDescent="0.35">
      <c r="A7" s="2"/>
      <c r="B7" s="4"/>
      <c r="C7" s="4"/>
      <c r="D7" s="4"/>
      <c r="E7" s="21"/>
    </row>
    <row r="8" spans="1:5" ht="15" customHeight="1" x14ac:dyDescent="0.35">
      <c r="A8" s="2"/>
      <c r="B8" s="4"/>
      <c r="C8" s="4"/>
      <c r="D8" s="4"/>
      <c r="E8" s="21"/>
    </row>
    <row r="9" spans="1:5" ht="15" customHeight="1" x14ac:dyDescent="0.35">
      <c r="A9" s="2"/>
      <c r="B9" s="4"/>
      <c r="C9" s="4"/>
      <c r="D9" s="4"/>
      <c r="E9" s="21"/>
    </row>
    <row r="10" spans="1:5" ht="15" customHeight="1" x14ac:dyDescent="0.35">
      <c r="A10" s="2"/>
      <c r="B10" s="4"/>
      <c r="C10" s="4"/>
      <c r="D10" s="4"/>
      <c r="E10" s="21"/>
    </row>
    <row r="11" spans="1:5" ht="15" customHeight="1" x14ac:dyDescent="0.35">
      <c r="A11" s="2"/>
      <c r="B11" s="4"/>
      <c r="C11" s="4"/>
      <c r="D11" s="4"/>
      <c r="E11" s="21"/>
    </row>
    <row r="12" spans="1:5" ht="15" customHeight="1" x14ac:dyDescent="0.35">
      <c r="A12" s="2"/>
      <c r="B12" s="4"/>
      <c r="C12" s="4"/>
      <c r="D12" s="4"/>
      <c r="E12" s="21"/>
    </row>
    <row r="13" spans="1:5" ht="15" customHeight="1" x14ac:dyDescent="0.35">
      <c r="A13" s="2"/>
      <c r="B13" s="4"/>
      <c r="C13" s="4"/>
      <c r="D13" s="4"/>
      <c r="E13" s="21"/>
    </row>
    <row r="14" spans="1:5" ht="15" customHeight="1" x14ac:dyDescent="0.35">
      <c r="A14" s="2"/>
      <c r="B14" s="4"/>
      <c r="C14" s="4"/>
      <c r="D14" s="4"/>
      <c r="E14" s="21"/>
    </row>
    <row r="15" spans="1:5" ht="15" customHeight="1" x14ac:dyDescent="0.35">
      <c r="A15" s="2"/>
      <c r="B15" s="4"/>
      <c r="C15" s="4"/>
      <c r="D15" s="4"/>
      <c r="E15" s="21"/>
    </row>
    <row r="16" spans="1:5" ht="15" customHeight="1" x14ac:dyDescent="0.35">
      <c r="A16" s="2"/>
      <c r="B16" s="4"/>
      <c r="C16" s="4"/>
      <c r="D16" s="4"/>
      <c r="E16" s="21"/>
    </row>
    <row r="17" spans="1:5" ht="15" customHeight="1" x14ac:dyDescent="0.35">
      <c r="A17" s="2"/>
      <c r="B17" s="4"/>
      <c r="C17" s="4"/>
      <c r="D17" s="4"/>
      <c r="E17" s="21"/>
    </row>
    <row r="18" spans="1:5" ht="15" customHeight="1" x14ac:dyDescent="0.35">
      <c r="A18" s="2"/>
      <c r="B18" s="4"/>
      <c r="C18" s="4"/>
      <c r="D18" s="4"/>
      <c r="E18" s="21"/>
    </row>
    <row r="19" spans="1:5" ht="15" customHeight="1" x14ac:dyDescent="0.35">
      <c r="A19" s="2"/>
      <c r="B19" s="4"/>
      <c r="C19" s="4"/>
      <c r="D19" s="4"/>
      <c r="E19" s="21"/>
    </row>
    <row r="20" spans="1:5" ht="15" customHeight="1" x14ac:dyDescent="0.35">
      <c r="A20" s="2"/>
      <c r="B20" s="4"/>
      <c r="C20" s="4"/>
      <c r="D20" s="4"/>
      <c r="E20" s="21"/>
    </row>
    <row r="21" spans="1:5" x14ac:dyDescent="0.3">
      <c r="A21" s="34" t="s">
        <v>110</v>
      </c>
      <c r="B21" s="46"/>
      <c r="C21" s="47"/>
    </row>
    <row r="22" spans="1:5" ht="30" x14ac:dyDescent="0.3">
      <c r="A22" s="48" t="s">
        <v>222</v>
      </c>
      <c r="B22" s="48" t="s">
        <v>388</v>
      </c>
      <c r="C22" s="3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11</vt:i4>
      </vt:variant>
    </vt:vector>
  </HeadingPairs>
  <TitlesOfParts>
    <vt:vector size="21"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cp:lastPrinted>2020-06-15T08:28:46Z</cp:lastPrinted>
  <dcterms:created xsi:type="dcterms:W3CDTF">2018-04-24T06:01:14Z</dcterms:created>
  <dcterms:modified xsi:type="dcterms:W3CDTF">2022-10-14T15:49:20Z</dcterms:modified>
</cp:coreProperties>
</file>