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apititto\AppData\Local\Microsoft\Windows\INetCache\Content.Outlook\3VQSZ0II\"/>
    </mc:Choice>
  </mc:AlternateContent>
  <xr:revisionPtr revIDLastSave="0" documentId="13_ncr:1_{7C456069-5904-47B3-A602-198E9DAECF40}" xr6:coauthVersionLast="47" xr6:coauthVersionMax="47" xr10:uidLastSave="{00000000-0000-0000-0000-000000000000}"/>
  <bookViews>
    <workbookView xWindow="-120" yWindow="-120" windowWidth="29040" windowHeight="15840" tabRatio="737" activeTab="6"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Web traffic)" sheetId="34" r:id="rId7"/>
  </sheets>
  <definedNames>
    <definedName name="_ftn1" localSheetId="2">'1(Data)'!#REF!</definedName>
    <definedName name="_ftn2" localSheetId="2">'1(Data)'!#REF!</definedName>
    <definedName name="_ftn3" localSheetId="2">'1(Data)'!$A$82</definedName>
    <definedName name="_ftn4" localSheetId="2">'1(Data)'!#REF!</definedName>
    <definedName name="_ftn5" localSheetId="2">'1(Data)'!#REF!</definedName>
    <definedName name="_ftn6" localSheetId="2">'1(Data)'!$A$86</definedName>
    <definedName name="_ftnref1" localSheetId="2">'1(Data)'!$A$5</definedName>
    <definedName name="_ftnref2" localSheetId="2">'1(Data)'!$B$5</definedName>
    <definedName name="_ftnref3" localSheetId="2">'1(Data)'!$C$5</definedName>
    <definedName name="_ftnref4" localSheetId="2">'1(Data)'!$P$5</definedName>
    <definedName name="_ftnref5" localSheetId="2">'1(Data)'!$Q$5</definedName>
    <definedName name="_ftnref6" localSheetId="2">'1(Data)'!$A$8</definedName>
    <definedName name="_Toc509591800" localSheetId="2">'1(Data)'!$A$1</definedName>
    <definedName name="_Toc509591802" localSheetId="4">'3(Data providers)'!$A$1</definedName>
    <definedName name="_Toc509591811" localSheetId="5">'4(Web services)'!$A$1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9" i="24" l="1"/>
  <c r="G28" i="24"/>
  <c r="G27" i="24"/>
  <c r="G26" i="24"/>
  <c r="G25" i="24"/>
  <c r="G24" i="24"/>
  <c r="G23" i="24"/>
  <c r="G22" i="24"/>
  <c r="G21" i="24"/>
  <c r="G20" i="24"/>
  <c r="G19" i="24"/>
  <c r="G18" i="24"/>
  <c r="G17" i="24"/>
  <c r="G16" i="24"/>
  <c r="G15" i="24"/>
  <c r="G14" i="24"/>
  <c r="G13" i="24"/>
  <c r="G12" i="24"/>
  <c r="G11" i="24"/>
  <c r="G10" i="24"/>
  <c r="G9" i="24"/>
  <c r="H68" i="33"/>
  <c r="G68" i="33"/>
  <c r="G67" i="33"/>
  <c r="G66" i="33"/>
  <c r="G65" i="33"/>
  <c r="G64" i="33"/>
  <c r="G63" i="33"/>
  <c r="G62" i="33"/>
  <c r="G61" i="33"/>
  <c r="H60" i="33"/>
  <c r="G60" i="33"/>
  <c r="G59" i="33"/>
  <c r="G58" i="33"/>
  <c r="H57" i="33"/>
  <c r="G57" i="33"/>
  <c r="H56" i="33"/>
  <c r="G56" i="33"/>
  <c r="H55" i="33"/>
  <c r="G55" i="33"/>
  <c r="H54" i="33"/>
  <c r="G54" i="33"/>
  <c r="H53" i="33"/>
  <c r="G53" i="33"/>
  <c r="G52" i="33"/>
  <c r="G51" i="33"/>
  <c r="G50" i="33"/>
  <c r="G49" i="33"/>
  <c r="G48" i="33"/>
  <c r="G47" i="33"/>
  <c r="G46" i="33"/>
  <c r="G45" i="33"/>
  <c r="G44" i="33"/>
  <c r="G43" i="33"/>
  <c r="G42" i="33"/>
  <c r="G41" i="33"/>
  <c r="G40" i="33"/>
  <c r="H39" i="33"/>
  <c r="G39" i="33"/>
  <c r="H38" i="33"/>
  <c r="G38" i="33"/>
  <c r="H37" i="33"/>
  <c r="G37" i="33"/>
  <c r="H36" i="33"/>
  <c r="G36" i="33"/>
  <c r="H35" i="33"/>
  <c r="G35" i="33"/>
  <c r="H34" i="33"/>
  <c r="G34" i="33"/>
  <c r="H33" i="33"/>
  <c r="G33" i="33"/>
  <c r="H32" i="33"/>
  <c r="G32" i="33"/>
  <c r="G31" i="33"/>
  <c r="G30" i="33"/>
  <c r="G29" i="33"/>
  <c r="H28" i="33"/>
  <c r="G28" i="33"/>
  <c r="G27" i="33"/>
  <c r="H26" i="33"/>
  <c r="G26" i="33"/>
  <c r="H25" i="33"/>
  <c r="G25" i="33"/>
  <c r="G24" i="33"/>
  <c r="G23" i="33"/>
  <c r="H22" i="33"/>
  <c r="G22" i="33"/>
  <c r="H20" i="33"/>
  <c r="G20" i="33"/>
  <c r="G18" i="33"/>
  <c r="G17" i="33"/>
  <c r="G16" i="33"/>
  <c r="H15" i="33"/>
  <c r="G15" i="33"/>
  <c r="G13" i="33"/>
  <c r="G12" i="33"/>
  <c r="G10" i="33"/>
  <c r="H9" i="33"/>
  <c r="G9" i="33"/>
  <c r="G128" i="33"/>
  <c r="G127" i="33"/>
  <c r="G134" i="33"/>
  <c r="G112" i="33"/>
  <c r="G114" i="33"/>
  <c r="G115" i="33"/>
  <c r="G116" i="33"/>
  <c r="G119" i="33"/>
  <c r="G120" i="33"/>
  <c r="G121" i="33"/>
  <c r="G122" i="33"/>
  <c r="G123" i="33"/>
  <c r="G124" i="33"/>
  <c r="G125" i="33"/>
  <c r="G126" i="33"/>
  <c r="G101" i="33"/>
  <c r="G102" i="33"/>
  <c r="G129" i="33"/>
  <c r="G130" i="33"/>
  <c r="G131" i="33"/>
  <c r="G132" i="33"/>
  <c r="G133" i="33"/>
  <c r="G135" i="33"/>
  <c r="G136" i="33"/>
  <c r="G137" i="33"/>
  <c r="G138" i="33"/>
  <c r="G139" i="33"/>
  <c r="G113" i="33"/>
  <c r="G98" i="33"/>
  <c r="G99" i="33"/>
  <c r="G100" i="33"/>
  <c r="G103" i="33"/>
  <c r="G104" i="33"/>
  <c r="G105" i="33"/>
  <c r="G107" i="33"/>
  <c r="G108" i="33"/>
  <c r="G109" i="33"/>
  <c r="G110" i="33"/>
  <c r="G111" i="33"/>
  <c r="G97" i="33"/>
  <c r="B13" i="32" l="1"/>
  <c r="A13" i="32"/>
  <c r="B12" i="32"/>
  <c r="A12" i="32"/>
  <c r="M30" i="34"/>
  <c r="B5" i="32" l="1"/>
  <c r="B6" i="32" l="1"/>
  <c r="B4" i="32"/>
  <c r="A6" i="32"/>
  <c r="A4" i="32"/>
  <c r="A11" i="32" l="1"/>
  <c r="B11" i="32"/>
  <c r="A10" i="32"/>
  <c r="A9" i="32"/>
  <c r="A8" i="32"/>
  <c r="B10" i="32" l="1"/>
  <c r="B9" i="32"/>
  <c r="B8" i="32"/>
</calcChain>
</file>

<file path=xl/sharedStrings.xml><?xml version="1.0" encoding="utf-8"?>
<sst xmlns="http://schemas.openxmlformats.org/spreadsheetml/2006/main" count="857" uniqueCount="349">
  <si>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</si>
  <si>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</si>
  <si>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</si>
  <si>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</si>
  <si>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</si>
  <si>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</si>
  <si>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</si>
  <si>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</si>
  <si>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</si>
  <si>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</si>
  <si>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</si>
  <si>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</si>
  <si>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</si>
  <si>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</si>
  <si>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</si>
  <si>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</si>
  <si>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</si>
  <si>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</si>
  <si>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</si>
  <si>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</si>
  <si>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</si>
  <si>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</si>
  <si>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t>
  </si>
  <si>
    <t>Country</t>
  </si>
  <si>
    <t>Organisation 2</t>
  </si>
  <si>
    <t>Organisation 3</t>
  </si>
  <si>
    <t>Organisation name</t>
  </si>
  <si>
    <t xml:space="preserve">[1] The human activities datasets are composed by objects and related tables that store records (relational databases). </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</si>
  <si>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</si>
  <si>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</si>
  <si>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</si>
  <si>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</si>
  <si>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</si>
  <si>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</si>
  <si>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</si>
  <si>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</si>
  <si>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</si>
  <si>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</si>
  <si>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Volume unit [1]</t>
  </si>
  <si>
    <t>If not supplied upon approaching: reason why? (reply from organisation)</t>
  </si>
  <si>
    <t>Please highlight newly added data within this reporting period.</t>
  </si>
  <si>
    <t>Trend on data</t>
  </si>
  <si>
    <t>Name of sub-theme/ interface</t>
  </si>
  <si>
    <t>Trend on data products</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</si>
  <si>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</si>
  <si>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</si>
  <si>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</si>
  <si>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</si>
  <si>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</si>
  <si>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Organisation type [1]</t>
  </si>
  <si>
    <t xml:space="preserve">[1] The organisation types are: </t>
  </si>
  <si>
    <t>Comments on the progress indicators in the excel template</t>
  </si>
  <si>
    <t>Progress indicator</t>
  </si>
  <si>
    <t xml:space="preserve">Comment </t>
  </si>
  <si>
    <t>Add any other interfaces as required/available</t>
  </si>
  <si>
    <t>Number of WFS requests 
(previous quarter)</t>
  </si>
  <si>
    <t>Explanation of the trends and statistics</t>
  </si>
  <si>
    <t>Others</t>
  </si>
  <si>
    <t>Were there any changes compared to the previous quarter?</t>
  </si>
  <si>
    <t>List all organisations that have supplied data voluntarily or upon request/approach witin this quarter</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</si>
  <si>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</si>
  <si>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</si>
  <si>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</si>
  <si>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</si>
  <si>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</si>
  <si>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</si>
  <si>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</si>
  <si>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</si>
  <si>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</si>
  <si>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</si>
  <si>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</si>
  <si>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</si>
  <si>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</si>
  <si>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[1] Total number of (external) data products.</t>
  </si>
  <si>
    <t>Is the product built internally or externally?</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</si>
  <si>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</si>
  <si>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</si>
  <si>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</si>
  <si>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</si>
  <si>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</si>
  <si>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</si>
  <si>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</si>
  <si>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</si>
  <si>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</si>
  <si>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</si>
  <si>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</si>
  <si>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</si>
  <si>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</si>
  <si>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</si>
  <si>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</si>
  <si>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</si>
  <si>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</si>
  <si>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</si>
  <si>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</si>
  <si>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</si>
  <si>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</si>
  <si>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</si>
  <si>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</si>
  <si>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</si>
  <si>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</si>
  <si>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</si>
  <si>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</si>
  <si>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</si>
  <si>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</si>
  <si>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</si>
  <si>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t>e.g. presence/absence data, seabed surveys, …</t>
  </si>
  <si>
    <t>Total data volume per sub-theme (previous quarter)</t>
  </si>
  <si>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</si>
  <si>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</si>
  <si>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</si>
  <si>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</si>
  <si>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</si>
  <si>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</si>
  <si>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</si>
  <si>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</si>
  <si>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</si>
  <si>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</si>
  <si>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t>Baltic Sea EEA</t>
  </si>
  <si>
    <t>Black Sea EEA</t>
  </si>
  <si>
    <t>Greater North Sea EEA</t>
  </si>
  <si>
    <t>Med Sea EEA (Adriatic Sea, Ionian Sea and the Central Mediterranean Sea, Western Meditarranean Sea, Aegean-Levantine Sea)</t>
  </si>
  <si>
    <t>Caspian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</si>
  <si>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</si>
  <si>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</si>
  <si>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</si>
  <si>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</si>
  <si>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</si>
  <si>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</si>
  <si>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</si>
  <si>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</si>
  <si>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</si>
  <si>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</si>
  <si>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</si>
  <si>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</si>
  <si>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</si>
  <si>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</si>
  <si>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</si>
  <si>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</si>
  <si>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</si>
  <si>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</si>
  <si>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</si>
  <si>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</si>
  <si>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Atlantic EEA (North East Atlantic Ocean, Macaronesia, Iceland Sea, Norwegian Sea, Celtic Seas, Bay of Biscay and Iberian coast, White Sea, Barents Sea)</t>
  </si>
  <si>
    <t>Caribbean Sea (not defined by EEA shapefile)</t>
  </si>
  <si>
    <t>Added this phase (% or number)</t>
  </si>
  <si>
    <t>Your opinion on the data coverage within EMODnet for your thematic</t>
  </si>
  <si>
    <t>Indicator 5: Quarterly web traffic statistics</t>
  </si>
  <si>
    <t>The purpose of this indicator is to provide detail on the web traffic statistics</t>
  </si>
  <si>
    <t xml:space="preserve">Please refer to "Explanation of the trends and statistics" </t>
  </si>
  <si>
    <t>Visitors</t>
  </si>
  <si>
    <t>Page views</t>
  </si>
  <si>
    <t>Unique page views</t>
  </si>
  <si>
    <t>% of returning visitors</t>
  </si>
  <si>
    <t>Page URL</t>
  </si>
  <si>
    <t>5.2) Quarterly total number of visitors, page views, unique page views and percentage of returning visitors</t>
  </si>
  <si>
    <t>Visitors (previous Q)</t>
  </si>
  <si>
    <t>Visitors (current Q)</t>
  </si>
  <si>
    <t>Page views (previous Q)</t>
  </si>
  <si>
    <t>Page views (current Q)</t>
  </si>
  <si>
    <t>Unique page views (previous Q)</t>
  </si>
  <si>
    <t>Unique page views (current Q)</t>
  </si>
  <si>
    <t>% of returning visitors (previous Q)</t>
  </si>
  <si>
    <t>% of returning visitors (current Q)</t>
  </si>
  <si>
    <r>
      <t xml:space="preserve">Total number of </t>
    </r>
    <r>
      <rPr>
        <b/>
        <i/>
        <u/>
        <sz val="10"/>
        <rFont val="Calibri"/>
        <family val="2"/>
        <scheme val="minor"/>
      </rPr>
      <t>built</t>
    </r>
    <r>
      <rPr>
        <b/>
        <i/>
        <sz val="10"/>
        <rFont val="Calibri"/>
        <family val="2"/>
        <scheme val="minor"/>
      </rPr>
      <t xml:space="preserve"> data products in portal </t>
    </r>
    <r>
      <rPr>
        <sz val="10"/>
        <rFont val="Calibri"/>
        <family val="2"/>
        <scheme val="minor"/>
      </rPr>
      <t>[1]</t>
    </r>
  </si>
  <si>
    <r>
      <t xml:space="preserve">Total number of </t>
    </r>
    <r>
      <rPr>
        <b/>
        <i/>
        <u/>
        <sz val="10"/>
        <rFont val="Calibri"/>
        <family val="2"/>
        <scheme val="minor"/>
      </rPr>
      <t>external</t>
    </r>
    <r>
      <rPr>
        <b/>
        <i/>
        <sz val="10"/>
        <rFont val="Calibri"/>
        <family val="2"/>
        <scheme val="minor"/>
      </rPr>
      <t xml:space="preserve"> data products in portal </t>
    </r>
    <r>
      <rPr>
        <sz val="10"/>
        <rFont val="Calibri"/>
        <family val="2"/>
        <scheme val="minor"/>
      </rPr>
      <t>[1]</t>
    </r>
  </si>
  <si>
    <r>
      <t xml:space="preserve">Sub-theme </t>
    </r>
    <r>
      <rPr>
        <sz val="10"/>
        <rFont val="Calibri"/>
        <family val="2"/>
        <scheme val="minor"/>
      </rPr>
      <t>[2]</t>
    </r>
  </si>
  <si>
    <r>
      <t xml:space="preserve">Trend in total number of products (%) </t>
    </r>
    <r>
      <rPr>
        <sz val="10"/>
        <rFont val="Calibri"/>
        <family val="2"/>
        <scheme val="minor"/>
      </rPr>
      <t>[3]</t>
    </r>
  </si>
  <si>
    <r>
      <t xml:space="preserve">Total data product Volume in GigaBytes </t>
    </r>
    <r>
      <rPr>
        <sz val="10"/>
        <rFont val="Calibri"/>
        <family val="2"/>
        <scheme val="minor"/>
      </rPr>
      <t>[4]</t>
    </r>
  </si>
  <si>
    <r>
      <t xml:space="preserve">Sea-basins </t>
    </r>
    <r>
      <rPr>
        <sz val="12"/>
        <rFont val="Calibri"/>
        <family val="2"/>
        <scheme val="minor"/>
      </rPr>
      <t>[5]</t>
    </r>
  </si>
  <si>
    <r>
      <t>Manual download unit</t>
    </r>
    <r>
      <rPr>
        <sz val="10"/>
        <rFont val="Calibri"/>
        <family val="2"/>
        <scheme val="minor"/>
      </rPr>
      <t xml:space="preserve"> [1]</t>
    </r>
  </si>
  <si>
    <r>
      <t xml:space="preserve">Unit and Total Volume </t>
    </r>
    <r>
      <rPr>
        <b/>
        <sz val="10"/>
        <rFont val="Calibri"/>
        <family val="2"/>
        <scheme val="minor"/>
      </rPr>
      <t>available</t>
    </r>
    <r>
      <rPr>
        <sz val="10"/>
        <rFont val="Calibri"/>
        <family val="2"/>
        <scheme val="minor"/>
      </rPr>
      <t xml:space="preserve"> for download [2]</t>
    </r>
  </si>
  <si>
    <r>
      <t xml:space="preserve">Total Volume </t>
    </r>
    <r>
      <rPr>
        <b/>
        <sz val="10"/>
        <rFont val="Calibri"/>
        <family val="2"/>
        <scheme val="minor"/>
      </rPr>
      <t>downloaded</t>
    </r>
    <r>
      <rPr>
        <sz val="10"/>
        <rFont val="Calibri"/>
        <family val="2"/>
        <scheme val="minor"/>
      </rPr>
      <t xml:space="preserve"> in GigaBytes [3]</t>
    </r>
  </si>
  <si>
    <r>
      <t xml:space="preserve">Number of manual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</si>
  <si>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manual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</si>
  <si>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 of manual downloads (%) </t>
    </r>
    <r>
      <rPr>
        <sz val="10"/>
        <rFont val="Calibri"/>
        <family val="2"/>
        <scheme val="minor"/>
      </rPr>
      <t>[4]</t>
    </r>
  </si>
  <si>
    <r>
      <t xml:space="preserve">Number of </t>
    </r>
    <r>
      <rPr>
        <b/>
        <sz val="10"/>
        <rFont val="Calibri"/>
        <family val="2"/>
        <scheme val="minor"/>
      </rPr>
      <t>Map</t>
    </r>
    <r>
      <rPr>
        <sz val="10"/>
        <rFont val="Calibri"/>
        <family val="2"/>
        <scheme val="minor"/>
      </rPr>
      <t xml:space="preserve"> </t>
    </r>
    <r>
      <rPr>
        <b/>
        <sz val="10"/>
        <rFont val="Calibri"/>
        <family val="2"/>
        <scheme val="minor"/>
      </rPr>
      <t>visualisations</t>
    </r>
    <r>
      <rPr>
        <sz val="10"/>
        <rFont val="Calibri"/>
        <family val="2"/>
        <scheme val="minor"/>
      </rPr>
      <t xml:space="preserve"> (this quarter)</t>
    </r>
  </si>
  <si>
    <r>
      <t xml:space="preserve">Trend # of map visualisations (%) </t>
    </r>
    <r>
      <rPr>
        <sz val="10"/>
        <rFont val="Calibri"/>
        <family val="2"/>
        <scheme val="minor"/>
      </rPr>
      <t>[4]</t>
    </r>
  </si>
  <si>
    <r>
      <t xml:space="preserve">Number of </t>
    </r>
    <r>
      <rPr>
        <b/>
        <sz val="10"/>
        <rFont val="Calibri"/>
        <family val="2"/>
        <scheme val="minor"/>
      </rPr>
      <t>WMS</t>
    </r>
    <r>
      <rPr>
        <sz val="10"/>
        <rFont val="Calibri"/>
        <family val="2"/>
        <scheme val="minor"/>
      </rPr>
      <t xml:space="preserve"> requests (this quarter)</t>
    </r>
  </si>
  <si>
    <r>
      <t xml:space="preserve">Trend # of WMS requests (%) </t>
    </r>
    <r>
      <rPr>
        <sz val="10"/>
        <rFont val="Calibri"/>
        <family val="2"/>
        <scheme val="minor"/>
      </rPr>
      <t>[4]</t>
    </r>
  </si>
  <si>
    <r>
      <t xml:space="preserve">Number of </t>
    </r>
    <r>
      <rPr>
        <b/>
        <sz val="10"/>
        <rFont val="Calibri"/>
        <family val="2"/>
        <scheme val="minor"/>
      </rPr>
      <t>WFS</t>
    </r>
    <r>
      <rPr>
        <sz val="10"/>
        <rFont val="Calibri"/>
        <family val="2"/>
        <scheme val="minor"/>
      </rPr>
      <t xml:space="preserve"> requests 
(this quarter)</t>
    </r>
  </si>
  <si>
    <r>
      <t xml:space="preserve">Trend # of WFS requests (%) </t>
    </r>
    <r>
      <rPr>
        <sz val="10"/>
        <rFont val="Calibri"/>
        <family val="2"/>
        <scheme val="minor"/>
      </rPr>
      <t>[4]</t>
    </r>
  </si>
  <si>
    <r>
      <t xml:space="preserve">Total data Volume in GigaBytes </t>
    </r>
    <r>
      <rPr>
        <sz val="10"/>
        <rFont val="Calibri"/>
        <family val="2"/>
        <scheme val="minor"/>
      </rPr>
      <t>[4]</t>
    </r>
  </si>
  <si>
    <r>
      <t xml:space="preserve">Number of </t>
    </r>
    <r>
      <rPr>
        <b/>
        <sz val="10"/>
        <rFont val="Calibri"/>
        <family val="2"/>
        <scheme val="minor"/>
      </rPr>
      <t>manual</t>
    </r>
    <r>
      <rPr>
        <sz val="10"/>
        <rFont val="Calibri"/>
        <family val="2"/>
        <scheme val="minor"/>
      </rPr>
      <t xml:space="preserve"> </t>
    </r>
    <r>
      <rPr>
        <b/>
        <sz val="10"/>
        <rFont val="Calibri"/>
        <family val="2"/>
        <scheme val="minor"/>
      </rPr>
      <t>downloads</t>
    </r>
    <r>
      <rPr>
        <sz val="10"/>
        <rFont val="Calibri"/>
        <family val="2"/>
        <scheme val="minor"/>
      </rPr>
      <t xml:space="preserve"> 
(</t>
    </r>
    <r>
      <rPr>
        <b/>
        <sz val="10"/>
        <rFont val="Calibri"/>
        <family val="2"/>
        <scheme val="minor"/>
      </rPr>
      <t>this quarter</t>
    </r>
    <r>
      <rPr>
        <sz val="10"/>
        <rFont val="Calibri"/>
        <family val="2"/>
        <scheme val="minor"/>
      </rPr>
      <t>)</t>
    </r>
  </si>
  <si>
    <r>
      <t xml:space="preserve">Number of </t>
    </r>
    <r>
      <rPr>
        <b/>
        <sz val="10"/>
        <rFont val="Calibri"/>
        <family val="2"/>
        <scheme val="minor"/>
      </rPr>
      <t>manual</t>
    </r>
    <r>
      <rPr>
        <sz val="10"/>
        <rFont val="Calibri"/>
        <family val="2"/>
        <scheme val="minor"/>
      </rPr>
      <t xml:space="preserve"> </t>
    </r>
    <r>
      <rPr>
        <b/>
        <sz val="10"/>
        <rFont val="Calibri"/>
        <family val="2"/>
        <scheme val="minor"/>
      </rPr>
      <t xml:space="preserve">downloads
</t>
    </r>
    <r>
      <rPr>
        <sz val="10"/>
        <rFont val="Calibri"/>
        <family val="2"/>
        <scheme val="minor"/>
      </rPr>
      <t>(</t>
    </r>
    <r>
      <rPr>
        <b/>
        <sz val="10"/>
        <rFont val="Calibri"/>
        <family val="2"/>
        <scheme val="minor"/>
      </rPr>
      <t>previous quarter</t>
    </r>
    <r>
      <rPr>
        <sz val="10"/>
        <rFont val="Calibri"/>
        <family val="2"/>
        <scheme val="minor"/>
      </rPr>
      <t>)</t>
    </r>
  </si>
  <si>
    <r>
      <t xml:space="preserve">Trend number of downloads (%) </t>
    </r>
    <r>
      <rPr>
        <sz val="10"/>
        <rFont val="Calibri"/>
        <family val="2"/>
        <scheme val="minor"/>
      </rPr>
      <t>[4]</t>
    </r>
  </si>
  <si>
    <r>
      <t xml:space="preserve">Trend number of map visualisations (%) </t>
    </r>
    <r>
      <rPr>
        <sz val="10"/>
        <rFont val="Calibri"/>
        <family val="2"/>
        <scheme val="minor"/>
      </rPr>
      <t>[4]</t>
    </r>
  </si>
  <si>
    <r>
      <t xml:space="preserve">Trend number of WMS requests (%) </t>
    </r>
    <r>
      <rPr>
        <sz val="10"/>
        <rFont val="Calibri"/>
        <family val="2"/>
        <scheme val="minor"/>
      </rPr>
      <t>[4]</t>
    </r>
  </si>
  <si>
    <r>
      <t xml:space="preserve">Trend number of WFS requests (%) </t>
    </r>
    <r>
      <rPr>
        <sz val="10"/>
        <rFont val="Calibri"/>
        <family val="2"/>
        <scheme val="minor"/>
      </rPr>
      <t>[4]</t>
    </r>
  </si>
  <si>
    <r>
      <t xml:space="preserve">Copy-paste screenshot below of the graph of the report sent to you by the Secretariat </t>
    </r>
    <r>
      <rPr>
        <b/>
        <i/>
        <sz val="10"/>
        <color theme="8" tint="-0.249977111117893"/>
        <rFont val="Calibri"/>
        <family val="2"/>
        <scheme val="minor"/>
      </rPr>
      <t>(previous Q)</t>
    </r>
  </si>
  <si>
    <r>
      <t xml:space="preserve">Copy-paste screenshot below of the graph of the report sent to you by the Secretariat </t>
    </r>
    <r>
      <rPr>
        <b/>
        <i/>
        <sz val="10"/>
        <color theme="8" tint="-0.249977111117893"/>
        <rFont val="Calibri"/>
        <family val="2"/>
        <scheme val="minor"/>
      </rPr>
      <t>(current Q)</t>
    </r>
  </si>
  <si>
    <t xml:space="preserve">Trend page views (%) </t>
  </si>
  <si>
    <t>Trend unique page views (%)</t>
  </si>
  <si>
    <t>Trend % of returning visitors (%)</t>
  </si>
  <si>
    <t>[1] Trend is calculated from the figures at the end of the last quarter as compared with the figures at this stage.</t>
  </si>
  <si>
    <t>Trend visitors (%)  [1]</t>
  </si>
  <si>
    <t>The number of unique visitors. Every visitor is counted once, even if they visit the website many times during the day.</t>
  </si>
  <si>
    <t>The number of times a page was visited.</t>
  </si>
  <si>
    <t>The number of times a page was uniquely visited. If a visitor views a page several times during one session, it will be counted only once.</t>
  </si>
  <si>
    <t>The percentage of returning visitors.</t>
  </si>
  <si>
    <t>Definitions (from Europa Analytics)</t>
  </si>
  <si>
    <t>5.1) Daily number of page views of EMODnet Thematic entry page</t>
  </si>
  <si>
    <t>Aggregate Extraction points</t>
  </si>
  <si>
    <t>n.a.</t>
  </si>
  <si>
    <t>Aggregate Extraction areas</t>
  </si>
  <si>
    <t>Ship Wrecks</t>
  </si>
  <si>
    <t>Lighthouses</t>
  </si>
  <si>
    <t>Submerged Prehistoric Archaeology and Landscapes</t>
  </si>
  <si>
    <t>Dredging</t>
  </si>
  <si>
    <t>Environment</t>
  </si>
  <si>
    <t>Nationally designated areas (CDDA)</t>
  </si>
  <si>
    <t>Natura 2000 areas</t>
  </si>
  <si>
    <t>State of bathing waters</t>
  </si>
  <si>
    <t>Fisheries</t>
  </si>
  <si>
    <t>FAO fishery statistical areas</t>
  </si>
  <si>
    <t>ICES statistical areas</t>
  </si>
  <si>
    <t>Fishery catches by FAO statistical area</t>
  </si>
  <si>
    <t>Monthly first sales, EUMOFA</t>
  </si>
  <si>
    <t>Fishing intensity</t>
  </si>
  <si>
    <t>Fishing effort</t>
  </si>
  <si>
    <t>Boreholes</t>
  </si>
  <si>
    <t>Active Licences</t>
  </si>
  <si>
    <t>Offshore installations</t>
  </si>
  <si>
    <t>Goods, Passengers, Vessels</t>
  </si>
  <si>
    <t>Macroalgae and microalgae production sites</t>
  </si>
  <si>
    <t>Aquaculture</t>
  </si>
  <si>
    <t>Shellfish production</t>
  </si>
  <si>
    <t>Finfish production</t>
  </si>
  <si>
    <t>Freshwater production</t>
  </si>
  <si>
    <t>Other forms of area management / designation</t>
  </si>
  <si>
    <t>International conventions</t>
  </si>
  <si>
    <t>Advisory councils</t>
  </si>
  <si>
    <t>MSFD Reporting Units</t>
  </si>
  <si>
    <t>Pipelines</t>
  </si>
  <si>
    <t>Actual route locations</t>
  </si>
  <si>
    <t>Cables</t>
  </si>
  <si>
    <t>Actual route locations / power cables</t>
  </si>
  <si>
    <t>Waste disposal</t>
  </si>
  <si>
    <t>Dumped munitions</t>
  </si>
  <si>
    <t>Dredge spoil dumping</t>
  </si>
  <si>
    <t>UWW Treatment Plants</t>
  </si>
  <si>
    <t>UWW Discharge Points</t>
  </si>
  <si>
    <t>Waste at ports</t>
  </si>
  <si>
    <t>Military Areas</t>
  </si>
  <si>
    <t>Desalination</t>
  </si>
  <si>
    <t>Desalination plants</t>
  </si>
  <si>
    <t>Energy</t>
  </si>
  <si>
    <t>Ocean energy Test sites</t>
  </si>
  <si>
    <t>Ocean energy Project Locations</t>
  </si>
  <si>
    <t>World Database on Protected Areas (WDPA)</t>
  </si>
  <si>
    <t>Maritime Spatial Planning (MSP)</t>
  </si>
  <si>
    <t>Main Ports</t>
  </si>
  <si>
    <t>Aggregate Extraction</t>
  </si>
  <si>
    <t>Algae Production</t>
  </si>
  <si>
    <t>Cultural Heritage</t>
  </si>
  <si>
    <t>Oil and Gas</t>
  </si>
  <si>
    <t>Maritime boundaries</t>
  </si>
  <si>
    <t>EEZ</t>
  </si>
  <si>
    <t>`</t>
  </si>
  <si>
    <t>Wind Farms</t>
  </si>
  <si>
    <t>Nuclear Power plants sites</t>
  </si>
  <si>
    <t>Vessel Density</t>
  </si>
  <si>
    <t>Route density (source: EMSA)</t>
  </si>
  <si>
    <t>https://ows.emodnet-humanactivities.eu/wms?SERVICE=WMS&amp;VERSION=1.1.1&amp;REQUEST=GetCapabilities</t>
  </si>
  <si>
    <t>https://ows.emodnet-humanactivities.eu/wfs?SERVICE=WFS&amp;VERSION=1.1.0&amp;request=GetCapabilities</t>
  </si>
  <si>
    <t>https://ows.emodnet-humanactivities.eu/wcs?SERVICE=WMS&amp;VERSION=1.1.1&amp;REQUEST=GetCapabilities</t>
  </si>
  <si>
    <t>01/04./23</t>
  </si>
  <si>
    <t>Records; related records</t>
  </si>
  <si>
    <t>Aggregate extraction</t>
  </si>
  <si>
    <t>Cultural heritage</t>
  </si>
  <si>
    <t>Ship Wrecks MACHU EU project</t>
  </si>
  <si>
    <t>The provider shares data via WFS only</t>
  </si>
  <si>
    <t>Coastal or transtitional</t>
  </si>
  <si>
    <t>Total</t>
  </si>
  <si>
    <t>Oil and gas</t>
  </si>
  <si>
    <t>Wells</t>
  </si>
  <si>
    <t>Main ports traffic</t>
  </si>
  <si>
    <t>Goods</t>
  </si>
  <si>
    <t>Passengers</t>
  </si>
  <si>
    <t>Vessels</t>
  </si>
  <si>
    <t>Algae production</t>
  </si>
  <si>
    <t>Macroalgae, microalgae and spirulina production sites</t>
  </si>
  <si>
    <t>Ocean energy</t>
  </si>
  <si>
    <t>Projects</t>
  </si>
  <si>
    <t>Test sites</t>
  </si>
  <si>
    <t>Maritime boundaries (lines)</t>
  </si>
  <si>
    <t>EEZ areas</t>
  </si>
  <si>
    <t>Landing stations (schematic cables)</t>
  </si>
  <si>
    <t>Schematic cables</t>
  </si>
  <si>
    <t>Telecom cables Actual route locations</t>
  </si>
  <si>
    <t>Power cables</t>
  </si>
  <si>
    <t>Dumped munitions points</t>
  </si>
  <si>
    <t>Dumped munitions areas</t>
  </si>
  <si>
    <t>Dredge spoil dumping points</t>
  </si>
  <si>
    <t>Dredge spoil dumping areas</t>
  </si>
  <si>
    <t>Wind farms</t>
  </si>
  <si>
    <t>Wind Farms points</t>
  </si>
  <si>
    <t>Wind Farms areas</t>
  </si>
  <si>
    <t>Nuclear power plants</t>
  </si>
  <si>
    <t>Military zones</t>
  </si>
  <si>
    <t>Military zones points</t>
  </si>
  <si>
    <t>Military zones areas</t>
  </si>
  <si>
    <t>MSP</t>
  </si>
  <si>
    <t>Spatial Plan areas, polygons</t>
  </si>
  <si>
    <t>Supplementary regulation, polygons</t>
  </si>
  <si>
    <t>Zoning element, polygons</t>
  </si>
  <si>
    <t>Zoning element, lines</t>
  </si>
  <si>
    <t>Zoning elements, points</t>
  </si>
  <si>
    <r>
      <t xml:space="preserve">Total data volume per sub-theme: records 
(refer to </t>
    </r>
    <r>
      <rPr>
        <sz val="10"/>
        <rFont val="Calibri"/>
        <family val="2"/>
        <scheme val="minor"/>
      </rPr>
      <t>[1])</t>
    </r>
  </si>
  <si>
    <r>
      <t xml:space="preserve">Total data volume per sub-theme: related records 
(refer to </t>
    </r>
    <r>
      <rPr>
        <sz val="10"/>
        <rFont val="Calibri"/>
        <family val="2"/>
        <scheme val="minor"/>
      </rPr>
      <t>[1])</t>
    </r>
  </si>
  <si>
    <r>
      <t xml:space="preserve">Trend in total data volume: records (%) </t>
    </r>
    <r>
      <rPr>
        <sz val="10"/>
        <rFont val="Calibri"/>
        <family val="2"/>
        <scheme val="minor"/>
      </rPr>
      <t>[3]</t>
    </r>
  </si>
  <si>
    <r>
      <t xml:space="preserve">Trend in total data volume: related records (%) </t>
    </r>
    <r>
      <rPr>
        <sz val="10"/>
        <rFont val="Calibri"/>
        <family val="2"/>
        <scheme val="minor"/>
      </rPr>
      <t>[3]</t>
    </r>
  </si>
  <si>
    <t>Doesn't affect number of records but info on Malta's licences were updated</t>
  </si>
  <si>
    <t>New data mode from the JRC. Separate related records were merged, resulting in a lower number of records</t>
  </si>
  <si>
    <t>Data set updates led to increase in data volume. However, when it comes to algae production facilities, a slightly different data model from the JRC led to a lower number of related records.</t>
  </si>
  <si>
    <t>MSP coverage increased after ingesting the Netherlands' plan</t>
  </si>
  <si>
    <t>Same consideration as data.</t>
  </si>
  <si>
    <t>Vessel density</t>
  </si>
  <si>
    <t>Vessel density Map Grid Feature dataset</t>
  </si>
  <si>
    <t>Internally</t>
  </si>
  <si>
    <t>Other</t>
  </si>
  <si>
    <t>Fishing</t>
  </si>
  <si>
    <t>Service</t>
  </si>
  <si>
    <t>Dredging or underwater ops</t>
  </si>
  <si>
    <t>Sailing</t>
  </si>
  <si>
    <t>Pleasure Craft</t>
  </si>
  <si>
    <t>High speed craft</t>
  </si>
  <si>
    <t>Tug and towing</t>
  </si>
  <si>
    <t>Passenger</t>
  </si>
  <si>
    <t>Cargo</t>
  </si>
  <si>
    <t>Tanker</t>
  </si>
  <si>
    <t>Military and Law Enforcement</t>
  </si>
  <si>
    <t>Unknown</t>
  </si>
  <si>
    <t>All</t>
  </si>
  <si>
    <t>Route density</t>
  </si>
  <si>
    <t>Externally</t>
  </si>
  <si>
    <t>Ministry of Infrastructure and the Environment (Noordzeeloket)</t>
  </si>
  <si>
    <t>The Netherlands</t>
  </si>
  <si>
    <t>North Sea</t>
  </si>
  <si>
    <t>Approached</t>
  </si>
  <si>
    <t>Data</t>
  </si>
  <si>
    <t>Maritime Spatial Plan</t>
  </si>
  <si>
    <t>Open</t>
  </si>
  <si>
    <t>Digital file</t>
  </si>
  <si>
    <t>Directly</t>
  </si>
  <si>
    <t>Nothing to report</t>
  </si>
  <si>
    <t>https://emodnet.ec.europa.eu/en/hum
an-activities</t>
  </si>
  <si>
    <t>No appreciable change compared with the old portal. This suggests that the repatriation had a negative effect on number of downloads but not on visits</t>
  </si>
  <si>
    <t>Marked decrease in number of downloads. This might be due to the centralization process. Users might not be familiar with the new portal initially. Not really useful to look at trends this quarter. In addition, trends are not available for web services statistics, as a new method was applied.</t>
  </si>
  <si>
    <t>Volume increased as a result of updates to both vessel density and route density maps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</si>
</sst>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
    <numFmt numFmtId="166" formatCode="0.000E+00"/>
  </numFmts>
  <fonts count="38" x14ac:knownFonts="1">
    <font>
      <sz val="11"/>
      <color theme="1"/>
      <name val="Calibri"/>
      <family val="2"/>
      <scheme val="minor"/>
    </font>
    <font>
      <i/>
      <sz val="11"/>
      <color theme="8" tint="-0.249977111117893"/>
      <name val="Calibri"/>
      <family val="2"/>
      <scheme val="minor"/>
    </font>
    <font>
      <i/>
      <sz val="11"/>
      <name val="Calibri"/>
      <family val="2"/>
      <scheme val="minor"/>
    </font>
    <font>
      <sz val="11"/>
      <name val="Calibri"/>
      <family val="2"/>
      <scheme val="minor"/>
    </font>
    <font>
      <sz val="11"/>
      <color rgb="FFFF0000"/>
      <name val="Calibri"/>
      <family val="2"/>
      <scheme val="minor"/>
    </font>
    <font>
      <b/>
      <sz val="12"/>
      <name val="Calibri"/>
      <family val="2"/>
      <scheme val="minor"/>
    </font>
    <font>
      <i/>
      <sz val="10"/>
      <color theme="8" tint="-0.249977111117893"/>
      <name val="Calibri"/>
      <family val="2"/>
      <scheme val="minor"/>
    </font>
    <font>
      <b/>
      <sz val="11"/>
      <name val="Calibri"/>
      <family val="2"/>
      <scheme val="minor"/>
    </font>
    <font>
      <b/>
      <sz val="9"/>
      <name val="Calibri"/>
      <family val="2"/>
      <scheme val="minor"/>
    </font>
    <font>
      <sz val="9"/>
      <name val="Calibri"/>
      <family val="2"/>
      <scheme val="minor"/>
    </font>
    <font>
      <b/>
      <i/>
      <sz val="10"/>
      <color theme="8" tint="-0.249977111117893"/>
      <name val="Calibri"/>
      <family val="2"/>
      <scheme val="minor"/>
    </font>
    <font>
      <b/>
      <sz val="12"/>
      <color rgb="FF333333"/>
      <name val="Calibri"/>
      <family val="2"/>
      <scheme val="minor"/>
    </font>
    <font>
      <sz val="10"/>
      <color rgb="FF333333"/>
      <name val="Calibri"/>
      <family val="2"/>
      <scheme val="minor"/>
    </font>
    <font>
      <i/>
      <sz val="10"/>
      <name val="Calibri"/>
      <family val="2"/>
      <scheme val="minor"/>
    </font>
    <font>
      <sz val="10"/>
      <name val="Calibri"/>
      <family val="2"/>
      <scheme val="minor"/>
    </font>
    <font>
      <i/>
      <sz val="10"/>
      <color rgb="FF333333"/>
      <name val="Calibri"/>
      <family val="2"/>
      <scheme val="minor"/>
    </font>
    <font>
      <b/>
      <sz val="10"/>
      <name val="Calibri"/>
      <family val="2"/>
      <scheme val="minor"/>
    </font>
    <font>
      <sz val="11"/>
      <color rgb="FF333333"/>
      <name val="Calibri"/>
      <family val="2"/>
      <scheme val="minor"/>
    </font>
    <font>
      <b/>
      <i/>
      <sz val="10"/>
      <name val="Calibri"/>
      <family val="2"/>
      <scheme val="minor"/>
    </font>
    <font>
      <b/>
      <i/>
      <u/>
      <sz val="10"/>
      <name val="Calibri"/>
      <family val="2"/>
      <scheme val="minor"/>
    </font>
    <font>
      <sz val="12"/>
      <name val="Calibri"/>
      <family val="2"/>
      <scheme val="minor"/>
    </font>
    <font>
      <sz val="9"/>
      <color rgb="FFFF0000"/>
      <name val="Calibri"/>
      <family val="2"/>
      <scheme val="minor"/>
    </font>
    <font>
      <strike/>
      <sz val="10"/>
      <name val="Calibri"/>
      <family val="2"/>
      <scheme val="minor"/>
    </font>
    <font>
      <b/>
      <sz val="12"/>
      <color rgb="FFFFFFFF"/>
      <name val="Calibri"/>
      <family val="2"/>
      <scheme val="minor"/>
    </font>
    <font>
      <sz val="10"/>
      <color rgb="FFFFFFFF"/>
      <name val="Calibri"/>
      <family val="2"/>
      <scheme val="minor"/>
    </font>
    <font>
      <sz val="9"/>
      <color rgb="FF333333"/>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sz val="11"/>
      <color theme="0" tint="-0.34998626667073579"/>
      <name val="Calibri"/>
      <family val="2"/>
      <scheme val="minor"/>
    </font>
    <font>
      <i/>
      <sz val="9"/>
      <color theme="1"/>
      <name val="Calibri"/>
      <family val="2"/>
      <scheme val="minor"/>
    </font>
    <font>
      <sz val="10"/>
      <color rgb="FFFF0000"/>
      <name val="Calibri"/>
      <family val="2"/>
      <scheme val="minor"/>
    </font>
    <font>
      <sz val="11"/>
      <color theme="1"/>
      <name val="Calibri"/>
      <family val="2"/>
      <scheme val="minor"/>
    </font>
    <font>
      <sz val="11"/>
      <color rgb="FF000000"/>
      <name val="Calibri"/>
      <family val="2"/>
    </font>
    <font>
      <u/>
      <sz val="11"/>
      <color theme="10"/>
      <name val="Calibri"/>
      <family val="2"/>
      <scheme val="minor"/>
    </font>
    <font>
      <sz val="10"/>
      <color rgb="FF333333"/>
      <name val="Open Sans"/>
      <family val="2"/>
    </font>
    <font>
      <sz val="11"/>
      <color theme="1"/>
      <name val="Open Sans"/>
      <family val="2"/>
    </font>
    <font>
      <b/>
      <sz val="10"/>
      <color rgb="FF333333"/>
      <name val="Calibri"/>
      <family val="2"/>
      <scheme val="minor"/>
    </font>
  </fonts>
  <fills count="11">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0A71B4"/>
        <bgColor indexed="64"/>
      </patternFill>
    </fill>
    <fill>
      <patternFill patternType="solid">
        <fgColor rgb="FF00B0F0"/>
        <bgColor indexed="64"/>
      </patternFill>
    </fill>
    <fill>
      <patternFill patternType="solid">
        <fgColor theme="4"/>
        <bgColor indexed="64"/>
      </patternFill>
    </fill>
    <fill>
      <patternFill patternType="solid">
        <fgColor theme="4" tint="0.39997558519241921"/>
        <bgColor indexed="64"/>
      </patternFill>
    </fill>
    <fill>
      <patternFill patternType="solid">
        <fgColor rgb="FFD5A6BD"/>
        <bgColor rgb="FFD5A6BD"/>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medium">
        <color rgb="FF92CDDC"/>
      </left>
      <right style="medium">
        <color rgb="FF92CDDC"/>
      </right>
      <top/>
      <bottom/>
      <diagonal/>
    </border>
    <border>
      <left/>
      <right style="medium">
        <color rgb="FF92CDDC"/>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92CDDC"/>
      </right>
      <top style="medium">
        <color rgb="FF92CDDC"/>
      </top>
      <bottom style="medium">
        <color rgb="FF92CDDC"/>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s>
  <cellStyleXfs count="6">
    <xf numFmtId="0" fontId="0" fillId="0" borderId="0"/>
    <xf numFmtId="0" fontId="32" fillId="0" borderId="0"/>
    <xf numFmtId="0" fontId="33" fillId="0" borderId="0"/>
    <xf numFmtId="0" fontId="34" fillId="0" borderId="0" applyNumberFormat="0" applyFill="0" applyBorder="0" applyAlignment="0" applyProtection="0"/>
    <xf numFmtId="9" fontId="32" fillId="0" borderId="0" applyFont="0" applyFill="0" applyBorder="0" applyAlignment="0" applyProtection="0"/>
    <xf numFmtId="0" fontId="33" fillId="0" borderId="0"/>
  </cellStyleXfs>
  <cellXfs count="212">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0" xfId="0" applyFont="1" applyFill="1" applyAlignment="1">
      <alignment vertical="top"/>
    </xf>
    <xf numFmtId="0" fontId="3" fillId="2" borderId="0" xfId="0" applyFont="1" applyFill="1"/>
    <xf numFmtId="0" fontId="8" fillId="2" borderId="0" xfId="0" applyFont="1" applyFill="1" applyAlignment="1">
      <alignment vertical="top"/>
    </xf>
    <xf numFmtId="0" fontId="9" fillId="2" borderId="0" xfId="0" applyFont="1" applyFill="1" applyAlignment="1">
      <alignment vertical="top"/>
    </xf>
    <xf numFmtId="0" fontId="9" fillId="0" borderId="0" xfId="0" applyFont="1" applyAlignment="1">
      <alignment vertical="top" wrapText="1"/>
    </xf>
    <xf numFmtId="0" fontId="0" fillId="0" borderId="15" xfId="0" applyBorder="1"/>
    <xf numFmtId="0" fontId="11" fillId="0" borderId="0" xfId="0" applyFont="1"/>
    <xf numFmtId="0" fontId="12" fillId="0" borderId="0" xfId="0" applyFont="1"/>
    <xf numFmtId="0" fontId="13" fillId="3" borderId="1" xfId="0" applyFont="1" applyFill="1" applyBorder="1" applyAlignment="1">
      <alignment horizontal="center" wrapText="1"/>
    </xf>
    <xf numFmtId="0" fontId="14" fillId="0" borderId="0" xfId="0" applyFont="1"/>
    <xf numFmtId="0" fontId="13" fillId="0" borderId="0" xfId="0" applyFont="1" applyAlignment="1">
      <alignment horizontal="center" vertical="center" wrapText="1"/>
    </xf>
    <xf numFmtId="0" fontId="15" fillId="0" borderId="0" xfId="0" applyFont="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3" borderId="2" xfId="0" applyFont="1" applyFill="1" applyBorder="1" applyAlignment="1">
      <alignment horizontal="left" wrapText="1"/>
    </xf>
    <xf numFmtId="0" fontId="14" fillId="3" borderId="1" xfId="0" applyFont="1" applyFill="1" applyBorder="1" applyAlignment="1">
      <alignment horizontal="center" wrapText="1"/>
    </xf>
    <xf numFmtId="0" fontId="16" fillId="3" borderId="2" xfId="0" applyFont="1" applyFill="1" applyBorder="1" applyAlignment="1">
      <alignment horizont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9" fillId="0" borderId="0" xfId="0" applyFont="1"/>
    <xf numFmtId="0" fontId="14" fillId="2" borderId="0" xfId="0" applyFont="1" applyFill="1" applyAlignment="1">
      <alignment vertical="top"/>
    </xf>
    <xf numFmtId="0" fontId="3" fillId="2" borderId="0" xfId="0" applyFont="1" applyFill="1" applyAlignment="1">
      <alignment vertical="top"/>
    </xf>
    <xf numFmtId="0" fontId="14" fillId="0" borderId="0" xfId="0" applyFont="1" applyAlignment="1">
      <alignment vertical="top" wrapText="1"/>
    </xf>
    <xf numFmtId="0" fontId="12" fillId="0" borderId="0" xfId="0" applyFont="1" applyAlignment="1">
      <alignment horizontal="justify" vertical="center"/>
    </xf>
    <xf numFmtId="0" fontId="5" fillId="0" borderId="0" xfId="0" applyFont="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wrapText="1"/>
    </xf>
    <xf numFmtId="0" fontId="17" fillId="0" borderId="0" xfId="0" applyFont="1"/>
    <xf numFmtId="0" fontId="14" fillId="0" borderId="1" xfId="0" applyFont="1" applyBorder="1" applyAlignment="1">
      <alignment horizontal="center" vertical="center" wrapText="1"/>
    </xf>
    <xf numFmtId="0" fontId="9" fillId="0" borderId="0" xfId="0" applyFont="1" applyAlignment="1">
      <alignment vertical="center"/>
    </xf>
    <xf numFmtId="0" fontId="14" fillId="0" borderId="0" xfId="0" applyFont="1" applyAlignment="1">
      <alignment vertical="center"/>
    </xf>
    <xf numFmtId="0" fontId="3" fillId="0" borderId="0" xfId="0" applyFont="1" applyAlignment="1">
      <alignment horizontal="left" vertical="top" wrapText="1"/>
    </xf>
    <xf numFmtId="0" fontId="12" fillId="0" borderId="0" xfId="0" applyFont="1" applyAlignment="1">
      <alignment vertical="top" wrapText="1"/>
    </xf>
    <xf numFmtId="0" fontId="3" fillId="0" borderId="0" xfId="0" applyFont="1" applyAlignment="1">
      <alignment vertical="center"/>
    </xf>
    <xf numFmtId="0" fontId="16" fillId="2" borderId="0" xfId="0" applyFont="1" applyFill="1" applyAlignment="1">
      <alignment vertical="top"/>
    </xf>
    <xf numFmtId="0" fontId="18" fillId="3" borderId="1" xfId="0" applyFont="1" applyFill="1" applyBorder="1" applyAlignment="1">
      <alignment horizontal="center" wrapText="1"/>
    </xf>
    <xf numFmtId="0" fontId="13" fillId="0" borderId="1" xfId="0" applyFont="1" applyBorder="1" applyAlignment="1">
      <alignment horizontal="center" wrapText="1"/>
    </xf>
    <xf numFmtId="0" fontId="18" fillId="0" borderId="1" xfId="0" applyFont="1" applyBorder="1" applyAlignment="1">
      <alignment horizontal="center" wrapText="1"/>
    </xf>
    <xf numFmtId="0" fontId="16" fillId="3" borderId="1" xfId="0" applyFont="1" applyFill="1" applyBorder="1" applyAlignment="1">
      <alignment horizontal="center" wrapText="1"/>
    </xf>
    <xf numFmtId="0" fontId="18" fillId="5" borderId="1" xfId="0" applyFont="1" applyFill="1" applyBorder="1" applyAlignment="1">
      <alignment horizontal="center" wrapText="1"/>
    </xf>
    <xf numFmtId="0" fontId="18" fillId="5" borderId="2" xfId="0" applyFont="1" applyFill="1" applyBorder="1" applyAlignment="1">
      <alignment horizontal="center" wrapText="1"/>
    </xf>
    <xf numFmtId="0" fontId="13" fillId="0" borderId="1" xfId="0" applyFont="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Border="1" applyAlignment="1">
      <alignment horizontal="center" vertical="top" wrapText="1"/>
    </xf>
    <xf numFmtId="0" fontId="9" fillId="0" borderId="0" xfId="0" applyFont="1" applyAlignment="1">
      <alignment vertical="top"/>
    </xf>
    <xf numFmtId="0" fontId="14" fillId="0" borderId="0" xfId="0" applyFont="1" applyAlignment="1">
      <alignment vertical="top"/>
    </xf>
    <xf numFmtId="0" fontId="3" fillId="0" borderId="0" xfId="0" applyFont="1" applyAlignment="1">
      <alignment vertical="top"/>
    </xf>
    <xf numFmtId="0" fontId="21" fillId="0" borderId="0" xfId="0" applyFont="1" applyAlignment="1">
      <alignment vertical="top"/>
    </xf>
    <xf numFmtId="0" fontId="13" fillId="3" borderId="3"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0" fontId="13" fillId="5" borderId="2" xfId="0" applyFont="1" applyFill="1" applyBorder="1" applyAlignment="1">
      <alignment horizontal="center" wrapText="1"/>
    </xf>
    <xf numFmtId="0" fontId="22" fillId="0" borderId="0" xfId="0" applyFont="1"/>
    <xf numFmtId="0" fontId="22" fillId="2" borderId="0" xfId="0" applyFont="1" applyFill="1"/>
    <xf numFmtId="0" fontId="5" fillId="0" borderId="0" xfId="0" applyFont="1" applyAlignment="1">
      <alignment vertical="top"/>
    </xf>
    <xf numFmtId="0" fontId="13" fillId="0" borderId="0" xfId="0" applyFont="1" applyAlignment="1">
      <alignment horizontal="center" vertical="top" wrapText="1"/>
    </xf>
    <xf numFmtId="0" fontId="16" fillId="0" borderId="0" xfId="0" applyFont="1" applyAlignment="1">
      <alignment vertical="top"/>
    </xf>
    <xf numFmtId="0" fontId="4" fillId="0" borderId="0" xfId="0" applyFont="1" applyAlignment="1">
      <alignment vertical="top"/>
    </xf>
    <xf numFmtId="0" fontId="14" fillId="0" borderId="0" xfId="0" applyFont="1" applyAlignment="1">
      <alignment horizontal="center" vertical="top" wrapText="1"/>
    </xf>
    <xf numFmtId="0" fontId="14" fillId="0" borderId="0" xfId="0" applyFont="1" applyAlignment="1">
      <alignment wrapText="1"/>
    </xf>
    <xf numFmtId="0" fontId="24" fillId="6" borderId="8" xfId="0" applyFont="1" applyFill="1" applyBorder="1" applyAlignment="1">
      <alignment vertical="center" wrapText="1"/>
    </xf>
    <xf numFmtId="0" fontId="24" fillId="6" borderId="9" xfId="0" applyFont="1" applyFill="1" applyBorder="1" applyAlignment="1">
      <alignment vertical="center" wrapText="1"/>
    </xf>
    <xf numFmtId="0" fontId="8" fillId="3" borderId="1" xfId="0" applyFont="1" applyFill="1" applyBorder="1" applyAlignment="1">
      <alignment horizontal="justify" vertical="center"/>
    </xf>
    <xf numFmtId="0" fontId="8" fillId="3" borderId="1" xfId="0" applyFont="1" applyFill="1" applyBorder="1" applyAlignment="1">
      <alignment horizontal="justify" vertical="center" wrapText="1"/>
    </xf>
    <xf numFmtId="0" fontId="25" fillId="0" borderId="0" xfId="0" applyFont="1" applyAlignment="1">
      <alignment vertical="center"/>
    </xf>
    <xf numFmtId="0" fontId="8" fillId="0" borderId="1" xfId="0" applyFont="1" applyBorder="1" applyAlignment="1">
      <alignment horizontal="justify" vertical="center"/>
    </xf>
    <xf numFmtId="0" fontId="9"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26" fillId="0" borderId="0" xfId="0" applyFont="1"/>
    <xf numFmtId="0" fontId="0" fillId="0" borderId="16" xfId="0" applyBorder="1"/>
    <xf numFmtId="0" fontId="27" fillId="8" borderId="17" xfId="0" applyFont="1" applyFill="1" applyBorder="1" applyAlignment="1">
      <alignment wrapText="1"/>
    </xf>
    <xf numFmtId="0" fontId="27" fillId="9" borderId="17" xfId="0" applyFont="1" applyFill="1" applyBorder="1" applyAlignment="1">
      <alignment wrapText="1"/>
    </xf>
    <xf numFmtId="0" fontId="27" fillId="9" borderId="18" xfId="0" applyFont="1" applyFill="1" applyBorder="1" applyAlignment="1">
      <alignment wrapText="1"/>
    </xf>
    <xf numFmtId="0" fontId="13" fillId="5" borderId="19" xfId="0" applyFont="1" applyFill="1" applyBorder="1" applyAlignment="1">
      <alignment horizontal="center" wrapText="1"/>
    </xf>
    <xf numFmtId="0" fontId="0" fillId="0" borderId="11" xfId="0" applyBorder="1"/>
    <xf numFmtId="0" fontId="0" fillId="0" borderId="12" xfId="0" applyBorder="1"/>
    <xf numFmtId="0" fontId="0" fillId="0" borderId="20" xfId="0" applyBorder="1"/>
    <xf numFmtId="0" fontId="28" fillId="0" borderId="11" xfId="0" applyFont="1" applyBorder="1"/>
    <xf numFmtId="0" fontId="28" fillId="0" borderId="12" xfId="0" applyFont="1" applyBorder="1"/>
    <xf numFmtId="10" fontId="28" fillId="0" borderId="20" xfId="0" applyNumberFormat="1" applyFont="1" applyBorder="1"/>
    <xf numFmtId="0" fontId="29" fillId="0" borderId="0" xfId="0" applyFont="1"/>
    <xf numFmtId="0" fontId="0" fillId="0" borderId="18" xfId="0" applyBorder="1"/>
    <xf numFmtId="0" fontId="0" fillId="0" borderId="19" xfId="0" applyBorder="1"/>
    <xf numFmtId="0" fontId="28" fillId="0" borderId="0" xfId="0" applyFont="1"/>
    <xf numFmtId="0" fontId="30" fillId="0" borderId="0" xfId="0" applyFont="1"/>
    <xf numFmtId="0" fontId="6" fillId="0" borderId="0" xfId="0" applyFont="1" applyAlignment="1">
      <alignment wrapText="1"/>
    </xf>
    <xf numFmtId="0" fontId="14" fillId="0" borderId="10" xfId="0" applyFont="1" applyBorder="1" applyAlignment="1">
      <alignment horizontal="justify" vertical="center" wrapText="1"/>
    </xf>
    <xf numFmtId="0" fontId="14" fillId="0" borderId="10" xfId="0" applyFont="1" applyBorder="1" applyAlignment="1">
      <alignment vertical="center" wrapText="1"/>
    </xf>
    <xf numFmtId="0" fontId="14" fillId="0" borderId="13" xfId="0" applyFont="1" applyBorder="1" applyAlignment="1">
      <alignment vertical="center" wrapText="1"/>
    </xf>
    <xf numFmtId="0" fontId="31" fillId="0" borderId="14" xfId="0" applyFont="1" applyBorder="1" applyAlignment="1">
      <alignment horizontal="left" vertical="center" wrapText="1"/>
    </xf>
    <xf numFmtId="0" fontId="14" fillId="0" borderId="8" xfId="0" applyFont="1" applyBorder="1" applyAlignment="1">
      <alignment vertical="center" wrapText="1"/>
    </xf>
    <xf numFmtId="0" fontId="14" fillId="2" borderId="10" xfId="0" applyFont="1" applyFill="1" applyBorder="1" applyAlignment="1">
      <alignment horizontal="left" vertical="center" wrapText="1"/>
    </xf>
    <xf numFmtId="0" fontId="14" fillId="2" borderId="8" xfId="0" applyFont="1" applyFill="1" applyBorder="1" applyAlignment="1">
      <alignment horizontal="justify" vertical="center" wrapText="1"/>
    </xf>
    <xf numFmtId="0" fontId="14" fillId="0" borderId="9" xfId="0" applyFont="1" applyBorder="1" applyAlignment="1">
      <alignment horizontal="justify" vertical="center" wrapText="1"/>
    </xf>
    <xf numFmtId="0" fontId="14" fillId="2" borderId="9" xfId="0" applyFont="1" applyFill="1" applyBorder="1" applyAlignment="1">
      <alignment horizontal="justify" vertical="center" wrapText="1"/>
    </xf>
    <xf numFmtId="0" fontId="14" fillId="0" borderId="0" xfId="0" applyFont="1" applyAlignment="1">
      <alignment horizontal="justify" vertical="center"/>
    </xf>
    <xf numFmtId="0" fontId="14" fillId="2" borderId="21" xfId="0" applyFont="1" applyFill="1" applyBorder="1" applyAlignment="1">
      <alignment horizontal="justify" vertical="center" wrapText="1"/>
    </xf>
    <xf numFmtId="0" fontId="3" fillId="0" borderId="1" xfId="0" applyFont="1" applyBorder="1" applyAlignment="1">
      <alignment vertical="top"/>
    </xf>
    <xf numFmtId="0" fontId="3" fillId="0" borderId="1" xfId="0" applyFont="1" applyBorder="1" applyAlignment="1">
      <alignment horizontal="left" vertical="top"/>
    </xf>
    <xf numFmtId="0" fontId="14" fillId="0" borderId="2" xfId="0" applyFont="1" applyBorder="1" applyAlignment="1">
      <alignment horizontal="center" vertical="top" wrapText="1"/>
    </xf>
    <xf numFmtId="2" fontId="14" fillId="0" borderId="1" xfId="0" applyNumberFormat="1" applyFont="1" applyBorder="1" applyAlignment="1">
      <alignment horizontal="center" vertical="top" wrapText="1"/>
    </xf>
    <xf numFmtId="9" fontId="14" fillId="0" borderId="1" xfId="0" applyNumberFormat="1" applyFont="1" applyBorder="1" applyAlignment="1">
      <alignment horizontal="center" vertical="top" wrapText="1"/>
    </xf>
    <xf numFmtId="2" fontId="14" fillId="0" borderId="2" xfId="0" applyNumberFormat="1" applyFont="1" applyBorder="1" applyAlignment="1">
      <alignment horizontal="center" vertical="top" wrapText="1"/>
    </xf>
    <xf numFmtId="9" fontId="14" fillId="0" borderId="2" xfId="0" applyNumberFormat="1" applyFont="1" applyBorder="1" applyAlignment="1">
      <alignment horizontal="center" vertical="top" wrapText="1"/>
    </xf>
    <xf numFmtId="0" fontId="3" fillId="0" borderId="1" xfId="0" applyFont="1" applyBorder="1" applyAlignment="1">
      <alignment horizontal="left" vertical="top" wrapText="1"/>
    </xf>
    <xf numFmtId="14" fontId="14" fillId="0" borderId="1" xfId="0" applyNumberFormat="1" applyFont="1" applyBorder="1" applyAlignment="1">
      <alignment horizontal="center" vertical="top" wrapText="1"/>
    </xf>
    <xf numFmtId="0" fontId="34" fillId="0" borderId="1" xfId="3" applyBorder="1" applyAlignment="1">
      <alignment horizontal="left" vertical="center" wrapText="1"/>
    </xf>
    <xf numFmtId="14" fontId="13" fillId="0" borderId="1" xfId="0" applyNumberFormat="1" applyFont="1" applyBorder="1" applyAlignment="1">
      <alignment horizontal="center" vertical="top" wrapText="1"/>
    </xf>
    <xf numFmtId="0" fontId="36" fillId="0" borderId="0" xfId="0" applyFont="1"/>
    <xf numFmtId="14" fontId="13" fillId="0" borderId="1" xfId="0" applyNumberFormat="1" applyFont="1" applyBorder="1" applyAlignment="1">
      <alignment horizontal="center" wrapText="1"/>
    </xf>
    <xf numFmtId="0" fontId="35" fillId="0" borderId="0" xfId="0" applyFont="1" applyAlignment="1">
      <alignment vertical="center"/>
    </xf>
    <xf numFmtId="0" fontId="12" fillId="0" borderId="2" xfId="0" applyFont="1" applyBorder="1" applyAlignment="1">
      <alignment horizontal="center" vertical="center" wrapText="1"/>
    </xf>
    <xf numFmtId="0" fontId="12" fillId="4" borderId="1" xfId="5" applyFont="1" applyFill="1" applyBorder="1" applyAlignment="1">
      <alignment horizontal="left" vertical="center" wrapText="1"/>
    </xf>
    <xf numFmtId="14" fontId="12" fillId="4" borderId="1" xfId="0" applyNumberFormat="1" applyFont="1" applyFill="1" applyBorder="1" applyAlignment="1">
      <alignment horizontal="left" vertical="center" wrapText="1"/>
    </xf>
    <xf numFmtId="1" fontId="12" fillId="10" borderId="1" xfId="5" applyNumberFormat="1" applyFont="1" applyFill="1" applyBorder="1" applyAlignment="1">
      <alignment horizontal="center" vertical="center" wrapText="1"/>
    </xf>
    <xf numFmtId="9" fontId="12" fillId="4" borderId="1" xfId="4" applyFont="1" applyFill="1" applyBorder="1" applyAlignment="1">
      <alignment horizontal="center" vertical="center" wrapText="1"/>
    </xf>
    <xf numFmtId="2" fontId="12" fillId="4" borderId="1" xfId="0" applyNumberFormat="1" applyFont="1" applyFill="1" applyBorder="1" applyAlignment="1">
      <alignment horizontal="center" vertical="center" wrapText="1"/>
    </xf>
    <xf numFmtId="10" fontId="12" fillId="4" borderId="1" xfId="4" applyNumberFormat="1" applyFont="1" applyFill="1" applyBorder="1" applyAlignment="1">
      <alignment horizontal="center" vertical="center" wrapText="1"/>
    </xf>
    <xf numFmtId="1" fontId="12" fillId="4" borderId="1" xfId="0" applyNumberFormat="1" applyFont="1" applyFill="1" applyBorder="1" applyAlignment="1">
      <alignment horizontal="center" vertical="center" wrapText="1"/>
    </xf>
    <xf numFmtId="10" fontId="12" fillId="10" borderId="1" xfId="4" applyNumberFormat="1" applyFont="1" applyFill="1" applyBorder="1" applyAlignment="1">
      <alignment horizontal="center" vertical="center" wrapText="1"/>
    </xf>
    <xf numFmtId="0" fontId="12" fillId="0" borderId="1" xfId="1" applyFont="1" applyBorder="1" applyAlignment="1">
      <alignment vertical="center" wrapText="1"/>
    </xf>
    <xf numFmtId="164" fontId="12" fillId="4" borderId="1" xfId="0" applyNumberFormat="1" applyFont="1" applyFill="1" applyBorder="1" applyAlignment="1">
      <alignment horizontal="center" vertical="center" wrapText="1"/>
    </xf>
    <xf numFmtId="0" fontId="17" fillId="0" borderId="0" xfId="0" applyFont="1" applyAlignment="1">
      <alignment vertical="top"/>
    </xf>
    <xf numFmtId="9" fontId="12" fillId="4" borderId="1" xfId="4"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0" borderId="1" xfId="0" applyFont="1" applyBorder="1" applyAlignment="1">
      <alignment horizontal="center" vertical="center" wrapText="1"/>
    </xf>
    <xf numFmtId="1" fontId="12" fillId="4" borderId="1" xfId="0" applyNumberFormat="1" applyFont="1" applyFill="1" applyBorder="1" applyAlignment="1">
      <alignment horizontal="center" wrapText="1"/>
    </xf>
    <xf numFmtId="1" fontId="12" fillId="0" borderId="1" xfId="0" applyNumberFormat="1" applyFont="1" applyBorder="1" applyAlignment="1">
      <alignment horizontal="left" vertical="center" wrapText="1"/>
    </xf>
    <xf numFmtId="164" fontId="12" fillId="4" borderId="2" xfId="0" applyNumberFormat="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1" fillId="0" borderId="0" xfId="0" applyFont="1" applyAlignment="1">
      <alignment horizontal="center" wrapText="1"/>
    </xf>
    <xf numFmtId="0" fontId="37" fillId="0" borderId="0" xfId="0" applyFont="1" applyAlignment="1">
      <alignment horizontal="center" wrapText="1"/>
    </xf>
    <xf numFmtId="0" fontId="12" fillId="0" borderId="0" xfId="0" applyFont="1" applyAlignment="1">
      <alignment horizontal="center" wrapText="1"/>
    </xf>
    <xf numFmtId="0" fontId="12" fillId="0" borderId="0" xfId="0" applyFont="1" applyAlignment="1">
      <alignment horizontal="center" vertical="top" wrapText="1"/>
    </xf>
    <xf numFmtId="1" fontId="12" fillId="0" borderId="1" xfId="0" applyNumberFormat="1" applyFont="1" applyBorder="1" applyAlignment="1">
      <alignment vertical="center" wrapText="1"/>
    </xf>
    <xf numFmtId="0" fontId="12" fillId="4" borderId="1" xfId="1" applyFont="1" applyFill="1" applyBorder="1" applyAlignment="1">
      <alignment vertical="center" wrapText="1"/>
    </xf>
    <xf numFmtId="1" fontId="12" fillId="4" borderId="1" xfId="0" applyNumberFormat="1" applyFont="1" applyFill="1" applyBorder="1" applyAlignment="1">
      <alignment vertical="center" wrapText="1"/>
    </xf>
    <xf numFmtId="0" fontId="12" fillId="0" borderId="0" xfId="0" applyFont="1" applyAlignment="1">
      <alignment horizontal="left" vertical="top" wrapText="1"/>
    </xf>
    <xf numFmtId="0" fontId="12" fillId="0" borderId="0" xfId="0" applyFont="1" applyAlignment="1">
      <alignment vertical="top"/>
    </xf>
    <xf numFmtId="0" fontId="12" fillId="0" borderId="3" xfId="1" applyFont="1" applyBorder="1" applyAlignment="1">
      <alignment vertical="center" wrapText="1"/>
    </xf>
    <xf numFmtId="0" fontId="0" fillId="0" borderId="0" xfId="0" applyAlignment="1">
      <alignment horizontal="left" vertical="center" wrapText="1"/>
    </xf>
    <xf numFmtId="165" fontId="12" fillId="4" borderId="1" xfId="0" applyNumberFormat="1" applyFont="1" applyFill="1" applyBorder="1" applyAlignment="1">
      <alignment horizontal="center" vertical="center" wrapText="1"/>
    </xf>
    <xf numFmtId="0" fontId="37" fillId="2" borderId="0" xfId="0" applyFont="1" applyFill="1" applyAlignment="1">
      <alignment vertical="top"/>
    </xf>
    <xf numFmtId="0" fontId="37" fillId="0" borderId="0" xfId="0" applyFont="1" applyAlignment="1">
      <alignment vertical="top"/>
    </xf>
    <xf numFmtId="0" fontId="15" fillId="0" borderId="0" xfId="0" applyFont="1" applyAlignment="1">
      <alignment horizontal="center" vertical="top" wrapText="1"/>
    </xf>
    <xf numFmtId="0" fontId="31" fillId="0" borderId="0" xfId="0" applyFont="1" applyAlignment="1">
      <alignment vertical="top"/>
    </xf>
    <xf numFmtId="0" fontId="15" fillId="0" borderId="0" xfId="0" applyFont="1" applyAlignment="1">
      <alignment horizontal="center" wrapText="1"/>
    </xf>
    <xf numFmtId="164" fontId="14" fillId="4" borderId="1" xfId="0" applyNumberFormat="1" applyFont="1" applyFill="1" applyBorder="1" applyAlignment="1">
      <alignment horizontal="center" vertical="center" wrapText="1"/>
    </xf>
    <xf numFmtId="164" fontId="14" fillId="4" borderId="1" xfId="1" applyNumberFormat="1" applyFont="1" applyFill="1" applyBorder="1" applyAlignment="1">
      <alignment horizontal="center" vertical="center" wrapText="1"/>
    </xf>
    <xf numFmtId="0" fontId="12" fillId="0" borderId="1" xfId="2" applyFont="1" applyBorder="1" applyAlignment="1">
      <alignment vertical="center" wrapText="1"/>
    </xf>
    <xf numFmtId="0" fontId="12" fillId="0" borderId="24" xfId="2" applyFont="1" applyBorder="1" applyAlignment="1">
      <alignment vertical="center" wrapText="1"/>
    </xf>
    <xf numFmtId="1" fontId="12" fillId="4" borderId="2" xfId="0" applyNumberFormat="1" applyFont="1" applyFill="1" applyBorder="1" applyAlignment="1">
      <alignment horizontal="center" vertical="center" wrapText="1"/>
    </xf>
    <xf numFmtId="0" fontId="12" fillId="4" borderId="1" xfId="2" applyFont="1" applyFill="1" applyBorder="1" applyAlignment="1">
      <alignment vertical="center" wrapText="1"/>
    </xf>
    <xf numFmtId="9" fontId="14" fillId="0" borderId="1" xfId="0" applyNumberFormat="1" applyFont="1" applyBorder="1" applyAlignment="1">
      <alignment horizontal="center" vertical="center" wrapText="1"/>
    </xf>
    <xf numFmtId="0" fontId="34" fillId="0" borderId="16" xfId="3" applyBorder="1" applyAlignment="1">
      <alignment wrapText="1"/>
    </xf>
    <xf numFmtId="0" fontId="8"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23" fillId="6" borderId="6" xfId="0" applyFont="1" applyFill="1" applyBorder="1" applyAlignment="1">
      <alignment horizontal="center" vertical="center" wrapText="1"/>
    </xf>
    <xf numFmtId="0" fontId="23" fillId="6" borderId="7" xfId="0" applyFont="1" applyFill="1" applyBorder="1" applyAlignment="1">
      <alignment horizontal="center" vertical="center" wrapText="1"/>
    </xf>
    <xf numFmtId="0" fontId="14" fillId="0" borderId="2" xfId="0" applyFont="1" applyBorder="1" applyAlignment="1">
      <alignment horizontal="center" vertical="top" wrapText="1"/>
    </xf>
    <xf numFmtId="0" fontId="0" fillId="0" borderId="23" xfId="0" applyBorder="1" applyAlignment="1">
      <alignment horizontal="center" vertical="top" wrapText="1"/>
    </xf>
    <xf numFmtId="0" fontId="0" fillId="0" borderId="22" xfId="0" applyBorder="1" applyAlignment="1">
      <alignment horizontal="center" vertical="top" wrapText="1"/>
    </xf>
    <xf numFmtId="0" fontId="5" fillId="3" borderId="11" xfId="0" applyFont="1" applyFill="1" applyBorder="1" applyAlignment="1">
      <alignment horizontal="center" wrapText="1"/>
    </xf>
    <xf numFmtId="0" fontId="5" fillId="3" borderId="12" xfId="0" applyFont="1" applyFill="1" applyBorder="1" applyAlignment="1">
      <alignment horizontal="center" wrapText="1"/>
    </xf>
    <xf numFmtId="0" fontId="16" fillId="7" borderId="3" xfId="0" applyFont="1" applyFill="1" applyBorder="1" applyAlignment="1">
      <alignment horizontal="center" wrapText="1"/>
    </xf>
    <xf numFmtId="0" fontId="16" fillId="7" borderId="5" xfId="0" applyFont="1" applyFill="1" applyBorder="1" applyAlignment="1">
      <alignment horizontal="center" wrapText="1"/>
    </xf>
    <xf numFmtId="0" fontId="16" fillId="3" borderId="3" xfId="0" applyFont="1" applyFill="1" applyBorder="1" applyAlignment="1">
      <alignment horizontal="center" wrapText="1"/>
    </xf>
    <xf numFmtId="0" fontId="16" fillId="3" borderId="4" xfId="0" applyFont="1" applyFill="1" applyBorder="1" applyAlignment="1">
      <alignment horizontal="center" wrapText="1"/>
    </xf>
    <xf numFmtId="0" fontId="16" fillId="3" borderId="5" xfId="0" applyFont="1" applyFill="1" applyBorder="1" applyAlignment="1">
      <alignment horizontal="center" wrapText="1"/>
    </xf>
    <xf numFmtId="2" fontId="14" fillId="0" borderId="2" xfId="0" applyNumberFormat="1" applyFont="1" applyBorder="1" applyAlignment="1">
      <alignment horizontal="center" vertical="top" wrapText="1"/>
    </xf>
    <xf numFmtId="0" fontId="12" fillId="0" borderId="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2" xfId="1" applyFont="1" applyBorder="1" applyAlignment="1">
      <alignment vertical="center" wrapText="1"/>
    </xf>
    <xf numFmtId="0" fontId="12" fillId="0" borderId="23" xfId="1" applyFont="1" applyBorder="1" applyAlignment="1">
      <alignment vertical="center" wrapText="1"/>
    </xf>
    <xf numFmtId="0" fontId="12" fillId="0" borderId="22" xfId="1" applyFont="1" applyBorder="1" applyAlignment="1">
      <alignment vertical="center" wrapText="1"/>
    </xf>
    <xf numFmtId="164" fontId="12" fillId="4" borderId="2" xfId="0" applyNumberFormat="1" applyFont="1" applyFill="1" applyBorder="1" applyAlignment="1">
      <alignment horizontal="center" vertical="center" wrapText="1"/>
    </xf>
    <xf numFmtId="164" fontId="12" fillId="4" borderId="23" xfId="0" applyNumberFormat="1" applyFont="1" applyFill="1" applyBorder="1" applyAlignment="1">
      <alignment horizontal="center" vertical="center" wrapText="1"/>
    </xf>
    <xf numFmtId="164" fontId="12" fillId="4" borderId="22" xfId="0" applyNumberFormat="1" applyFont="1" applyFill="1" applyBorder="1" applyAlignment="1">
      <alignment horizontal="center" vertical="center" wrapText="1"/>
    </xf>
    <xf numFmtId="165" fontId="12" fillId="4" borderId="2" xfId="0" applyNumberFormat="1" applyFont="1" applyFill="1" applyBorder="1" applyAlignment="1">
      <alignment horizontal="center" vertical="center" wrapText="1"/>
    </xf>
    <xf numFmtId="165" fontId="12" fillId="4" borderId="22" xfId="0" applyNumberFormat="1" applyFont="1" applyFill="1" applyBorder="1" applyAlignment="1">
      <alignment horizontal="center" vertical="center" wrapText="1"/>
    </xf>
    <xf numFmtId="166" fontId="14" fillId="4" borderId="1" xfId="1" applyNumberFormat="1" applyFont="1" applyFill="1" applyBorder="1" applyAlignment="1">
      <alignment horizontal="center" vertical="center" wrapText="1"/>
    </xf>
    <xf numFmtId="164" fontId="14" fillId="4" borderId="2" xfId="1" applyNumberFormat="1" applyFont="1" applyFill="1" applyBorder="1" applyAlignment="1">
      <alignment horizontal="center" vertical="center" wrapText="1"/>
    </xf>
    <xf numFmtId="164" fontId="14" fillId="4" borderId="22" xfId="1" applyNumberFormat="1" applyFont="1" applyFill="1" applyBorder="1" applyAlignment="1">
      <alignment horizontal="center" vertical="center" wrapText="1"/>
    </xf>
    <xf numFmtId="0" fontId="12" fillId="0" borderId="1" xfId="0" applyFont="1" applyBorder="1" applyAlignment="1">
      <alignment horizontal="center" vertical="center" wrapText="1"/>
    </xf>
    <xf numFmtId="165" fontId="12" fillId="4" borderId="23" xfId="0" applyNumberFormat="1"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22" xfId="0" applyFont="1" applyFill="1" applyBorder="1" applyAlignment="1">
      <alignment horizontal="center" vertical="center" wrapText="1"/>
    </xf>
    <xf numFmtId="2" fontId="12" fillId="4" borderId="2" xfId="0" applyNumberFormat="1" applyFont="1" applyFill="1" applyBorder="1" applyAlignment="1">
      <alignment horizontal="center" vertical="center" wrapText="1"/>
    </xf>
    <xf numFmtId="2" fontId="12" fillId="4" borderId="23" xfId="0" applyNumberFormat="1" applyFont="1" applyFill="1" applyBorder="1" applyAlignment="1">
      <alignment horizontal="center" vertical="center" wrapText="1"/>
    </xf>
    <xf numFmtId="2" fontId="12" fillId="4" borderId="22" xfId="0" applyNumberFormat="1" applyFont="1" applyFill="1" applyBorder="1" applyAlignment="1">
      <alignment horizontal="center" vertical="center" wrapText="1"/>
    </xf>
    <xf numFmtId="0" fontId="9" fillId="0" borderId="0" xfId="0" applyFont="1" applyAlignment="1">
      <alignment horizontal="left" vertical="top" wrapText="1"/>
    </xf>
    <xf numFmtId="0" fontId="9" fillId="2" borderId="0" xfId="0" applyFont="1" applyFill="1" applyAlignment="1">
      <alignment horizontal="center" vertical="top"/>
    </xf>
    <xf numFmtId="0" fontId="6" fillId="0" borderId="17" xfId="0" applyFont="1" applyBorder="1" applyAlignment="1">
      <alignment horizontal="center" wrapText="1"/>
    </xf>
    <xf numFmtId="0" fontId="6" fillId="0" borderId="18" xfId="0" applyFont="1" applyBorder="1" applyAlignment="1">
      <alignment horizontal="center" wrapText="1"/>
    </xf>
    <xf numFmtId="0" fontId="14" fillId="0" borderId="16" xfId="0" applyFont="1" applyBorder="1"/>
    <xf numFmtId="10" fontId="14" fillId="0" borderId="15" xfId="0" applyNumberFormat="1" applyFont="1" applyBorder="1"/>
    <xf numFmtId="9" fontId="14" fillId="0" borderId="16" xfId="0" applyNumberFormat="1" applyFont="1" applyBorder="1"/>
  </cellXfs>
  <cellStyles count="6">
    <cellStyle name="Collegamento ipertestuale" xfId="3" builtinId="8"/>
    <cellStyle name="Normale" xfId="0" builtinId="0"/>
    <cellStyle name="Normale 3" xfId="1" xr:uid="{DABD5AF1-A785-43F5-A49E-04BEAFCA9F17}"/>
    <cellStyle name="Normale 4" xfId="2" xr:uid="{AF0CEF47-648A-44F5-BB5D-5332A0937B39}"/>
    <cellStyle name="Normale 5" xfId="5" xr:uid="{4F744DE1-0524-40B5-AD0D-FFD393CF6032}"/>
    <cellStyle name="Percentuale" xfId="4" builtinId="5"/>
  </cellStyles>
  <dxfs count="0"/>
  <tableStyles count="0" defaultTableStyle="TableStyleMedium2" defaultPivotStyle="PivotStyleLight16"/>
  <colors>
    <mruColors>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786847</xdr:colOff>
      <xdr:row>9</xdr:row>
      <xdr:rowOff>161512</xdr:rowOff>
    </xdr:from>
    <xdr:to>
      <xdr:col>16</xdr:col>
      <xdr:colOff>1</xdr:colOff>
      <xdr:row>18</xdr:row>
      <xdr:rowOff>60609</xdr:rowOff>
    </xdr:to>
    <xdr:pic>
      <xdr:nvPicPr>
        <xdr:cNvPr id="6" name="Immagine 5">
          <a:extLst>
            <a:ext uri="{FF2B5EF4-FFF2-40B4-BE49-F238E27FC236}">
              <a16:creationId xmlns:a16="http://schemas.microsoft.com/office/drawing/2014/main" id="{FD5D03DC-ED3B-DFF4-5C66-9620F475AB96}"/>
            </a:ext>
          </a:extLst>
        </xdr:cNvPr>
        <xdr:cNvPicPr>
          <a:picLocks noChangeAspect="1"/>
        </xdr:cNvPicPr>
      </xdr:nvPicPr>
      <xdr:blipFill>
        <a:blip xmlns:r="http://schemas.openxmlformats.org/officeDocument/2006/relationships" r:embed="rId1"/>
        <a:stretch>
          <a:fillRect/>
        </a:stretch>
      </xdr:blipFill>
      <xdr:spPr>
        <a:xfrm>
          <a:off x="8166651" y="1942273"/>
          <a:ext cx="6601241" cy="15390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ows.emodnet-humanactivities.eu/wcs?SERVICE=WMS&amp;VERSION=1.1.1&amp;REQUEST=GetCapabilities" TargetMode="External"/><Relationship Id="rId2" Type="http://schemas.openxmlformats.org/officeDocument/2006/relationships/hyperlink" Target="https://ows.emodnet-humanactivities.eu/wms?SERVICE=WMS&amp;VERSION=1.1.1&amp;REQUEST=GetCapabilities" TargetMode="External"/><Relationship Id="rId1" Type="http://schemas.openxmlformats.org/officeDocument/2006/relationships/hyperlink" Target="https://ows.emodnet-humanactivities.eu/wfs?SERVICE=WFS&amp;VERSION=1.1.0&amp;request=GetCapabiliti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7.bin"/><Relationship Id="rId1" Type="http://schemas.openxmlformats.org/officeDocument/2006/relationships/hyperlink" Target="https://emodnet.ec.europa.eu/en/human-activit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13" sqref="B13"/>
    </sheetView>
  </sheetViews>
  <sheetFormatPr defaultColWidth="8.7109375" defaultRowHeight="12" x14ac:dyDescent="0.2"/>
  <cols>
    <col min="1" max="1" width="14" style="78" bestFit="1" customWidth="1"/>
    <col min="2" max="2" width="36.42578125" style="78" customWidth="1"/>
    <col min="3" max="4" width="8.7109375" style="78"/>
    <col min="5" max="5" width="13.42578125" style="78" customWidth="1"/>
    <col min="6" max="6" width="27.42578125" style="78" customWidth="1"/>
    <col min="7" max="7" width="22.85546875" style="78" customWidth="1"/>
    <col min="8" max="8" width="14.5703125" style="78" bestFit="1" customWidth="1"/>
    <col min="9" max="16384" width="8.7109375" style="78"/>
  </cols>
  <sheetData>
    <row r="1" spans="1:8" s="72" customFormat="1" ht="24" x14ac:dyDescent="0.25">
      <c r="A1" s="70" t="s">
        <v>0</v>
      </c>
      <c r="B1" s="70" t="s">
        <v>1</v>
      </c>
      <c r="C1" s="36"/>
      <c r="D1" s="36"/>
      <c r="E1" s="71" t="s">
        <v>10</v>
      </c>
      <c r="F1" s="71" t="s">
        <v>11</v>
      </c>
      <c r="G1" s="71" t="s">
        <v>12</v>
      </c>
      <c r="H1" s="71" t="s">
        <v>126</v>
      </c>
    </row>
    <row r="2" spans="1:8" s="72" customFormat="1" ht="38.450000000000003" customHeight="1" x14ac:dyDescent="0.25">
      <c r="A2" s="73" t="s">
        <v>2</v>
      </c>
      <c r="B2" s="74" t="s">
        <v>2</v>
      </c>
      <c r="C2" s="36"/>
      <c r="D2" s="36"/>
      <c r="E2" s="75" t="s">
        <v>2</v>
      </c>
      <c r="F2" s="74" t="s">
        <v>13</v>
      </c>
      <c r="G2" s="74" t="s">
        <v>14</v>
      </c>
      <c r="H2" s="74" t="s">
        <v>15</v>
      </c>
    </row>
    <row r="3" spans="1:8" s="72" customFormat="1" ht="48" x14ac:dyDescent="0.25">
      <c r="A3" s="73" t="s">
        <v>3</v>
      </c>
      <c r="B3" s="74" t="s">
        <v>34</v>
      </c>
      <c r="C3" s="36"/>
      <c r="D3" s="36"/>
      <c r="E3" s="75" t="s">
        <v>3</v>
      </c>
      <c r="F3" s="74" t="s">
        <v>16</v>
      </c>
      <c r="G3" s="74" t="s">
        <v>14</v>
      </c>
      <c r="H3" s="74" t="s">
        <v>17</v>
      </c>
    </row>
    <row r="4" spans="1:8" s="72" customFormat="1" ht="144" x14ac:dyDescent="0.25">
      <c r="A4" s="73" t="s">
        <v>4</v>
      </c>
      <c r="B4" s="74" t="s">
        <v>125</v>
      </c>
      <c r="C4" s="36"/>
      <c r="D4" s="36"/>
      <c r="E4" s="75" t="s">
        <v>4</v>
      </c>
      <c r="F4" s="74" t="s">
        <v>18</v>
      </c>
      <c r="G4" s="74" t="s">
        <v>14</v>
      </c>
      <c r="H4" s="74" t="s">
        <v>17</v>
      </c>
    </row>
    <row r="5" spans="1:8" s="72" customFormat="1" ht="84" x14ac:dyDescent="0.25">
      <c r="A5" s="73" t="s">
        <v>5</v>
      </c>
      <c r="B5" s="74" t="s">
        <v>6</v>
      </c>
      <c r="C5" s="36"/>
      <c r="D5" s="36"/>
      <c r="E5" s="75" t="s">
        <v>5</v>
      </c>
      <c r="F5" s="74" t="s">
        <v>127</v>
      </c>
      <c r="G5" s="74" t="s">
        <v>19</v>
      </c>
      <c r="H5" s="74" t="s">
        <v>20</v>
      </c>
    </row>
    <row r="6" spans="1:8" s="72" customFormat="1" ht="60" x14ac:dyDescent="0.25">
      <c r="A6" s="73" t="s">
        <v>7</v>
      </c>
      <c r="B6" s="74" t="s">
        <v>28</v>
      </c>
      <c r="C6" s="36"/>
      <c r="D6" s="36"/>
      <c r="E6" s="75" t="s">
        <v>7</v>
      </c>
      <c r="F6" s="74" t="s">
        <v>13</v>
      </c>
      <c r="G6" s="74" t="s">
        <v>21</v>
      </c>
      <c r="H6" s="74" t="s">
        <v>15</v>
      </c>
    </row>
    <row r="7" spans="1:8" s="72" customFormat="1" ht="72" x14ac:dyDescent="0.25">
      <c r="A7" s="73" t="s">
        <v>8</v>
      </c>
      <c r="B7" s="74" t="s">
        <v>123</v>
      </c>
      <c r="C7" s="36"/>
      <c r="D7" s="36"/>
      <c r="E7" s="75" t="s">
        <v>8</v>
      </c>
      <c r="F7" s="74" t="s">
        <v>128</v>
      </c>
      <c r="G7" s="74" t="s">
        <v>32</v>
      </c>
      <c r="H7" s="74" t="s">
        <v>33</v>
      </c>
    </row>
    <row r="8" spans="1:8" s="72" customFormat="1" ht="120" x14ac:dyDescent="0.25">
      <c r="A8" s="73" t="s">
        <v>9</v>
      </c>
      <c r="B8" s="74" t="s">
        <v>124</v>
      </c>
      <c r="C8" s="36"/>
      <c r="D8" s="36"/>
      <c r="E8" s="165" t="s">
        <v>9</v>
      </c>
      <c r="F8" s="76" t="s">
        <v>132</v>
      </c>
      <c r="G8" s="166" t="s">
        <v>14</v>
      </c>
      <c r="H8" s="76" t="s">
        <v>129</v>
      </c>
    </row>
    <row r="9" spans="1:8" s="72" customFormat="1" ht="48" x14ac:dyDescent="0.25">
      <c r="A9" s="36"/>
      <c r="B9" s="36"/>
      <c r="C9" s="36"/>
      <c r="D9" s="36"/>
      <c r="E9" s="165"/>
      <c r="F9" s="76" t="s">
        <v>130</v>
      </c>
      <c r="G9" s="166"/>
      <c r="H9" s="77" t="s">
        <v>131</v>
      </c>
    </row>
    <row r="10" spans="1:8" s="72" customFormat="1" x14ac:dyDescent="0.2">
      <c r="A10" s="36"/>
      <c r="B10" s="36"/>
      <c r="C10" s="36"/>
      <c r="D10" s="36"/>
      <c r="E10" s="36" t="s">
        <v>27</v>
      </c>
      <c r="F10" s="25"/>
      <c r="G10" s="25"/>
      <c r="H10" s="25"/>
    </row>
    <row r="11" spans="1:8" s="72" customFormat="1" x14ac:dyDescent="0.2">
      <c r="A11" s="36"/>
      <c r="B11" s="36"/>
      <c r="C11" s="36"/>
      <c r="D11" s="36"/>
      <c r="E11" s="36" t="s">
        <v>133</v>
      </c>
      <c r="F11" s="25"/>
      <c r="G11" s="25"/>
      <c r="H11" s="25"/>
    </row>
    <row r="12" spans="1:8" x14ac:dyDescent="0.2">
      <c r="A12" s="25"/>
      <c r="B12" s="25"/>
      <c r="C12" s="25"/>
      <c r="D12" s="25"/>
      <c r="E12" s="25"/>
      <c r="F12" s="25"/>
      <c r="G12" s="25"/>
      <c r="H12" s="25"/>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workbookViewId="0">
      <selection activeCell="B13" sqref="B13"/>
    </sheetView>
  </sheetViews>
  <sheetFormatPr defaultColWidth="8.85546875" defaultRowHeight="15" x14ac:dyDescent="0.25"/>
  <cols>
    <col min="1" max="1" width="48.42578125" customWidth="1"/>
    <col min="2" max="2" width="80.140625" customWidth="1"/>
  </cols>
  <sheetData>
    <row r="1" spans="1:2" ht="16.5" thickBot="1" x14ac:dyDescent="0.3">
      <c r="A1" s="167" t="s">
        <v>51</v>
      </c>
      <c r="B1" s="168"/>
    </row>
    <row r="2" spans="1:2" ht="15.75" thickBot="1" x14ac:dyDescent="0.3">
      <c r="A2" s="68" t="s">
        <v>52</v>
      </c>
      <c r="B2" s="69" t="s">
        <v>53</v>
      </c>
    </row>
    <row r="3" spans="1:2" ht="25.5" x14ac:dyDescent="0.25">
      <c r="A3" s="96" t="s">
        <v>83</v>
      </c>
      <c r="B3" s="97"/>
    </row>
    <row r="4" spans="1:2" ht="25.5" x14ac:dyDescent="0.25">
      <c r="A4" s="98" t="str">
        <f>'1(Data)'!A148</f>
        <v>1A) Volume and coverage of available data</v>
      </c>
      <c r="B4" s="98" t="str">
        <f>'1(Data)'!B148</f>
        <v>Data set updates led to increase in data volume. However, when it comes to algae production facilities, a slightly different data model from the JRC led to a lower number of related records.</v>
      </c>
    </row>
    <row r="5" spans="1:2" ht="25.5" x14ac:dyDescent="0.25">
      <c r="A5" s="99" t="s">
        <v>145</v>
      </c>
      <c r="B5" s="98" t="str">
        <f>'1(Data)'!B149</f>
        <v>MSP coverage increased after ingesting the Netherlands' plan</v>
      </c>
    </row>
    <row r="6" spans="1:2" ht="39" thickBot="1" x14ac:dyDescent="0.3">
      <c r="A6" s="100" t="str">
        <f>'1(Data)'!A150</f>
        <v>1B) Usage of data in this quarter</v>
      </c>
      <c r="B6" s="100" t="str">
        <f>'1(Data)'!B150</f>
        <v>Marked decrease in number of downloads. This might be due to the centralization process. Users might not be familiar with the new portal initially. Not really useful to look at trends this quarter. In addition, trends are not available for web services statistics, as a new method was applied.</v>
      </c>
    </row>
    <row r="7" spans="1:2" ht="26.25" thickBot="1" x14ac:dyDescent="0.3">
      <c r="A7" s="101" t="s">
        <v>84</v>
      </c>
      <c r="B7" s="102"/>
    </row>
    <row r="8" spans="1:2" ht="15.75" thickBot="1" x14ac:dyDescent="0.3">
      <c r="A8" s="102" t="str">
        <f>'2(Products)'!A67</f>
        <v>2A) Volume and coverage of available data products</v>
      </c>
      <c r="B8" s="102" t="str">
        <f>'2(Products)'!B67</f>
        <v>Volume increased as a result of updates to both vessel density and route density maps</v>
      </c>
    </row>
    <row r="9" spans="1:2" ht="15.75" thickBot="1" x14ac:dyDescent="0.3">
      <c r="A9" s="102" t="str">
        <f>'2(Products)'!A68</f>
        <v>2B) Usage of data products in this quarter</v>
      </c>
      <c r="B9" s="102" t="str">
        <f>'2(Products)'!B68</f>
        <v>Same consideration as data.</v>
      </c>
    </row>
    <row r="10" spans="1:2" ht="30.6" customHeight="1" thickBot="1" x14ac:dyDescent="0.3">
      <c r="A10" s="103" t="str">
        <f>'3(Data providers)'!A25</f>
        <v>3) Organisations supplying/ approached to supply data and data products</v>
      </c>
      <c r="B10" s="103" t="str">
        <f>'3(Data providers)'!B25</f>
        <v>Nothing to report</v>
      </c>
    </row>
    <row r="11" spans="1:2" ht="15.75" thickBot="1" x14ac:dyDescent="0.3">
      <c r="A11" s="104" t="str">
        <f>'4(Web services)'!A13</f>
        <v>4) Online 'Web' interfaces to access or view data</v>
      </c>
      <c r="B11" s="104" t="str">
        <f>'4(Web services)'!B13</f>
        <v>Nothing to report</v>
      </c>
    </row>
    <row r="12" spans="1:2" ht="26.25" thickBot="1" x14ac:dyDescent="0.3">
      <c r="A12" s="105" t="str">
        <f>'5(Web traffic)'!A6</f>
        <v>5.1) Daily number of page views of EMODnet Thematic entry page</v>
      </c>
      <c r="B12" s="105" t="str">
        <f>'5(Web traffic)'!B6</f>
        <v>No appreciable change compared with the old portal. This suggests that the repatriation had a negative effect on number of downloads but not on visits</v>
      </c>
    </row>
    <row r="13" spans="1:2" ht="26.25" thickBot="1" x14ac:dyDescent="0.3">
      <c r="A13" s="106" t="str">
        <f>'5(Web traffic)'!A27</f>
        <v>5.2) Quarterly total number of visitors, page views, unique page views and percentage of returning visitors</v>
      </c>
      <c r="B13" s="106" t="str">
        <f>'5(Web traffic)'!B27</f>
        <v>No appreciable change compared with the old portal. This suggests that the repatriation had a negative effect on number of downloads but not on visits</v>
      </c>
    </row>
    <row r="14" spans="1:2" x14ac:dyDescent="0.25">
      <c r="A14" s="29"/>
    </row>
    <row r="15" spans="1:2" x14ac:dyDescent="0.25">
      <c r="A15" s="29"/>
    </row>
    <row r="16" spans="1:2" x14ac:dyDescent="0.25">
      <c r="A16" s="29"/>
    </row>
    <row r="17" spans="1:1" x14ac:dyDescent="0.25">
      <c r="A17" s="29"/>
    </row>
  </sheetData>
  <mergeCells count="1">
    <mergeCell ref="A1:B1"/>
  </mergeCells>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50"/>
  <sheetViews>
    <sheetView topLeftCell="A49" zoomScaleNormal="100" workbookViewId="0">
      <selection activeCell="E146" sqref="E146"/>
    </sheetView>
  </sheetViews>
  <sheetFormatPr defaultColWidth="9.140625" defaultRowHeight="15" x14ac:dyDescent="0.25"/>
  <cols>
    <col min="1" max="1" width="30.28515625" style="53" customWidth="1"/>
    <col min="2" max="2" width="48" style="53" bestFit="1" customWidth="1"/>
    <col min="3" max="3" width="14.42578125" style="53" customWidth="1"/>
    <col min="4" max="4" width="16.5703125" style="53" customWidth="1"/>
    <col min="5" max="5" width="17.85546875" style="53" customWidth="1"/>
    <col min="6" max="6" width="16.140625" style="53" customWidth="1"/>
    <col min="7" max="7" width="14.85546875" style="53" customWidth="1"/>
    <col min="8" max="8" width="15" style="53" customWidth="1"/>
    <col min="9" max="9" width="16.42578125" style="53" customWidth="1"/>
    <col min="10" max="10" width="13" style="53" customWidth="1"/>
    <col min="11" max="11" width="18.85546875" style="53" customWidth="1"/>
    <col min="12" max="13" width="14.140625" style="53" customWidth="1"/>
    <col min="14" max="14" width="15.140625" style="53" customWidth="1"/>
    <col min="15" max="16" width="16.140625" style="53" customWidth="1"/>
    <col min="17" max="17" width="16.5703125" style="53" customWidth="1"/>
    <col min="18" max="18" width="20" style="53" customWidth="1"/>
    <col min="19" max="19" width="12.140625" style="53" bestFit="1" customWidth="1"/>
    <col min="20" max="20" width="9.140625" style="53"/>
    <col min="21" max="21" width="10.140625" style="53" customWidth="1"/>
    <col min="22" max="22" width="12" style="53" customWidth="1"/>
    <col min="23" max="16384" width="9.140625" style="53"/>
  </cols>
  <sheetData>
    <row r="1" spans="1:21" ht="15.75" x14ac:dyDescent="0.25">
      <c r="A1" s="62" t="s">
        <v>75</v>
      </c>
    </row>
    <row r="2" spans="1:21" s="3" customFormat="1" x14ac:dyDescent="0.25">
      <c r="A2" s="5" t="s">
        <v>65</v>
      </c>
    </row>
    <row r="3" spans="1:21" s="2" customFormat="1" x14ac:dyDescent="0.25">
      <c r="A3" s="5" t="s">
        <v>64</v>
      </c>
    </row>
    <row r="4" spans="1:21" s="41" customFormat="1" x14ac:dyDescent="0.25">
      <c r="A4" s="6" t="s">
        <v>76</v>
      </c>
    </row>
    <row r="5" spans="1:21" ht="32.25" customHeight="1" x14ac:dyDescent="0.2">
      <c r="A5" s="14" t="s">
        <v>29</v>
      </c>
      <c r="B5" s="14" t="s">
        <v>30</v>
      </c>
      <c r="C5" s="14" t="s">
        <v>38</v>
      </c>
      <c r="H5" s="63"/>
      <c r="I5" s="63"/>
      <c r="J5" s="63"/>
      <c r="K5" s="63"/>
      <c r="L5" s="63"/>
      <c r="M5" s="63"/>
      <c r="N5" s="63"/>
      <c r="O5" s="63"/>
      <c r="P5" s="63"/>
      <c r="Q5" s="63"/>
    </row>
    <row r="6" spans="1:21" ht="25.5" x14ac:dyDescent="0.25">
      <c r="A6" s="117">
        <v>45017</v>
      </c>
      <c r="B6" s="48" t="s">
        <v>9</v>
      </c>
      <c r="C6" s="48" t="s">
        <v>266</v>
      </c>
      <c r="E6" s="63"/>
      <c r="F6" s="63"/>
      <c r="G6" s="63"/>
      <c r="H6" s="63"/>
      <c r="I6" s="63"/>
      <c r="J6" s="63"/>
      <c r="K6" s="63"/>
      <c r="L6" s="63"/>
      <c r="M6" s="63"/>
      <c r="N6" s="63"/>
      <c r="O6" s="63"/>
      <c r="P6" s="63"/>
      <c r="Q6" s="63"/>
    </row>
    <row r="8" spans="1:21" ht="51" x14ac:dyDescent="0.2">
      <c r="A8" s="20" t="s">
        <v>165</v>
      </c>
      <c r="B8" s="20"/>
      <c r="C8" s="47" t="s">
        <v>307</v>
      </c>
      <c r="D8" s="47" t="s">
        <v>106</v>
      </c>
      <c r="E8" s="47" t="s">
        <v>308</v>
      </c>
      <c r="F8" s="47" t="s">
        <v>106</v>
      </c>
      <c r="G8" s="47" t="s">
        <v>309</v>
      </c>
      <c r="H8" s="47" t="s">
        <v>310</v>
      </c>
      <c r="I8" s="47" t="s">
        <v>181</v>
      </c>
    </row>
    <row r="9" spans="1:21" s="132" customFormat="1" x14ac:dyDescent="0.25">
      <c r="A9" s="180" t="s">
        <v>267</v>
      </c>
      <c r="B9" s="130" t="s">
        <v>201</v>
      </c>
      <c r="C9" s="128">
        <v>425</v>
      </c>
      <c r="D9" s="128">
        <v>425</v>
      </c>
      <c r="E9" s="128">
        <v>3300</v>
      </c>
      <c r="F9" s="128">
        <v>3300</v>
      </c>
      <c r="G9" s="125">
        <f>(C9-D9)/D9</f>
        <v>0</v>
      </c>
      <c r="H9" s="125">
        <f>(E9-F9)/F9</f>
        <v>0</v>
      </c>
      <c r="I9" s="131">
        <v>1.5136699999999999E-3</v>
      </c>
      <c r="J9"/>
      <c r="K9"/>
      <c r="L9"/>
      <c r="M9"/>
      <c r="N9"/>
      <c r="O9"/>
      <c r="P9"/>
      <c r="Q9"/>
      <c r="R9"/>
      <c r="S9"/>
      <c r="T9"/>
      <c r="U9"/>
    </row>
    <row r="10" spans="1:21" s="132" customFormat="1" x14ac:dyDescent="0.25">
      <c r="A10" s="181"/>
      <c r="B10" s="130" t="s">
        <v>203</v>
      </c>
      <c r="C10" s="128">
        <v>1043</v>
      </c>
      <c r="D10" s="128">
        <v>1043</v>
      </c>
      <c r="E10" s="128"/>
      <c r="F10" s="128"/>
      <c r="G10" s="125">
        <f>(C10-D10)/D10</f>
        <v>0</v>
      </c>
      <c r="H10" s="133"/>
      <c r="I10" s="131">
        <v>9.9609000000000004E-4</v>
      </c>
      <c r="J10"/>
      <c r="K10"/>
      <c r="L10"/>
      <c r="M10"/>
      <c r="N10"/>
      <c r="O10"/>
      <c r="P10"/>
      <c r="Q10"/>
      <c r="R10"/>
      <c r="S10"/>
      <c r="T10"/>
      <c r="U10"/>
    </row>
    <row r="11" spans="1:21" s="132" customFormat="1" x14ac:dyDescent="0.25">
      <c r="A11" s="180" t="s">
        <v>268</v>
      </c>
      <c r="B11" s="130" t="s">
        <v>269</v>
      </c>
      <c r="C11" s="183" t="s">
        <v>270</v>
      </c>
      <c r="D11" s="184"/>
      <c r="E11" s="184"/>
      <c r="F11" s="184"/>
      <c r="G11" s="184"/>
      <c r="H11" s="184"/>
      <c r="I11" s="185"/>
      <c r="J11"/>
      <c r="K11"/>
      <c r="L11"/>
      <c r="M11"/>
      <c r="N11"/>
      <c r="O11"/>
      <c r="P11"/>
      <c r="Q11"/>
      <c r="R11"/>
      <c r="S11"/>
      <c r="T11"/>
      <c r="U11"/>
    </row>
    <row r="12" spans="1:21" s="132" customFormat="1" x14ac:dyDescent="0.25">
      <c r="A12" s="182"/>
      <c r="B12" s="130" t="s">
        <v>204</v>
      </c>
      <c r="C12" s="128">
        <v>8481</v>
      </c>
      <c r="D12" s="128">
        <v>8481</v>
      </c>
      <c r="E12" s="134"/>
      <c r="F12" s="128"/>
      <c r="G12" s="125">
        <f>(C12-D12)/D12</f>
        <v>0</v>
      </c>
      <c r="H12" s="133"/>
      <c r="I12" s="131">
        <v>2.49023E-3</v>
      </c>
      <c r="J12"/>
      <c r="K12"/>
      <c r="L12"/>
      <c r="M12"/>
      <c r="N12"/>
      <c r="O12"/>
      <c r="P12"/>
      <c r="Q12"/>
      <c r="R12"/>
      <c r="S12"/>
      <c r="T12"/>
      <c r="U12"/>
    </row>
    <row r="13" spans="1:21" s="132" customFormat="1" x14ac:dyDescent="0.25">
      <c r="A13" s="182"/>
      <c r="B13" s="130" t="s">
        <v>205</v>
      </c>
      <c r="C13" s="128">
        <v>4062</v>
      </c>
      <c r="D13" s="128">
        <v>4062</v>
      </c>
      <c r="E13" s="134"/>
      <c r="F13" s="128"/>
      <c r="G13" s="125">
        <f>(C13-D13)/D13</f>
        <v>0</v>
      </c>
      <c r="H13" s="133"/>
      <c r="I13" s="131">
        <v>1.73828E-3</v>
      </c>
      <c r="J13"/>
      <c r="K13"/>
      <c r="L13"/>
      <c r="M13"/>
      <c r="N13"/>
      <c r="O13"/>
      <c r="P13"/>
      <c r="Q13"/>
      <c r="R13"/>
      <c r="S13"/>
      <c r="T13"/>
      <c r="U13"/>
    </row>
    <row r="14" spans="1:21" s="132" customFormat="1" x14ac:dyDescent="0.25">
      <c r="A14" s="181"/>
      <c r="B14" s="130" t="s">
        <v>206</v>
      </c>
      <c r="C14" s="183" t="s">
        <v>270</v>
      </c>
      <c r="D14" s="184"/>
      <c r="E14" s="184"/>
      <c r="F14" s="184"/>
      <c r="G14" s="184"/>
      <c r="H14" s="184"/>
      <c r="I14" s="185"/>
      <c r="J14"/>
      <c r="K14"/>
      <c r="L14"/>
      <c r="M14"/>
      <c r="N14"/>
      <c r="O14"/>
      <c r="P14"/>
      <c r="Q14"/>
      <c r="R14"/>
      <c r="S14"/>
      <c r="T14"/>
      <c r="U14"/>
    </row>
    <row r="15" spans="1:21" s="132" customFormat="1" x14ac:dyDescent="0.25">
      <c r="A15" s="135" t="s">
        <v>207</v>
      </c>
      <c r="B15" s="130" t="s">
        <v>207</v>
      </c>
      <c r="C15" s="136">
        <v>5458</v>
      </c>
      <c r="D15" s="136">
        <v>5458</v>
      </c>
      <c r="E15" s="128">
        <v>10581</v>
      </c>
      <c r="F15" s="128">
        <v>10581</v>
      </c>
      <c r="G15" s="125">
        <f>(C15-D15)/D15</f>
        <v>0</v>
      </c>
      <c r="H15" s="125">
        <f>(E15-F15)/F15</f>
        <v>0</v>
      </c>
      <c r="I15" s="131">
        <v>4.12109E-3</v>
      </c>
      <c r="J15"/>
      <c r="K15"/>
      <c r="L15"/>
      <c r="M15"/>
      <c r="N15"/>
      <c r="O15"/>
      <c r="P15"/>
      <c r="Q15"/>
      <c r="R15"/>
      <c r="S15"/>
      <c r="T15"/>
      <c r="U15"/>
    </row>
    <row r="16" spans="1:21" s="132" customFormat="1" x14ac:dyDescent="0.25">
      <c r="A16" s="180" t="s">
        <v>208</v>
      </c>
      <c r="B16" s="137" t="s">
        <v>209</v>
      </c>
      <c r="C16" s="128">
        <v>115271</v>
      </c>
      <c r="D16" s="128">
        <v>115271</v>
      </c>
      <c r="E16" s="134"/>
      <c r="F16" s="128"/>
      <c r="G16" s="125">
        <f>(C16-D16)/D16</f>
        <v>0</v>
      </c>
      <c r="H16" s="133"/>
      <c r="I16" s="131">
        <v>0.43457000000000001</v>
      </c>
      <c r="J16"/>
      <c r="K16"/>
      <c r="L16"/>
      <c r="M16"/>
      <c r="N16"/>
      <c r="O16"/>
      <c r="P16"/>
      <c r="Q16"/>
      <c r="R16"/>
      <c r="S16"/>
      <c r="T16"/>
      <c r="U16"/>
    </row>
    <row r="17" spans="1:21" customFormat="1" x14ac:dyDescent="0.25">
      <c r="A17" s="182"/>
      <c r="B17" s="137" t="s">
        <v>210</v>
      </c>
      <c r="C17" s="128">
        <v>27025</v>
      </c>
      <c r="D17" s="128">
        <v>27025</v>
      </c>
      <c r="E17" s="134"/>
      <c r="F17" s="128"/>
      <c r="G17" s="125">
        <f>(C17-D17)/D17</f>
        <v>0</v>
      </c>
      <c r="H17" s="133"/>
      <c r="I17" s="131">
        <v>0.35546899999999998</v>
      </c>
    </row>
    <row r="18" spans="1:21" customFormat="1" x14ac:dyDescent="0.25">
      <c r="A18" s="182"/>
      <c r="B18" s="137" t="s">
        <v>248</v>
      </c>
      <c r="C18" s="128">
        <v>21590</v>
      </c>
      <c r="D18" s="128">
        <v>21590</v>
      </c>
      <c r="E18" s="128"/>
      <c r="F18" s="128"/>
      <c r="G18" s="125">
        <f>(C18-D18)/D18</f>
        <v>0</v>
      </c>
      <c r="H18" s="133"/>
      <c r="I18" s="131"/>
    </row>
    <row r="19" spans="1:21" customFormat="1" x14ac:dyDescent="0.25">
      <c r="A19" s="182"/>
      <c r="B19" s="186" t="s">
        <v>211</v>
      </c>
      <c r="C19" s="183" t="s">
        <v>271</v>
      </c>
      <c r="D19" s="184"/>
      <c r="E19" s="184"/>
      <c r="F19" s="184"/>
      <c r="G19" s="184"/>
      <c r="H19" s="184"/>
      <c r="I19" s="189">
        <v>0.15527299999999999</v>
      </c>
    </row>
    <row r="20" spans="1:21" customFormat="1" ht="15.75" x14ac:dyDescent="0.25">
      <c r="A20" s="182"/>
      <c r="B20" s="187"/>
      <c r="C20" s="139">
        <v>15208</v>
      </c>
      <c r="D20" s="139">
        <v>15208</v>
      </c>
      <c r="E20" s="128">
        <v>496336</v>
      </c>
      <c r="F20" s="128">
        <v>496336</v>
      </c>
      <c r="G20" s="125">
        <f>(C20-D20)/D20</f>
        <v>0</v>
      </c>
      <c r="H20" s="125">
        <f>(E20-F20)/F20</f>
        <v>0</v>
      </c>
      <c r="I20" s="190"/>
      <c r="J20" s="140"/>
      <c r="K20" s="140"/>
      <c r="L20" s="140"/>
      <c r="M20" s="140"/>
      <c r="N20" s="140"/>
      <c r="O20" s="140"/>
    </row>
    <row r="21" spans="1:21" customFormat="1" x14ac:dyDescent="0.25">
      <c r="A21" s="182"/>
      <c r="B21" s="187"/>
      <c r="C21" s="183" t="s">
        <v>272</v>
      </c>
      <c r="D21" s="184"/>
      <c r="E21" s="184"/>
      <c r="F21" s="184"/>
      <c r="G21" s="184"/>
      <c r="H21" s="184"/>
      <c r="I21" s="190"/>
      <c r="J21" s="141"/>
      <c r="K21" s="141"/>
      <c r="L21" s="141"/>
      <c r="M21" s="141"/>
      <c r="N21" s="141"/>
      <c r="O21" s="141"/>
    </row>
    <row r="22" spans="1:21" customFormat="1" x14ac:dyDescent="0.25">
      <c r="A22" s="181"/>
      <c r="B22" s="188"/>
      <c r="C22" s="139">
        <v>22500</v>
      </c>
      <c r="D22" s="139">
        <v>22500</v>
      </c>
      <c r="E22" s="128">
        <v>720000</v>
      </c>
      <c r="F22" s="128">
        <v>720000</v>
      </c>
      <c r="G22" s="125">
        <f t="shared" ref="G22:G68" si="0">(C22-D22)/D22</f>
        <v>0</v>
      </c>
      <c r="H22" s="125">
        <f>(E22-F22)/F22</f>
        <v>0</v>
      </c>
      <c r="I22" s="191"/>
      <c r="J22" s="142"/>
      <c r="K22" s="142"/>
      <c r="L22" s="142"/>
      <c r="M22" s="142"/>
      <c r="N22" s="142"/>
      <c r="O22" s="142"/>
    </row>
    <row r="23" spans="1:21" customFormat="1" x14ac:dyDescent="0.25">
      <c r="A23" s="180" t="s">
        <v>212</v>
      </c>
      <c r="B23" s="130" t="s">
        <v>213</v>
      </c>
      <c r="C23" s="128">
        <v>322</v>
      </c>
      <c r="D23" s="128">
        <v>322</v>
      </c>
      <c r="E23" s="128"/>
      <c r="F23" s="128"/>
      <c r="G23" s="125">
        <f t="shared" si="0"/>
        <v>0</v>
      </c>
      <c r="H23" s="133"/>
      <c r="I23" s="131">
        <v>8.5937500000000007E-3</v>
      </c>
      <c r="J23" s="143"/>
      <c r="K23" s="143"/>
      <c r="L23" s="143"/>
      <c r="M23" s="143"/>
      <c r="N23" s="143"/>
      <c r="O23" s="143"/>
    </row>
    <row r="24" spans="1:21" customFormat="1" x14ac:dyDescent="0.25">
      <c r="A24" s="182"/>
      <c r="B24" s="130" t="s">
        <v>214</v>
      </c>
      <c r="C24" s="128">
        <v>65</v>
      </c>
      <c r="D24" s="128">
        <v>65</v>
      </c>
      <c r="E24" s="128"/>
      <c r="F24" s="128"/>
      <c r="G24" s="125">
        <f t="shared" si="0"/>
        <v>0</v>
      </c>
      <c r="H24" s="133"/>
      <c r="I24" s="131">
        <v>2.1972999999999999E-2</v>
      </c>
      <c r="J24" s="143"/>
      <c r="K24" s="143"/>
      <c r="L24" s="143"/>
      <c r="M24" s="143"/>
      <c r="N24" s="143"/>
      <c r="O24" s="143"/>
    </row>
    <row r="25" spans="1:21" customFormat="1" x14ac:dyDescent="0.25">
      <c r="A25" s="182"/>
      <c r="B25" s="130" t="s">
        <v>215</v>
      </c>
      <c r="C25" s="128">
        <v>137</v>
      </c>
      <c r="D25" s="128">
        <v>137</v>
      </c>
      <c r="E25" s="128">
        <v>91829</v>
      </c>
      <c r="F25" s="128">
        <v>91829</v>
      </c>
      <c r="G25" s="125">
        <f t="shared" si="0"/>
        <v>0</v>
      </c>
      <c r="H25" s="125">
        <f>(E25-F25)/F25</f>
        <v>0</v>
      </c>
      <c r="I25" s="131">
        <v>2.7831999999999999E-2</v>
      </c>
      <c r="J25" s="143"/>
      <c r="K25" s="143"/>
      <c r="L25" s="143"/>
      <c r="M25" s="143"/>
      <c r="N25" s="143"/>
      <c r="O25" s="143"/>
    </row>
    <row r="26" spans="1:21" customFormat="1" x14ac:dyDescent="0.25">
      <c r="A26" s="182"/>
      <c r="B26" s="130" t="s">
        <v>216</v>
      </c>
      <c r="C26" s="128">
        <v>2420</v>
      </c>
      <c r="D26" s="128">
        <v>2420</v>
      </c>
      <c r="E26" s="128">
        <v>4854607</v>
      </c>
      <c r="F26" s="128">
        <v>4854607</v>
      </c>
      <c r="G26" s="125">
        <f t="shared" si="0"/>
        <v>0</v>
      </c>
      <c r="H26" s="125">
        <f>(E26-F26)/F26</f>
        <v>0</v>
      </c>
      <c r="I26" s="126">
        <v>1.4</v>
      </c>
      <c r="J26" s="143"/>
      <c r="K26" s="143"/>
      <c r="L26" s="143"/>
      <c r="M26" s="143"/>
      <c r="N26" s="143"/>
      <c r="O26" s="143"/>
    </row>
    <row r="27" spans="1:21" customFormat="1" x14ac:dyDescent="0.25">
      <c r="A27" s="182"/>
      <c r="B27" s="144" t="s">
        <v>217</v>
      </c>
      <c r="C27" s="128">
        <v>435035</v>
      </c>
      <c r="D27" s="128">
        <v>435035</v>
      </c>
      <c r="E27" s="128"/>
      <c r="F27" s="128"/>
      <c r="G27" s="125">
        <f t="shared" si="0"/>
        <v>0</v>
      </c>
      <c r="H27" s="133"/>
      <c r="I27" s="131">
        <v>0.10546899999999999</v>
      </c>
      <c r="J27" s="143"/>
      <c r="K27" s="143"/>
      <c r="L27" s="143"/>
      <c r="M27" s="143"/>
      <c r="N27" s="143"/>
      <c r="O27" s="143"/>
    </row>
    <row r="28" spans="1:21" customFormat="1" x14ac:dyDescent="0.25">
      <c r="A28" s="181"/>
      <c r="B28" s="130" t="s">
        <v>218</v>
      </c>
      <c r="C28" s="128">
        <v>169</v>
      </c>
      <c r="D28" s="128">
        <v>169</v>
      </c>
      <c r="E28" s="128">
        <v>46751</v>
      </c>
      <c r="F28" s="128">
        <v>46751</v>
      </c>
      <c r="G28" s="125">
        <f t="shared" si="0"/>
        <v>0</v>
      </c>
      <c r="H28" s="125">
        <f>(E28-F28)/F28</f>
        <v>0</v>
      </c>
      <c r="I28" s="131">
        <v>1.5233999999999999E-2</v>
      </c>
      <c r="J28" s="143"/>
      <c r="K28" s="143"/>
      <c r="L28" s="143"/>
      <c r="M28" s="143"/>
      <c r="N28" s="143"/>
      <c r="O28" s="143"/>
    </row>
    <row r="29" spans="1:21" customFormat="1" x14ac:dyDescent="0.25">
      <c r="A29" s="180" t="s">
        <v>273</v>
      </c>
      <c r="B29" s="145" t="s">
        <v>274</v>
      </c>
      <c r="C29" s="128">
        <v>27267</v>
      </c>
      <c r="D29" s="128">
        <v>26457</v>
      </c>
      <c r="E29" s="128"/>
      <c r="F29" s="128"/>
      <c r="G29" s="127">
        <f t="shared" si="0"/>
        <v>3.0615716067581358E-2</v>
      </c>
      <c r="H29" s="133"/>
      <c r="I29" s="131">
        <v>3.8574199999999999E-3</v>
      </c>
      <c r="J29" s="143"/>
      <c r="K29" s="143"/>
      <c r="L29" s="143"/>
      <c r="M29" s="143"/>
      <c r="N29" s="143"/>
      <c r="O29" s="143"/>
    </row>
    <row r="30" spans="1:21" s="148" customFormat="1" ht="76.5" x14ac:dyDescent="0.25">
      <c r="A30" s="182"/>
      <c r="B30" s="146" t="s">
        <v>220</v>
      </c>
      <c r="C30" s="128">
        <v>1434</v>
      </c>
      <c r="D30" s="128">
        <v>1434</v>
      </c>
      <c r="E30" s="128"/>
      <c r="F30" s="128"/>
      <c r="G30" s="125">
        <f t="shared" si="0"/>
        <v>0</v>
      </c>
      <c r="H30" s="133"/>
      <c r="I30" s="131">
        <v>1.3867199999999999E-3</v>
      </c>
      <c r="J30" s="147" t="s">
        <v>311</v>
      </c>
      <c r="K30" s="143"/>
      <c r="L30" s="143"/>
      <c r="M30" s="143"/>
      <c r="N30" s="143"/>
      <c r="O30" s="143"/>
      <c r="P30"/>
      <c r="Q30"/>
      <c r="R30"/>
      <c r="S30"/>
      <c r="T30"/>
      <c r="U30"/>
    </row>
    <row r="31" spans="1:21" s="132" customFormat="1" x14ac:dyDescent="0.25">
      <c r="A31" s="181"/>
      <c r="B31" s="149" t="s">
        <v>221</v>
      </c>
      <c r="C31" s="128">
        <v>1618</v>
      </c>
      <c r="D31" s="128">
        <v>1618</v>
      </c>
      <c r="E31" s="128"/>
      <c r="F31" s="128"/>
      <c r="G31" s="125">
        <f t="shared" si="0"/>
        <v>0</v>
      </c>
      <c r="H31" s="125"/>
      <c r="I31" s="131">
        <v>1.25E-3</v>
      </c>
      <c r="J31" s="148"/>
      <c r="K31" s="148"/>
      <c r="L31" s="148"/>
      <c r="M31" s="148"/>
      <c r="N31" s="148"/>
      <c r="O31" s="148"/>
      <c r="P31" s="148"/>
      <c r="Q31" s="148"/>
      <c r="R31" s="148"/>
      <c r="S31" s="148"/>
      <c r="T31" s="148"/>
      <c r="U31" s="148"/>
    </row>
    <row r="32" spans="1:21" s="132" customFormat="1" x14ac:dyDescent="0.25">
      <c r="A32" s="180" t="s">
        <v>275</v>
      </c>
      <c r="B32" s="149" t="s">
        <v>276</v>
      </c>
      <c r="C32" s="128">
        <v>2440</v>
      </c>
      <c r="D32" s="128">
        <v>2440</v>
      </c>
      <c r="E32" s="128">
        <v>371272</v>
      </c>
      <c r="F32" s="128">
        <v>371272</v>
      </c>
      <c r="G32" s="125">
        <f t="shared" si="0"/>
        <v>0</v>
      </c>
      <c r="H32" s="125">
        <f t="shared" ref="H32:H39" si="1">(E32-F32)/F32</f>
        <v>0</v>
      </c>
      <c r="I32" s="189">
        <v>0.212891</v>
      </c>
      <c r="J32"/>
      <c r="K32"/>
      <c r="L32"/>
      <c r="M32"/>
      <c r="N32"/>
      <c r="O32"/>
      <c r="P32"/>
      <c r="Q32"/>
      <c r="R32"/>
      <c r="S32"/>
      <c r="T32"/>
      <c r="U32"/>
    </row>
    <row r="33" spans="1:18" s="132" customFormat="1" x14ac:dyDescent="0.25">
      <c r="A33" s="182"/>
      <c r="B33" s="149" t="s">
        <v>277</v>
      </c>
      <c r="C33" s="128">
        <v>2440</v>
      </c>
      <c r="D33" s="128">
        <v>2440</v>
      </c>
      <c r="E33" s="128">
        <v>364800</v>
      </c>
      <c r="F33" s="128">
        <v>364800</v>
      </c>
      <c r="G33" s="125">
        <f t="shared" si="0"/>
        <v>0</v>
      </c>
      <c r="H33" s="125">
        <f t="shared" si="1"/>
        <v>0</v>
      </c>
      <c r="I33" s="190"/>
      <c r="J33"/>
      <c r="K33"/>
      <c r="L33"/>
      <c r="M33"/>
      <c r="N33"/>
      <c r="O33"/>
      <c r="P33"/>
      <c r="Q33"/>
      <c r="R33"/>
    </row>
    <row r="34" spans="1:18" s="132" customFormat="1" x14ac:dyDescent="0.25">
      <c r="A34" s="181"/>
      <c r="B34" s="149" t="s">
        <v>278</v>
      </c>
      <c r="C34" s="128">
        <v>2440</v>
      </c>
      <c r="D34" s="128">
        <v>2440</v>
      </c>
      <c r="E34" s="128">
        <v>1458375</v>
      </c>
      <c r="F34" s="128">
        <v>1458375</v>
      </c>
      <c r="G34" s="125">
        <f t="shared" si="0"/>
        <v>0</v>
      </c>
      <c r="H34" s="125">
        <f t="shared" si="1"/>
        <v>0</v>
      </c>
      <c r="I34" s="191"/>
      <c r="J34"/>
      <c r="K34"/>
      <c r="L34"/>
      <c r="M34"/>
      <c r="N34"/>
      <c r="O34"/>
      <c r="P34"/>
      <c r="Q34"/>
      <c r="R34"/>
    </row>
    <row r="35" spans="1:18" s="132" customFormat="1" ht="165" x14ac:dyDescent="0.25">
      <c r="A35" s="135" t="s">
        <v>279</v>
      </c>
      <c r="B35" s="145" t="s">
        <v>280</v>
      </c>
      <c r="C35" s="128">
        <v>427</v>
      </c>
      <c r="D35" s="128">
        <v>434</v>
      </c>
      <c r="E35" s="128">
        <v>471</v>
      </c>
      <c r="F35" s="128">
        <v>1538</v>
      </c>
      <c r="G35" s="127">
        <f t="shared" si="0"/>
        <v>-1.6129032258064516E-2</v>
      </c>
      <c r="H35" s="127">
        <f t="shared" si="1"/>
        <v>-0.69375812743823151</v>
      </c>
      <c r="I35" s="131">
        <v>6.3705000000000001E-4</v>
      </c>
      <c r="J35" s="150" t="s">
        <v>312</v>
      </c>
      <c r="K35"/>
      <c r="L35"/>
      <c r="M35"/>
      <c r="N35"/>
      <c r="O35"/>
      <c r="P35"/>
      <c r="Q35"/>
      <c r="R35"/>
    </row>
    <row r="36" spans="1:18" s="132" customFormat="1" x14ac:dyDescent="0.25">
      <c r="A36" s="180" t="s">
        <v>224</v>
      </c>
      <c r="B36" s="130" t="s">
        <v>225</v>
      </c>
      <c r="C36" s="128">
        <v>7236</v>
      </c>
      <c r="D36" s="128">
        <v>7236</v>
      </c>
      <c r="E36" s="128">
        <v>6247</v>
      </c>
      <c r="F36" s="128">
        <v>6247</v>
      </c>
      <c r="G36" s="125">
        <f>(C36-D36)/D36</f>
        <v>0</v>
      </c>
      <c r="H36" s="125">
        <f t="shared" si="1"/>
        <v>0</v>
      </c>
      <c r="I36" s="131">
        <v>3.4179700000000002E-3</v>
      </c>
      <c r="J36"/>
      <c r="K36"/>
      <c r="L36"/>
      <c r="M36"/>
      <c r="N36"/>
      <c r="O36"/>
      <c r="P36"/>
      <c r="Q36"/>
      <c r="R36"/>
    </row>
    <row r="37" spans="1:18" s="132" customFormat="1" x14ac:dyDescent="0.25">
      <c r="A37" s="182"/>
      <c r="B37" s="130" t="s">
        <v>226</v>
      </c>
      <c r="C37" s="128">
        <v>2469</v>
      </c>
      <c r="D37" s="128">
        <v>2469</v>
      </c>
      <c r="E37" s="128">
        <v>5659</v>
      </c>
      <c r="F37" s="128">
        <v>5659</v>
      </c>
      <c r="G37" s="125">
        <f t="shared" si="0"/>
        <v>0</v>
      </c>
      <c r="H37" s="125">
        <f t="shared" si="1"/>
        <v>0</v>
      </c>
      <c r="I37" s="131">
        <v>1.67969E-3</v>
      </c>
      <c r="J37"/>
      <c r="K37"/>
      <c r="L37"/>
      <c r="M37"/>
      <c r="N37"/>
      <c r="O37"/>
      <c r="P37"/>
      <c r="Q37"/>
      <c r="R37"/>
    </row>
    <row r="38" spans="1:18" s="132" customFormat="1" x14ac:dyDescent="0.25">
      <c r="A38" s="181"/>
      <c r="B38" s="130" t="s">
        <v>227</v>
      </c>
      <c r="C38" s="128">
        <v>9071</v>
      </c>
      <c r="D38" s="128">
        <v>9071</v>
      </c>
      <c r="E38" s="128">
        <v>17996</v>
      </c>
      <c r="F38" s="128">
        <v>17996</v>
      </c>
      <c r="G38" s="125">
        <f t="shared" si="0"/>
        <v>0</v>
      </c>
      <c r="H38" s="125">
        <f t="shared" si="1"/>
        <v>0</v>
      </c>
      <c r="I38" s="131">
        <v>5.92773E-3</v>
      </c>
      <c r="J38"/>
      <c r="K38"/>
      <c r="L38"/>
      <c r="M38"/>
      <c r="N38"/>
      <c r="O38"/>
      <c r="P38"/>
      <c r="Q38"/>
      <c r="R38"/>
    </row>
    <row r="39" spans="1:18" s="132" customFormat="1" x14ac:dyDescent="0.25">
      <c r="A39" s="180" t="s">
        <v>281</v>
      </c>
      <c r="B39" s="130" t="s">
        <v>282</v>
      </c>
      <c r="C39" s="128">
        <v>201</v>
      </c>
      <c r="D39" s="128">
        <v>201</v>
      </c>
      <c r="E39" s="128">
        <v>344</v>
      </c>
      <c r="F39" s="128">
        <v>344</v>
      </c>
      <c r="G39" s="125">
        <f t="shared" si="0"/>
        <v>0</v>
      </c>
      <c r="H39" s="125">
        <f t="shared" si="1"/>
        <v>0</v>
      </c>
      <c r="I39" s="151">
        <v>4.6538999999999999E-4</v>
      </c>
      <c r="J39"/>
      <c r="K39"/>
      <c r="L39"/>
      <c r="M39"/>
      <c r="N39"/>
      <c r="O39"/>
      <c r="P39"/>
      <c r="Q39"/>
      <c r="R39"/>
    </row>
    <row r="40" spans="1:18" s="132" customFormat="1" x14ac:dyDescent="0.25">
      <c r="A40" s="181"/>
      <c r="B40" s="130" t="s">
        <v>283</v>
      </c>
      <c r="C40" s="128">
        <v>41</v>
      </c>
      <c r="D40" s="128">
        <v>41</v>
      </c>
      <c r="E40" s="128"/>
      <c r="F40" s="128"/>
      <c r="G40" s="125">
        <f t="shared" si="0"/>
        <v>0</v>
      </c>
      <c r="H40" s="125"/>
      <c r="I40" s="151">
        <v>3.4331999999999999E-4</v>
      </c>
      <c r="J40"/>
      <c r="K40"/>
      <c r="L40"/>
      <c r="M40"/>
      <c r="N40"/>
      <c r="O40"/>
      <c r="P40"/>
      <c r="Q40"/>
      <c r="R40"/>
    </row>
    <row r="41" spans="1:18" s="132" customFormat="1" x14ac:dyDescent="0.25">
      <c r="A41" s="180" t="s">
        <v>228</v>
      </c>
      <c r="B41" s="130" t="s">
        <v>229</v>
      </c>
      <c r="C41" s="128">
        <v>8</v>
      </c>
      <c r="D41" s="128">
        <v>8</v>
      </c>
      <c r="E41" s="128"/>
      <c r="F41" s="128"/>
      <c r="G41" s="125">
        <f t="shared" si="0"/>
        <v>0</v>
      </c>
      <c r="H41" s="125"/>
      <c r="I41" s="131">
        <v>0.10253900000000001</v>
      </c>
      <c r="J41"/>
      <c r="K41"/>
      <c r="L41"/>
      <c r="M41"/>
      <c r="N41"/>
      <c r="O41"/>
      <c r="P41"/>
      <c r="Q41"/>
      <c r="R41"/>
    </row>
    <row r="42" spans="1:18" s="152" customFormat="1" x14ac:dyDescent="0.25">
      <c r="A42" s="182"/>
      <c r="B42" s="130" t="s">
        <v>284</v>
      </c>
      <c r="C42" s="128">
        <v>76380</v>
      </c>
      <c r="D42" s="128">
        <v>76380</v>
      </c>
      <c r="E42" s="128"/>
      <c r="F42" s="128"/>
      <c r="G42" s="125">
        <f t="shared" si="0"/>
        <v>0</v>
      </c>
      <c r="H42" s="125"/>
      <c r="I42" s="131">
        <v>6.5430000000000002E-2</v>
      </c>
      <c r="J42"/>
      <c r="K42"/>
      <c r="L42"/>
      <c r="M42"/>
      <c r="N42"/>
      <c r="O42"/>
      <c r="P42"/>
      <c r="Q42"/>
      <c r="R42"/>
    </row>
    <row r="43" spans="1:18" s="132" customFormat="1" x14ac:dyDescent="0.25">
      <c r="A43" s="182"/>
      <c r="B43" s="130" t="s">
        <v>285</v>
      </c>
      <c r="C43" s="128">
        <v>75</v>
      </c>
      <c r="D43" s="128">
        <v>75</v>
      </c>
      <c r="E43" s="128"/>
      <c r="F43" s="128"/>
      <c r="G43" s="125">
        <f t="shared" si="0"/>
        <v>0</v>
      </c>
      <c r="H43" s="125"/>
      <c r="I43" s="131">
        <v>1.4648E-2</v>
      </c>
      <c r="J43" s="153"/>
      <c r="K43" s="153"/>
      <c r="L43" s="153"/>
      <c r="M43" s="153"/>
      <c r="N43" s="153"/>
      <c r="O43" s="153"/>
      <c r="P43" s="153"/>
      <c r="Q43" s="152"/>
      <c r="R43" s="152"/>
    </row>
    <row r="44" spans="1:18" s="132" customFormat="1" x14ac:dyDescent="0.25">
      <c r="A44" s="182"/>
      <c r="B44" s="130" t="s">
        <v>230</v>
      </c>
      <c r="C44" s="128">
        <v>11</v>
      </c>
      <c r="D44" s="128">
        <v>11</v>
      </c>
      <c r="E44" s="128"/>
      <c r="F44" s="128"/>
      <c r="G44" s="125">
        <f t="shared" si="0"/>
        <v>0</v>
      </c>
      <c r="H44" s="125"/>
      <c r="I44" s="131">
        <v>0.306641</v>
      </c>
      <c r="J44" s="148"/>
      <c r="K44" s="148"/>
      <c r="L44" s="148"/>
      <c r="M44" s="148"/>
      <c r="N44" s="148"/>
      <c r="O44" s="148"/>
      <c r="P44" s="148"/>
      <c r="Q44" s="148"/>
      <c r="R44" s="154"/>
    </row>
    <row r="45" spans="1:18" s="132" customFormat="1" x14ac:dyDescent="0.25">
      <c r="A45" s="181"/>
      <c r="B45" s="130" t="s">
        <v>231</v>
      </c>
      <c r="C45" s="128">
        <v>20</v>
      </c>
      <c r="D45" s="128">
        <v>20</v>
      </c>
      <c r="E45" s="128"/>
      <c r="F45" s="128"/>
      <c r="G45" s="125">
        <f t="shared" si="0"/>
        <v>0</v>
      </c>
      <c r="H45" s="125"/>
      <c r="I45" s="131">
        <v>3.125E-2</v>
      </c>
      <c r="J45" s="148"/>
      <c r="K45" s="148"/>
      <c r="L45" s="148"/>
      <c r="M45" s="148"/>
      <c r="N45" s="148"/>
      <c r="O45" s="148"/>
      <c r="P45" s="155"/>
      <c r="Q45"/>
      <c r="R45"/>
    </row>
    <row r="46" spans="1:18" s="132" customFormat="1" x14ac:dyDescent="0.25">
      <c r="A46" s="135" t="s">
        <v>232</v>
      </c>
      <c r="B46" s="130" t="s">
        <v>233</v>
      </c>
      <c r="C46" s="128">
        <v>3934</v>
      </c>
      <c r="D46" s="128">
        <v>3934</v>
      </c>
      <c r="E46" s="128"/>
      <c r="F46" s="128"/>
      <c r="G46" s="125">
        <f t="shared" si="0"/>
        <v>0</v>
      </c>
      <c r="H46" s="125"/>
      <c r="I46" s="131">
        <v>6.5332000000000003E-3</v>
      </c>
      <c r="J46" s="141"/>
      <c r="K46" s="141"/>
      <c r="L46" s="141"/>
      <c r="M46" s="141"/>
      <c r="N46" s="141"/>
      <c r="O46" s="141"/>
      <c r="P46" s="141"/>
      <c r="Q46"/>
      <c r="R46"/>
    </row>
    <row r="47" spans="1:18" s="132" customFormat="1" x14ac:dyDescent="0.25">
      <c r="A47" s="180" t="s">
        <v>234</v>
      </c>
      <c r="B47" s="130" t="s">
        <v>286</v>
      </c>
      <c r="C47" s="128">
        <v>415</v>
      </c>
      <c r="D47" s="128">
        <v>415</v>
      </c>
      <c r="E47" s="128"/>
      <c r="F47" s="128"/>
      <c r="G47" s="125">
        <f t="shared" si="0"/>
        <v>0</v>
      </c>
      <c r="H47" s="125"/>
      <c r="I47" s="192">
        <v>3.8910000000000003E-4</v>
      </c>
      <c r="J47" s="156"/>
      <c r="K47" s="142"/>
      <c r="L47" s="142"/>
      <c r="M47" s="156"/>
      <c r="N47" s="142"/>
      <c r="O47" s="142"/>
      <c r="P47" s="156"/>
      <c r="Q47"/>
      <c r="R47"/>
    </row>
    <row r="48" spans="1:18" s="132" customFormat="1" x14ac:dyDescent="0.25">
      <c r="A48" s="182"/>
      <c r="B48" s="130" t="s">
        <v>287</v>
      </c>
      <c r="C48" s="128">
        <v>166</v>
      </c>
      <c r="D48" s="128">
        <v>166</v>
      </c>
      <c r="E48" s="128"/>
      <c r="F48" s="128"/>
      <c r="G48" s="125">
        <f t="shared" si="0"/>
        <v>0</v>
      </c>
      <c r="H48" s="125"/>
      <c r="I48" s="193"/>
      <c r="J48" s="143"/>
      <c r="K48" s="143"/>
      <c r="L48" s="143"/>
      <c r="M48" s="143"/>
      <c r="N48" s="143"/>
      <c r="O48" s="143"/>
      <c r="P48" s="143"/>
      <c r="Q48"/>
      <c r="R48"/>
    </row>
    <row r="49" spans="1:19" s="132" customFormat="1" x14ac:dyDescent="0.25">
      <c r="A49" s="182"/>
      <c r="B49" s="130" t="s">
        <v>288</v>
      </c>
      <c r="C49" s="128">
        <v>209</v>
      </c>
      <c r="D49" s="128">
        <v>209</v>
      </c>
      <c r="E49" s="128"/>
      <c r="F49" s="128"/>
      <c r="G49" s="125">
        <f t="shared" si="0"/>
        <v>0</v>
      </c>
      <c r="H49" s="125"/>
      <c r="I49" s="151">
        <v>4.6043000000000001E-4</v>
      </c>
      <c r="J49" s="143"/>
      <c r="K49" s="143"/>
      <c r="L49" s="143"/>
      <c r="M49" s="143"/>
      <c r="N49" s="143"/>
      <c r="O49" s="143"/>
      <c r="P49" s="143"/>
    </row>
    <row r="50" spans="1:19" s="132" customFormat="1" x14ac:dyDescent="0.25">
      <c r="A50" s="181"/>
      <c r="B50" s="130" t="s">
        <v>289</v>
      </c>
      <c r="C50" s="128">
        <v>1097</v>
      </c>
      <c r="D50" s="128">
        <v>1097</v>
      </c>
      <c r="E50" s="128"/>
      <c r="F50" s="128"/>
      <c r="G50" s="125">
        <f t="shared" si="0"/>
        <v>0</v>
      </c>
      <c r="H50" s="125"/>
      <c r="I50" s="151">
        <v>4.6043000000000001E-4</v>
      </c>
      <c r="J50" s="143"/>
      <c r="K50" s="143"/>
      <c r="L50" s="143"/>
      <c r="M50" s="143"/>
      <c r="N50" s="143"/>
      <c r="O50" s="143"/>
      <c r="P50" s="143"/>
      <c r="Q50"/>
      <c r="R50"/>
      <c r="S50"/>
    </row>
    <row r="51" spans="1:19" s="148" customFormat="1" x14ac:dyDescent="0.25">
      <c r="A51" s="180" t="s">
        <v>236</v>
      </c>
      <c r="B51" s="130" t="s">
        <v>290</v>
      </c>
      <c r="C51" s="128">
        <v>1342</v>
      </c>
      <c r="D51" s="128">
        <v>1342</v>
      </c>
      <c r="E51" s="128"/>
      <c r="F51" s="128"/>
      <c r="G51" s="125">
        <f>(C51-D51)/D51</f>
        <v>0</v>
      </c>
      <c r="H51" s="125"/>
      <c r="I51" s="194">
        <v>7.4768000000000002E-4</v>
      </c>
      <c r="J51"/>
      <c r="K51"/>
      <c r="L51"/>
      <c r="M51"/>
      <c r="N51"/>
      <c r="O51"/>
      <c r="P51"/>
      <c r="Q51"/>
      <c r="R51"/>
      <c r="S51"/>
    </row>
    <row r="52" spans="1:19" s="148" customFormat="1" x14ac:dyDescent="0.25">
      <c r="A52" s="182"/>
      <c r="B52" s="130" t="s">
        <v>291</v>
      </c>
      <c r="C52" s="128">
        <v>166</v>
      </c>
      <c r="D52" s="128">
        <v>166</v>
      </c>
      <c r="E52" s="128"/>
      <c r="F52" s="128"/>
      <c r="G52" s="125">
        <f t="shared" si="0"/>
        <v>0</v>
      </c>
      <c r="H52" s="125"/>
      <c r="I52" s="194"/>
      <c r="J52"/>
      <c r="K52"/>
      <c r="L52"/>
      <c r="M52"/>
      <c r="N52"/>
      <c r="O52"/>
      <c r="P52"/>
      <c r="Q52"/>
      <c r="R52"/>
      <c r="S52"/>
    </row>
    <row r="53" spans="1:19" s="148" customFormat="1" x14ac:dyDescent="0.25">
      <c r="A53" s="182"/>
      <c r="B53" s="130" t="s">
        <v>292</v>
      </c>
      <c r="C53" s="128">
        <v>1161</v>
      </c>
      <c r="D53" s="128">
        <v>1161</v>
      </c>
      <c r="E53" s="128">
        <v>1595</v>
      </c>
      <c r="F53" s="128">
        <v>1595</v>
      </c>
      <c r="G53" s="125">
        <f t="shared" si="0"/>
        <v>0</v>
      </c>
      <c r="H53" s="125">
        <f>(E53-F53)/F53</f>
        <v>0</v>
      </c>
      <c r="I53" s="195">
        <v>1.46484E-3</v>
      </c>
      <c r="J53"/>
      <c r="K53"/>
      <c r="L53"/>
      <c r="M53"/>
      <c r="N53"/>
      <c r="O53"/>
      <c r="P53"/>
      <c r="Q53"/>
      <c r="R53"/>
      <c r="S53"/>
    </row>
    <row r="54" spans="1:19" s="148" customFormat="1" x14ac:dyDescent="0.25">
      <c r="A54" s="182"/>
      <c r="B54" s="130" t="s">
        <v>293</v>
      </c>
      <c r="C54" s="128">
        <v>1919</v>
      </c>
      <c r="D54" s="128">
        <v>1919</v>
      </c>
      <c r="E54" s="128">
        <v>2600</v>
      </c>
      <c r="F54" s="128">
        <v>2600</v>
      </c>
      <c r="G54" s="125">
        <f t="shared" si="0"/>
        <v>0</v>
      </c>
      <c r="H54" s="125">
        <f>(E54-F54)/F54</f>
        <v>0</v>
      </c>
      <c r="I54" s="196"/>
      <c r="J54"/>
      <c r="K54"/>
      <c r="L54"/>
      <c r="M54"/>
      <c r="N54"/>
      <c r="O54"/>
      <c r="P54"/>
      <c r="Q54"/>
      <c r="R54"/>
      <c r="S54"/>
    </row>
    <row r="55" spans="1:19" s="132" customFormat="1" x14ac:dyDescent="0.25">
      <c r="A55" s="182"/>
      <c r="B55" s="149" t="s">
        <v>239</v>
      </c>
      <c r="C55" s="128">
        <v>12638</v>
      </c>
      <c r="D55" s="128">
        <v>12638</v>
      </c>
      <c r="E55" s="128">
        <v>40360</v>
      </c>
      <c r="F55" s="128">
        <v>40360</v>
      </c>
      <c r="G55" s="125">
        <f t="shared" si="0"/>
        <v>0</v>
      </c>
      <c r="H55" s="125">
        <f>(E55-F55)/F55</f>
        <v>0</v>
      </c>
      <c r="I55" s="157">
        <v>2.1484E-2</v>
      </c>
      <c r="J55"/>
      <c r="K55"/>
      <c r="L55"/>
      <c r="M55"/>
      <c r="N55"/>
      <c r="O55"/>
      <c r="P55"/>
      <c r="Q55"/>
      <c r="R55"/>
      <c r="S55"/>
    </row>
    <row r="56" spans="1:19" s="132" customFormat="1" x14ac:dyDescent="0.25">
      <c r="A56" s="182"/>
      <c r="B56" s="149" t="s">
        <v>240</v>
      </c>
      <c r="C56" s="128">
        <v>14959</v>
      </c>
      <c r="D56" s="128">
        <v>14959</v>
      </c>
      <c r="E56" s="128">
        <v>37932</v>
      </c>
      <c r="F56" s="128">
        <v>37932</v>
      </c>
      <c r="G56" s="125">
        <f t="shared" si="0"/>
        <v>0</v>
      </c>
      <c r="H56" s="125">
        <f>(E56-F56)/F56</f>
        <v>0</v>
      </c>
      <c r="I56" s="157">
        <v>1.9043000000000001E-2</v>
      </c>
      <c r="J56"/>
      <c r="K56"/>
      <c r="L56"/>
      <c r="M56"/>
      <c r="N56"/>
      <c r="O56"/>
      <c r="P56"/>
      <c r="Q56"/>
      <c r="R56"/>
      <c r="S56"/>
    </row>
    <row r="57" spans="1:19" s="132" customFormat="1" x14ac:dyDescent="0.25">
      <c r="A57" s="181"/>
      <c r="B57" s="149" t="s">
        <v>241</v>
      </c>
      <c r="C57" s="128">
        <v>59</v>
      </c>
      <c r="D57" s="128">
        <v>59</v>
      </c>
      <c r="E57" s="128">
        <v>276</v>
      </c>
      <c r="F57" s="128">
        <v>276</v>
      </c>
      <c r="G57" s="125">
        <f t="shared" si="0"/>
        <v>0</v>
      </c>
      <c r="H57" s="125">
        <f>(E57-F57)/F57</f>
        <v>0</v>
      </c>
      <c r="I57" s="158">
        <v>6.7139000000000001E-4</v>
      </c>
      <c r="J57"/>
      <c r="K57"/>
      <c r="L57"/>
      <c r="M57"/>
      <c r="N57"/>
      <c r="O57"/>
      <c r="P57"/>
      <c r="Q57"/>
      <c r="R57"/>
      <c r="S57"/>
    </row>
    <row r="58" spans="1:19" customFormat="1" x14ac:dyDescent="0.25">
      <c r="A58" s="180" t="s">
        <v>294</v>
      </c>
      <c r="B58" s="159" t="s">
        <v>295</v>
      </c>
      <c r="C58" s="128">
        <v>437</v>
      </c>
      <c r="D58" s="128">
        <v>437</v>
      </c>
      <c r="E58" s="128"/>
      <c r="F58" s="128"/>
      <c r="G58" s="125">
        <f t="shared" si="0"/>
        <v>0</v>
      </c>
      <c r="H58" s="125"/>
      <c r="I58" s="192">
        <v>1.0058599999999999E-3</v>
      </c>
    </row>
    <row r="59" spans="1:19" customFormat="1" x14ac:dyDescent="0.25">
      <c r="A59" s="181"/>
      <c r="B59" s="159" t="s">
        <v>296</v>
      </c>
      <c r="C59" s="128">
        <v>394</v>
      </c>
      <c r="D59" s="128">
        <v>394</v>
      </c>
      <c r="E59" s="128"/>
      <c r="F59" s="128"/>
      <c r="G59" s="125">
        <f t="shared" si="0"/>
        <v>0</v>
      </c>
      <c r="H59" s="125"/>
      <c r="I59" s="193"/>
    </row>
    <row r="60" spans="1:19" s="132" customFormat="1" x14ac:dyDescent="0.25">
      <c r="A60" s="121" t="s">
        <v>297</v>
      </c>
      <c r="B60" s="160" t="s">
        <v>259</v>
      </c>
      <c r="C60" s="161">
        <v>45</v>
      </c>
      <c r="D60" s="161">
        <v>45</v>
      </c>
      <c r="E60" s="161">
        <v>121</v>
      </c>
      <c r="F60" s="161">
        <v>121</v>
      </c>
      <c r="G60" s="125">
        <f t="shared" si="0"/>
        <v>0</v>
      </c>
      <c r="H60" s="125">
        <f>(E60-F60)/F60</f>
        <v>0</v>
      </c>
      <c r="I60" s="138">
        <v>6.9426999999999998E-4</v>
      </c>
      <c r="J60"/>
      <c r="K60"/>
      <c r="L60"/>
      <c r="M60"/>
      <c r="N60"/>
      <c r="O60"/>
      <c r="P60"/>
      <c r="Q60"/>
      <c r="R60"/>
      <c r="S60"/>
    </row>
    <row r="61" spans="1:19" s="132" customFormat="1" x14ac:dyDescent="0.25">
      <c r="A61" s="197" t="s">
        <v>298</v>
      </c>
      <c r="B61" s="159" t="s">
        <v>299</v>
      </c>
      <c r="C61" s="128">
        <v>52</v>
      </c>
      <c r="D61" s="128">
        <v>52</v>
      </c>
      <c r="E61" s="128"/>
      <c r="F61" s="128"/>
      <c r="G61" s="125">
        <f t="shared" si="0"/>
        <v>0</v>
      </c>
      <c r="H61" s="125"/>
      <c r="I61" s="192">
        <v>8.0108999999999996E-4</v>
      </c>
      <c r="J61"/>
      <c r="K61"/>
      <c r="L61"/>
      <c r="M61"/>
      <c r="N61"/>
      <c r="O61"/>
      <c r="P61"/>
      <c r="Q61"/>
      <c r="R61"/>
      <c r="S61"/>
    </row>
    <row r="62" spans="1:19" s="132" customFormat="1" x14ac:dyDescent="0.25">
      <c r="A62" s="197"/>
      <c r="B62" s="159" t="s">
        <v>300</v>
      </c>
      <c r="C62" s="128">
        <v>399</v>
      </c>
      <c r="D62" s="128">
        <v>399</v>
      </c>
      <c r="E62" s="128"/>
      <c r="F62" s="128"/>
      <c r="G62" s="125">
        <f t="shared" si="0"/>
        <v>0</v>
      </c>
      <c r="H62" s="125"/>
      <c r="I62" s="193"/>
      <c r="J62"/>
      <c r="K62"/>
      <c r="L62"/>
      <c r="M62"/>
      <c r="N62"/>
      <c r="O62"/>
      <c r="P62"/>
      <c r="Q62"/>
      <c r="R62"/>
      <c r="S62"/>
    </row>
    <row r="63" spans="1:19" s="132" customFormat="1" x14ac:dyDescent="0.25">
      <c r="A63" s="180" t="s">
        <v>301</v>
      </c>
      <c r="B63" s="162" t="s">
        <v>302</v>
      </c>
      <c r="C63" s="128">
        <v>14</v>
      </c>
      <c r="D63" s="128">
        <v>13</v>
      </c>
      <c r="E63" s="128"/>
      <c r="F63" s="128"/>
      <c r="G63" s="127">
        <f t="shared" si="0"/>
        <v>7.6923076923076927E-2</v>
      </c>
      <c r="H63" s="125"/>
      <c r="I63" s="192">
        <v>4.4336E-2</v>
      </c>
      <c r="J63"/>
      <c r="K63"/>
      <c r="L63"/>
      <c r="M63"/>
      <c r="N63"/>
      <c r="O63"/>
      <c r="P63"/>
      <c r="Q63"/>
      <c r="R63"/>
      <c r="S63"/>
    </row>
    <row r="64" spans="1:19" s="132" customFormat="1" x14ac:dyDescent="0.25">
      <c r="A64" s="182"/>
      <c r="B64" s="162" t="s">
        <v>303</v>
      </c>
      <c r="C64" s="128">
        <v>14</v>
      </c>
      <c r="D64" s="128">
        <v>13</v>
      </c>
      <c r="E64" s="128"/>
      <c r="F64" s="128"/>
      <c r="G64" s="127">
        <f t="shared" si="0"/>
        <v>7.6923076923076927E-2</v>
      </c>
      <c r="H64" s="125"/>
      <c r="I64" s="198"/>
      <c r="J64"/>
      <c r="K64"/>
      <c r="L64"/>
      <c r="M64"/>
      <c r="N64"/>
      <c r="O64"/>
      <c r="P64"/>
      <c r="Q64"/>
      <c r="R64"/>
      <c r="S64"/>
    </row>
    <row r="65" spans="1:19" s="132" customFormat="1" x14ac:dyDescent="0.25">
      <c r="A65" s="182"/>
      <c r="B65" s="162" t="s">
        <v>304</v>
      </c>
      <c r="C65" s="128">
        <v>2784</v>
      </c>
      <c r="D65" s="128">
        <v>2586</v>
      </c>
      <c r="E65" s="128"/>
      <c r="F65" s="128"/>
      <c r="G65" s="127">
        <f t="shared" si="0"/>
        <v>7.6566125290023199E-2</v>
      </c>
      <c r="H65" s="125"/>
      <c r="I65" s="198"/>
      <c r="J65"/>
      <c r="K65"/>
      <c r="L65"/>
      <c r="M65"/>
      <c r="N65"/>
      <c r="O65"/>
      <c r="P65"/>
      <c r="Q65"/>
      <c r="R65"/>
      <c r="S65"/>
    </row>
    <row r="66" spans="1:19" s="132" customFormat="1" x14ac:dyDescent="0.25">
      <c r="A66" s="182"/>
      <c r="B66" s="162" t="s">
        <v>305</v>
      </c>
      <c r="C66" s="128">
        <v>374</v>
      </c>
      <c r="D66" s="128">
        <v>244</v>
      </c>
      <c r="E66" s="128"/>
      <c r="F66" s="128"/>
      <c r="G66" s="127">
        <f t="shared" si="0"/>
        <v>0.53278688524590168</v>
      </c>
      <c r="H66" s="125"/>
      <c r="I66" s="198"/>
      <c r="J66"/>
      <c r="K66"/>
      <c r="L66"/>
      <c r="M66"/>
      <c r="N66"/>
      <c r="O66"/>
      <c r="P66"/>
      <c r="Q66"/>
      <c r="R66"/>
      <c r="S66"/>
    </row>
    <row r="67" spans="1:19" s="132" customFormat="1" x14ac:dyDescent="0.25">
      <c r="A67" s="181"/>
      <c r="B67" s="162" t="s">
        <v>306</v>
      </c>
      <c r="C67" s="128">
        <v>519</v>
      </c>
      <c r="D67" s="128">
        <v>519</v>
      </c>
      <c r="E67" s="128"/>
      <c r="F67" s="128"/>
      <c r="G67" s="125">
        <f t="shared" si="0"/>
        <v>0</v>
      </c>
      <c r="H67" s="125"/>
      <c r="I67" s="193"/>
      <c r="J67"/>
      <c r="K67"/>
      <c r="L67"/>
      <c r="M67"/>
      <c r="N67"/>
      <c r="O67"/>
      <c r="P67"/>
      <c r="Q67"/>
      <c r="R67"/>
      <c r="S67"/>
    </row>
    <row r="68" spans="1:19" s="132" customFormat="1" x14ac:dyDescent="0.25">
      <c r="A68" s="135" t="s">
        <v>243</v>
      </c>
      <c r="B68" s="159" t="s">
        <v>244</v>
      </c>
      <c r="C68" s="128">
        <v>955</v>
      </c>
      <c r="D68" s="128">
        <v>955</v>
      </c>
      <c r="E68" s="128">
        <v>3911</v>
      </c>
      <c r="F68" s="128">
        <v>3911</v>
      </c>
      <c r="G68" s="125">
        <f t="shared" si="0"/>
        <v>0</v>
      </c>
      <c r="H68" s="125">
        <f>(E68-F68)/F68</f>
        <v>0</v>
      </c>
      <c r="I68" s="151">
        <v>3.2812499999999999E-3</v>
      </c>
      <c r="J68"/>
      <c r="K68"/>
      <c r="L68"/>
      <c r="M68"/>
      <c r="N68"/>
      <c r="O68"/>
      <c r="P68"/>
      <c r="Q68"/>
      <c r="R68"/>
      <c r="S68"/>
    </row>
    <row r="69" spans="1:19" s="3" customFormat="1" x14ac:dyDescent="0.25"/>
    <row r="70" spans="1:19" s="3" customFormat="1" ht="15.75" x14ac:dyDescent="0.25">
      <c r="A70" s="14" t="s">
        <v>134</v>
      </c>
      <c r="B70" s="172" t="s">
        <v>168</v>
      </c>
      <c r="C70" s="173"/>
      <c r="D70" s="173"/>
      <c r="E70" s="173"/>
      <c r="F70" s="173"/>
      <c r="G70" s="173"/>
      <c r="H70" s="173"/>
      <c r="I70" s="173"/>
      <c r="J70" s="173"/>
      <c r="K70" s="173"/>
      <c r="L70" s="173"/>
      <c r="M70" s="173"/>
      <c r="N70" s="173"/>
      <c r="O70" s="173"/>
      <c r="P70" s="173"/>
      <c r="Q70" s="173"/>
      <c r="R70" s="173"/>
      <c r="S70" s="173"/>
    </row>
    <row r="71" spans="1:19" s="3" customFormat="1" ht="93.6" customHeight="1" x14ac:dyDescent="0.25">
      <c r="A71" s="48" t="s">
        <v>135</v>
      </c>
      <c r="B71" s="176" t="s">
        <v>142</v>
      </c>
      <c r="C71" s="178"/>
      <c r="D71" s="174" t="s">
        <v>137</v>
      </c>
      <c r="E71" s="175"/>
      <c r="F71" s="176" t="s">
        <v>117</v>
      </c>
      <c r="G71" s="178"/>
      <c r="H71" s="176" t="s">
        <v>118</v>
      </c>
      <c r="I71" s="178"/>
      <c r="J71" s="176" t="s">
        <v>120</v>
      </c>
      <c r="K71" s="178"/>
      <c r="L71" s="176" t="s">
        <v>119</v>
      </c>
      <c r="M71" s="178"/>
      <c r="N71" s="174" t="s">
        <v>121</v>
      </c>
      <c r="O71" s="175"/>
      <c r="P71" s="174" t="s">
        <v>143</v>
      </c>
      <c r="Q71" s="175"/>
      <c r="R71" s="174" t="s">
        <v>122</v>
      </c>
      <c r="S71" s="175"/>
    </row>
    <row r="72" spans="1:19" s="3" customFormat="1" ht="64.5" x14ac:dyDescent="0.25">
      <c r="A72" s="20" t="s">
        <v>165</v>
      </c>
      <c r="B72" s="21" t="s">
        <v>138</v>
      </c>
      <c r="C72" s="21" t="s">
        <v>144</v>
      </c>
      <c r="D72" s="21" t="s">
        <v>138</v>
      </c>
      <c r="E72" s="21" t="s">
        <v>144</v>
      </c>
      <c r="F72" s="21" t="s">
        <v>138</v>
      </c>
      <c r="G72" s="21" t="s">
        <v>144</v>
      </c>
      <c r="H72" s="21" t="s">
        <v>138</v>
      </c>
      <c r="I72" s="21" t="s">
        <v>144</v>
      </c>
      <c r="J72" s="21" t="s">
        <v>138</v>
      </c>
      <c r="K72" s="21" t="s">
        <v>144</v>
      </c>
      <c r="L72" s="21" t="s">
        <v>138</v>
      </c>
      <c r="M72" s="21" t="s">
        <v>144</v>
      </c>
      <c r="N72" s="21" t="s">
        <v>138</v>
      </c>
      <c r="O72" s="21" t="s">
        <v>144</v>
      </c>
      <c r="P72" s="21" t="s">
        <v>138</v>
      </c>
      <c r="Q72" s="21" t="s">
        <v>144</v>
      </c>
      <c r="R72" s="21" t="s">
        <v>138</v>
      </c>
      <c r="S72" s="21" t="s">
        <v>144</v>
      </c>
    </row>
    <row r="73" spans="1:19" s="3" customFormat="1" x14ac:dyDescent="0.25">
      <c r="A73" s="49"/>
      <c r="B73" s="50"/>
      <c r="C73" s="50"/>
      <c r="D73" s="50"/>
      <c r="E73" s="50"/>
      <c r="F73" s="50"/>
      <c r="G73" s="50"/>
      <c r="H73" s="50"/>
      <c r="I73" s="50"/>
      <c r="J73" s="50"/>
      <c r="K73" s="50"/>
      <c r="L73" s="50"/>
      <c r="M73" s="50"/>
      <c r="N73" s="50"/>
      <c r="O73" s="50"/>
      <c r="P73" s="50"/>
      <c r="Q73" s="50"/>
      <c r="R73" s="50"/>
      <c r="S73" s="50"/>
    </row>
    <row r="74" spans="1:19" s="3" customFormat="1" x14ac:dyDescent="0.25">
      <c r="A74" s="49"/>
      <c r="B74" s="50"/>
      <c r="C74" s="50"/>
      <c r="D74" s="50"/>
      <c r="E74" s="50"/>
      <c r="F74" s="50"/>
      <c r="G74" s="50"/>
      <c r="H74" s="50"/>
      <c r="I74" s="50"/>
      <c r="J74" s="50"/>
      <c r="K74" s="50"/>
      <c r="L74" s="50"/>
      <c r="M74" s="50"/>
      <c r="N74" s="50"/>
      <c r="O74" s="50"/>
      <c r="P74" s="50"/>
      <c r="Q74" s="50"/>
      <c r="R74" s="50"/>
      <c r="S74" s="50"/>
    </row>
    <row r="75" spans="1:19" s="3" customFormat="1" x14ac:dyDescent="0.25">
      <c r="A75" s="49"/>
      <c r="B75" s="50"/>
      <c r="C75" s="50"/>
      <c r="D75" s="50"/>
      <c r="E75" s="50"/>
      <c r="F75" s="50"/>
      <c r="G75" s="50"/>
      <c r="H75" s="50"/>
      <c r="I75" s="50"/>
      <c r="J75" s="50"/>
      <c r="K75" s="50"/>
      <c r="L75" s="50"/>
      <c r="M75" s="50"/>
      <c r="N75" s="50"/>
      <c r="O75" s="50"/>
      <c r="P75" s="50"/>
      <c r="Q75" s="50"/>
      <c r="R75" s="50"/>
      <c r="S75" s="50"/>
    </row>
    <row r="76" spans="1:19" s="3" customFormat="1" x14ac:dyDescent="0.25">
      <c r="A76" s="49"/>
      <c r="B76" s="50"/>
      <c r="C76" s="50"/>
      <c r="D76" s="50"/>
      <c r="E76" s="50"/>
      <c r="F76" s="50"/>
      <c r="G76" s="50"/>
      <c r="H76" s="50"/>
      <c r="I76" s="50"/>
      <c r="J76" s="50"/>
      <c r="K76" s="50"/>
      <c r="L76" s="50"/>
      <c r="M76" s="50"/>
      <c r="N76" s="50"/>
      <c r="O76" s="50"/>
      <c r="P76" s="50"/>
      <c r="Q76" s="50"/>
      <c r="R76" s="50"/>
      <c r="S76" s="50"/>
    </row>
    <row r="77" spans="1:19" s="3" customFormat="1" x14ac:dyDescent="0.25">
      <c r="A77" s="49"/>
      <c r="B77" s="50"/>
      <c r="C77" s="50"/>
      <c r="D77" s="50"/>
      <c r="E77" s="50"/>
      <c r="F77" s="50"/>
      <c r="G77" s="50"/>
      <c r="H77" s="50"/>
      <c r="I77" s="50"/>
      <c r="J77" s="50"/>
      <c r="K77" s="50"/>
      <c r="L77" s="50"/>
      <c r="M77" s="50"/>
      <c r="N77" s="50"/>
      <c r="O77" s="50"/>
      <c r="P77" s="50"/>
      <c r="Q77" s="50"/>
      <c r="R77" s="50"/>
      <c r="S77" s="50"/>
    </row>
    <row r="78" spans="1:19" s="3" customFormat="1" x14ac:dyDescent="0.25">
      <c r="A78" s="49"/>
      <c r="B78" s="50"/>
      <c r="C78" s="50"/>
      <c r="D78" s="50"/>
      <c r="E78" s="50"/>
      <c r="F78" s="50"/>
      <c r="G78" s="50"/>
      <c r="H78" s="50"/>
      <c r="I78" s="50"/>
      <c r="J78" s="50"/>
      <c r="K78" s="50"/>
      <c r="L78" s="50"/>
      <c r="M78" s="50"/>
      <c r="N78" s="50"/>
      <c r="O78" s="50"/>
      <c r="P78" s="50"/>
      <c r="Q78" s="50"/>
      <c r="R78" s="50"/>
      <c r="S78" s="50"/>
    </row>
    <row r="79" spans="1:19" s="3" customFormat="1" x14ac:dyDescent="0.25">
      <c r="A79" s="49"/>
      <c r="B79" s="50"/>
      <c r="C79" s="50"/>
      <c r="D79" s="50"/>
      <c r="E79" s="50"/>
      <c r="F79" s="50"/>
      <c r="G79" s="50"/>
      <c r="H79" s="50"/>
      <c r="I79" s="50"/>
      <c r="J79" s="50"/>
      <c r="K79" s="50"/>
      <c r="L79" s="50"/>
      <c r="M79" s="50"/>
      <c r="N79" s="50"/>
      <c r="O79" s="50"/>
      <c r="P79" s="50"/>
      <c r="Q79" s="50"/>
      <c r="R79" s="50"/>
      <c r="S79" s="50"/>
    </row>
    <row r="80" spans="1:19" s="3" customFormat="1" x14ac:dyDescent="0.25">
      <c r="A80" s="49"/>
      <c r="B80" s="50"/>
      <c r="C80" s="50"/>
      <c r="D80" s="50"/>
      <c r="E80" s="50"/>
      <c r="F80" s="50"/>
      <c r="G80" s="50"/>
      <c r="H80" s="50"/>
      <c r="I80" s="50"/>
      <c r="J80" s="50"/>
      <c r="K80" s="50"/>
      <c r="L80" s="50"/>
      <c r="M80" s="50"/>
      <c r="N80" s="50"/>
      <c r="O80" s="50"/>
      <c r="P80" s="50"/>
      <c r="Q80" s="50"/>
      <c r="R80" s="50"/>
      <c r="S80" s="50"/>
    </row>
    <row r="81" spans="1:18" s="52" customFormat="1" ht="12.75" x14ac:dyDescent="0.25">
      <c r="A81" s="64" t="s">
        <v>40</v>
      </c>
    </row>
    <row r="82" spans="1:18" x14ac:dyDescent="0.25">
      <c r="A82" s="51" t="s">
        <v>102</v>
      </c>
      <c r="B82" s="52"/>
      <c r="C82" s="52"/>
      <c r="D82" s="52"/>
      <c r="E82" s="52"/>
      <c r="F82" s="52"/>
      <c r="G82" s="52"/>
    </row>
    <row r="83" spans="1:18" x14ac:dyDescent="0.25">
      <c r="A83" s="51" t="s">
        <v>35</v>
      </c>
      <c r="B83" s="52"/>
      <c r="C83" s="52"/>
      <c r="D83" s="52"/>
      <c r="E83" s="52"/>
      <c r="F83" s="52"/>
      <c r="G83" s="52"/>
    </row>
    <row r="84" spans="1:18" x14ac:dyDescent="0.25">
      <c r="A84" s="51" t="s">
        <v>93</v>
      </c>
      <c r="B84" s="52"/>
      <c r="C84" s="52"/>
      <c r="D84" s="52"/>
      <c r="E84" s="52"/>
      <c r="F84" s="52"/>
      <c r="G84" s="52"/>
    </row>
    <row r="85" spans="1:18" x14ac:dyDescent="0.25">
      <c r="A85" s="51" t="s">
        <v>92</v>
      </c>
      <c r="B85" s="52"/>
      <c r="C85" s="52"/>
      <c r="D85" s="52"/>
      <c r="E85" s="52"/>
      <c r="F85" s="52"/>
      <c r="G85" s="52"/>
    </row>
    <row r="86" spans="1:18" x14ac:dyDescent="0.25">
      <c r="A86" s="51" t="s">
        <v>100</v>
      </c>
      <c r="B86" s="52"/>
      <c r="C86" s="52"/>
      <c r="D86" s="52"/>
      <c r="E86" s="52"/>
      <c r="F86" s="52"/>
      <c r="G86" s="52"/>
    </row>
    <row r="87" spans="1:18" x14ac:dyDescent="0.25">
      <c r="A87" s="51" t="s">
        <v>140</v>
      </c>
      <c r="B87" s="52"/>
      <c r="C87" s="52"/>
      <c r="D87" s="52"/>
      <c r="E87" s="52"/>
      <c r="F87" s="52"/>
      <c r="G87" s="52"/>
    </row>
    <row r="88" spans="1:18" x14ac:dyDescent="0.25">
      <c r="A88" s="54" t="s">
        <v>139</v>
      </c>
      <c r="B88" s="52"/>
      <c r="C88" s="52"/>
      <c r="D88" s="52"/>
      <c r="E88" s="52"/>
      <c r="F88" s="52"/>
      <c r="G88" s="52"/>
    </row>
    <row r="89" spans="1:18" x14ac:dyDescent="0.25">
      <c r="A89" s="51" t="s">
        <v>136</v>
      </c>
    </row>
    <row r="90" spans="1:18" x14ac:dyDescent="0.25">
      <c r="A90" s="65"/>
    </row>
    <row r="91" spans="1:18" x14ac:dyDescent="0.25">
      <c r="A91" s="51"/>
      <c r="B91" s="52"/>
      <c r="C91" s="52"/>
      <c r="D91" s="52"/>
      <c r="E91" s="52"/>
      <c r="F91" s="52"/>
      <c r="G91" s="52"/>
    </row>
    <row r="92" spans="1:18" s="41" customFormat="1" x14ac:dyDescent="0.25">
      <c r="A92" s="6" t="s">
        <v>77</v>
      </c>
    </row>
    <row r="93" spans="1:18" ht="38.25" x14ac:dyDescent="0.2">
      <c r="A93" s="55" t="s">
        <v>29</v>
      </c>
      <c r="B93" s="14" t="s">
        <v>30</v>
      </c>
      <c r="C93" s="14" t="s">
        <v>169</v>
      </c>
      <c r="J93" s="52"/>
      <c r="K93" s="52"/>
      <c r="L93" s="52"/>
      <c r="M93" s="52"/>
      <c r="N93" s="52"/>
      <c r="O93" s="52"/>
      <c r="P93" s="52"/>
      <c r="Q93" s="52"/>
      <c r="R93" s="63"/>
    </row>
    <row r="94" spans="1:18" ht="18" customHeight="1" x14ac:dyDescent="0.25">
      <c r="A94" s="115">
        <v>45017</v>
      </c>
      <c r="B94" s="50" t="s">
        <v>9</v>
      </c>
      <c r="C94" s="50" t="s">
        <v>15</v>
      </c>
      <c r="J94" s="52"/>
      <c r="K94" s="52"/>
      <c r="L94" s="52"/>
      <c r="M94" s="52"/>
      <c r="N94" s="52"/>
      <c r="O94" s="52"/>
      <c r="P94" s="52"/>
    </row>
    <row r="95" spans="1:18" ht="15.6" customHeight="1" x14ac:dyDescent="0.2">
      <c r="C95" s="176" t="s">
        <v>41</v>
      </c>
      <c r="D95" s="177"/>
      <c r="E95" s="177"/>
      <c r="F95" s="177"/>
      <c r="G95" s="178"/>
      <c r="H95" s="176" t="s">
        <v>98</v>
      </c>
      <c r="I95" s="177"/>
      <c r="J95" s="177"/>
      <c r="K95" s="177"/>
      <c r="L95" s="177"/>
      <c r="M95" s="177"/>
      <c r="N95" s="177"/>
      <c r="O95" s="177"/>
      <c r="P95" s="178"/>
    </row>
    <row r="96" spans="1:18" ht="51" x14ac:dyDescent="0.2">
      <c r="A96" s="20" t="s">
        <v>42</v>
      </c>
      <c r="B96" s="20" t="s">
        <v>46</v>
      </c>
      <c r="C96" s="21" t="s">
        <v>170</v>
      </c>
      <c r="D96" s="21" t="s">
        <v>171</v>
      </c>
      <c r="E96" s="21" t="s">
        <v>182</v>
      </c>
      <c r="F96" s="21" t="s">
        <v>183</v>
      </c>
      <c r="G96" s="59" t="s">
        <v>184</v>
      </c>
      <c r="H96" s="21" t="s">
        <v>175</v>
      </c>
      <c r="I96" s="21" t="s">
        <v>72</v>
      </c>
      <c r="J96" s="59" t="s">
        <v>185</v>
      </c>
      <c r="K96" s="21" t="s">
        <v>177</v>
      </c>
      <c r="L96" s="21" t="s">
        <v>70</v>
      </c>
      <c r="M96" s="59" t="s">
        <v>186</v>
      </c>
      <c r="N96" s="21" t="s">
        <v>179</v>
      </c>
      <c r="O96" s="21" t="s">
        <v>55</v>
      </c>
      <c r="P96" s="59" t="s">
        <v>187</v>
      </c>
    </row>
    <row r="97" spans="1:16" ht="15" customHeight="1" x14ac:dyDescent="0.25">
      <c r="A97" s="169" t="s">
        <v>251</v>
      </c>
      <c r="B97" s="107" t="s">
        <v>201</v>
      </c>
      <c r="C97" s="50">
        <v>1</v>
      </c>
      <c r="D97" s="110">
        <v>9.0599999999999986E-3</v>
      </c>
      <c r="E97" s="50">
        <v>19</v>
      </c>
      <c r="F97" s="50">
        <v>35</v>
      </c>
      <c r="G97" s="111">
        <f>(E97-F97)/F97</f>
        <v>-0.45714285714285713</v>
      </c>
      <c r="H97" s="50" t="s">
        <v>202</v>
      </c>
      <c r="I97" s="50" t="s">
        <v>202</v>
      </c>
      <c r="J97" s="50" t="s">
        <v>202</v>
      </c>
      <c r="K97" s="50">
        <v>20728</v>
      </c>
      <c r="L97" s="50" t="s">
        <v>202</v>
      </c>
      <c r="M97" s="50" t="s">
        <v>202</v>
      </c>
      <c r="N97" s="50">
        <v>244</v>
      </c>
      <c r="O97" s="50" t="s">
        <v>202</v>
      </c>
      <c r="P97" s="50" t="s">
        <v>202</v>
      </c>
    </row>
    <row r="98" spans="1:16" ht="15" customHeight="1" x14ac:dyDescent="0.25">
      <c r="A98" s="171"/>
      <c r="B98" s="107" t="s">
        <v>203</v>
      </c>
      <c r="C98" s="50">
        <v>1</v>
      </c>
      <c r="D98" s="110">
        <v>3.415E-2</v>
      </c>
      <c r="E98" s="50">
        <v>31</v>
      </c>
      <c r="F98" s="50">
        <v>40</v>
      </c>
      <c r="G98" s="111">
        <f t="shared" ref="G98:G111" si="2">(E98-F98)/F98</f>
        <v>-0.22500000000000001</v>
      </c>
      <c r="H98" s="50" t="s">
        <v>202</v>
      </c>
      <c r="I98" s="50" t="s">
        <v>202</v>
      </c>
      <c r="J98" s="50" t="s">
        <v>202</v>
      </c>
      <c r="K98" s="50">
        <v>31768</v>
      </c>
      <c r="L98" s="50" t="s">
        <v>202</v>
      </c>
      <c r="M98" s="50" t="s">
        <v>202</v>
      </c>
      <c r="N98" s="50">
        <v>758</v>
      </c>
      <c r="O98" s="50" t="s">
        <v>202</v>
      </c>
      <c r="P98" s="50" t="s">
        <v>202</v>
      </c>
    </row>
    <row r="99" spans="1:16" ht="15" customHeight="1" x14ac:dyDescent="0.25">
      <c r="A99" s="50" t="s">
        <v>252</v>
      </c>
      <c r="B99" s="107" t="s">
        <v>223</v>
      </c>
      <c r="C99" s="50">
        <v>3</v>
      </c>
      <c r="D99" s="110">
        <v>8.4600000000000005E-3</v>
      </c>
      <c r="E99" s="50">
        <v>53</v>
      </c>
      <c r="F99" s="50">
        <v>76</v>
      </c>
      <c r="G99" s="111">
        <f t="shared" si="2"/>
        <v>-0.30263157894736842</v>
      </c>
      <c r="H99" s="50" t="s">
        <v>202</v>
      </c>
      <c r="I99" s="50" t="s">
        <v>202</v>
      </c>
      <c r="J99" s="50" t="s">
        <v>202</v>
      </c>
      <c r="K99" s="50">
        <v>62046</v>
      </c>
      <c r="L99" s="50" t="s">
        <v>202</v>
      </c>
      <c r="M99" s="50" t="s">
        <v>202</v>
      </c>
      <c r="N99" s="50">
        <v>524</v>
      </c>
      <c r="O99" s="50" t="s">
        <v>202</v>
      </c>
      <c r="P99" s="50" t="s">
        <v>202</v>
      </c>
    </row>
    <row r="100" spans="1:16" ht="15" customHeight="1" x14ac:dyDescent="0.25">
      <c r="A100" s="169" t="s">
        <v>224</v>
      </c>
      <c r="B100" s="107" t="s">
        <v>225</v>
      </c>
      <c r="C100" s="50">
        <v>1</v>
      </c>
      <c r="D100" s="110">
        <v>1.653E-2</v>
      </c>
      <c r="E100" s="50">
        <v>34</v>
      </c>
      <c r="F100" s="50">
        <v>48</v>
      </c>
      <c r="G100" s="111">
        <f t="shared" si="2"/>
        <v>-0.29166666666666669</v>
      </c>
      <c r="H100" s="50" t="s">
        <v>202</v>
      </c>
      <c r="I100" s="50" t="s">
        <v>202</v>
      </c>
      <c r="J100" s="50" t="s">
        <v>202</v>
      </c>
      <c r="K100" s="50">
        <v>40972</v>
      </c>
      <c r="L100" s="50" t="s">
        <v>202</v>
      </c>
      <c r="M100" s="50" t="s">
        <v>202</v>
      </c>
      <c r="N100" s="50">
        <v>2582</v>
      </c>
      <c r="O100" s="50" t="s">
        <v>202</v>
      </c>
      <c r="P100" s="50" t="s">
        <v>202</v>
      </c>
    </row>
    <row r="101" spans="1:16" x14ac:dyDescent="0.25">
      <c r="A101" s="170"/>
      <c r="B101" s="107" t="s">
        <v>226</v>
      </c>
      <c r="C101" s="50">
        <v>1</v>
      </c>
      <c r="D101" s="110">
        <v>5.3400000000000001E-3</v>
      </c>
      <c r="E101" s="50">
        <v>27</v>
      </c>
      <c r="F101" s="50">
        <v>46</v>
      </c>
      <c r="G101" s="111">
        <f>(E101-F101)/F101</f>
        <v>-0.41304347826086957</v>
      </c>
      <c r="H101" s="50" t="s">
        <v>202</v>
      </c>
      <c r="I101" s="50" t="s">
        <v>202</v>
      </c>
      <c r="J101" s="50" t="s">
        <v>202</v>
      </c>
      <c r="K101" s="50">
        <v>35981</v>
      </c>
      <c r="L101" s="50" t="s">
        <v>202</v>
      </c>
      <c r="M101" s="50" t="s">
        <v>202</v>
      </c>
      <c r="N101" s="50">
        <v>1870</v>
      </c>
      <c r="O101" s="50" t="s">
        <v>202</v>
      </c>
      <c r="P101" s="50" t="s">
        <v>202</v>
      </c>
    </row>
    <row r="102" spans="1:16" ht="15" customHeight="1" x14ac:dyDescent="0.25">
      <c r="A102" s="171"/>
      <c r="B102" s="107" t="s">
        <v>227</v>
      </c>
      <c r="C102" s="50">
        <v>1</v>
      </c>
      <c r="D102" s="110">
        <v>2.1819999999999999E-2</v>
      </c>
      <c r="E102" s="50">
        <v>18</v>
      </c>
      <c r="F102" s="50">
        <v>13</v>
      </c>
      <c r="G102" s="111">
        <f>(E102-F102)/F102</f>
        <v>0.38461538461538464</v>
      </c>
      <c r="H102" s="50" t="s">
        <v>202</v>
      </c>
      <c r="I102" s="50" t="s">
        <v>202</v>
      </c>
      <c r="J102" s="50" t="s">
        <v>202</v>
      </c>
      <c r="K102" s="50">
        <v>23085</v>
      </c>
      <c r="L102" s="50" t="s">
        <v>202</v>
      </c>
      <c r="M102" s="50" t="s">
        <v>202</v>
      </c>
      <c r="N102" s="50">
        <v>244</v>
      </c>
      <c r="O102" s="50" t="s">
        <v>202</v>
      </c>
      <c r="P102" s="50" t="s">
        <v>202</v>
      </c>
    </row>
    <row r="103" spans="1:16" ht="15" customHeight="1" x14ac:dyDescent="0.25">
      <c r="A103" s="50" t="s">
        <v>234</v>
      </c>
      <c r="B103" s="107" t="s">
        <v>235</v>
      </c>
      <c r="C103" s="50">
        <v>1</v>
      </c>
      <c r="D103" s="110">
        <v>1.47193</v>
      </c>
      <c r="E103" s="50">
        <v>182</v>
      </c>
      <c r="F103" s="50">
        <v>192</v>
      </c>
      <c r="G103" s="111">
        <f t="shared" si="2"/>
        <v>-5.2083333333333336E-2</v>
      </c>
      <c r="H103" s="50" t="s">
        <v>202</v>
      </c>
      <c r="I103" s="50" t="s">
        <v>202</v>
      </c>
      <c r="J103" s="50" t="s">
        <v>202</v>
      </c>
      <c r="K103" s="50">
        <v>390677</v>
      </c>
      <c r="L103" s="50" t="s">
        <v>202</v>
      </c>
      <c r="M103" s="50" t="s">
        <v>202</v>
      </c>
      <c r="N103" s="50">
        <v>20512</v>
      </c>
      <c r="O103" s="50" t="s">
        <v>202</v>
      </c>
      <c r="P103" s="50" t="s">
        <v>202</v>
      </c>
    </row>
    <row r="104" spans="1:16" x14ac:dyDescent="0.25">
      <c r="A104" s="169" t="s">
        <v>253</v>
      </c>
      <c r="B104" s="107" t="s">
        <v>204</v>
      </c>
      <c r="C104" s="50">
        <v>1</v>
      </c>
      <c r="D104" s="110">
        <v>2.9739999999999999E-2</v>
      </c>
      <c r="E104" s="50">
        <v>44</v>
      </c>
      <c r="F104" s="50">
        <v>43</v>
      </c>
      <c r="G104" s="111">
        <f t="shared" si="2"/>
        <v>2.3255813953488372E-2</v>
      </c>
      <c r="H104" s="50" t="s">
        <v>202</v>
      </c>
      <c r="I104" s="50" t="s">
        <v>202</v>
      </c>
      <c r="J104" s="50" t="s">
        <v>202</v>
      </c>
      <c r="K104" s="50">
        <v>73023</v>
      </c>
      <c r="L104" s="50" t="s">
        <v>202</v>
      </c>
      <c r="M104" s="50" t="s">
        <v>202</v>
      </c>
      <c r="N104" s="50">
        <v>728</v>
      </c>
      <c r="O104" s="50" t="s">
        <v>202</v>
      </c>
      <c r="P104" s="50" t="s">
        <v>202</v>
      </c>
    </row>
    <row r="105" spans="1:16" x14ac:dyDescent="0.25">
      <c r="A105" s="170"/>
      <c r="B105" s="107" t="s">
        <v>205</v>
      </c>
      <c r="C105" s="50">
        <v>1</v>
      </c>
      <c r="D105" s="110">
        <v>6.7200000000000003E-3</v>
      </c>
      <c r="E105" s="50">
        <v>21</v>
      </c>
      <c r="F105" s="50">
        <v>27</v>
      </c>
      <c r="G105" s="111">
        <f t="shared" si="2"/>
        <v>-0.22222222222222221</v>
      </c>
      <c r="H105" s="50" t="s">
        <v>202</v>
      </c>
      <c r="I105" s="50" t="s">
        <v>202</v>
      </c>
      <c r="J105" s="50" t="s">
        <v>202</v>
      </c>
      <c r="K105" s="50">
        <v>25370</v>
      </c>
      <c r="L105" s="50" t="s">
        <v>202</v>
      </c>
      <c r="M105" s="50" t="s">
        <v>202</v>
      </c>
      <c r="N105" s="50">
        <v>347</v>
      </c>
      <c r="O105" s="50" t="s">
        <v>202</v>
      </c>
      <c r="P105" s="50" t="s">
        <v>202</v>
      </c>
    </row>
    <row r="106" spans="1:16" ht="15" customHeight="1" x14ac:dyDescent="0.25">
      <c r="A106" s="171"/>
      <c r="B106" s="107" t="s">
        <v>206</v>
      </c>
      <c r="C106" s="50">
        <v>0</v>
      </c>
      <c r="D106" s="50" t="s">
        <v>202</v>
      </c>
      <c r="E106" s="50" t="s">
        <v>202</v>
      </c>
      <c r="F106" s="50" t="s">
        <v>202</v>
      </c>
      <c r="G106" s="50" t="s">
        <v>202</v>
      </c>
      <c r="H106" s="50" t="s">
        <v>202</v>
      </c>
      <c r="I106" s="50" t="s">
        <v>202</v>
      </c>
      <c r="J106" s="50" t="s">
        <v>202</v>
      </c>
      <c r="K106" s="50" t="s">
        <v>202</v>
      </c>
      <c r="L106" s="50" t="s">
        <v>202</v>
      </c>
      <c r="M106" s="50" t="s">
        <v>202</v>
      </c>
      <c r="N106" s="50" t="s">
        <v>202</v>
      </c>
      <c r="O106" s="50" t="s">
        <v>202</v>
      </c>
      <c r="P106" s="50" t="s">
        <v>202</v>
      </c>
    </row>
    <row r="107" spans="1:16" ht="15" customHeight="1" x14ac:dyDescent="0.25">
      <c r="A107" s="50" t="s">
        <v>243</v>
      </c>
      <c r="B107" s="108" t="s">
        <v>244</v>
      </c>
      <c r="C107" s="50">
        <v>1</v>
      </c>
      <c r="D107" s="110">
        <v>6.0240000000000002E-2</v>
      </c>
      <c r="E107" s="50">
        <v>37</v>
      </c>
      <c r="F107" s="50">
        <v>63</v>
      </c>
      <c r="G107" s="111">
        <f t="shared" si="2"/>
        <v>-0.41269841269841268</v>
      </c>
      <c r="H107" s="50" t="s">
        <v>202</v>
      </c>
      <c r="I107" s="50" t="s">
        <v>202</v>
      </c>
      <c r="J107" s="50" t="s">
        <v>202</v>
      </c>
      <c r="K107" s="50">
        <v>21980</v>
      </c>
      <c r="L107" s="50" t="s">
        <v>202</v>
      </c>
      <c r="M107" s="50" t="s">
        <v>202</v>
      </c>
      <c r="N107" s="50">
        <v>331</v>
      </c>
      <c r="O107" s="50" t="s">
        <v>202</v>
      </c>
      <c r="P107" s="50" t="s">
        <v>202</v>
      </c>
    </row>
    <row r="108" spans="1:16" x14ac:dyDescent="0.25">
      <c r="A108" s="50" t="s">
        <v>207</v>
      </c>
      <c r="B108" s="107" t="s">
        <v>207</v>
      </c>
      <c r="C108" s="50">
        <v>1</v>
      </c>
      <c r="D108" s="110">
        <v>5.1999999999999998E-2</v>
      </c>
      <c r="E108" s="50">
        <v>30</v>
      </c>
      <c r="F108" s="50">
        <v>76</v>
      </c>
      <c r="G108" s="111">
        <f t="shared" si="2"/>
        <v>-0.60526315789473684</v>
      </c>
      <c r="H108" s="50" t="s">
        <v>202</v>
      </c>
      <c r="I108" s="50" t="s">
        <v>202</v>
      </c>
      <c r="J108" s="50" t="s">
        <v>202</v>
      </c>
      <c r="K108" s="50">
        <v>34286</v>
      </c>
      <c r="L108" s="50" t="s">
        <v>202</v>
      </c>
      <c r="M108" s="50" t="s">
        <v>202</v>
      </c>
      <c r="N108" s="50">
        <v>374</v>
      </c>
      <c r="O108" s="50" t="s">
        <v>202</v>
      </c>
      <c r="P108" s="50" t="s">
        <v>202</v>
      </c>
    </row>
    <row r="109" spans="1:16" x14ac:dyDescent="0.25">
      <c r="A109" s="169" t="s">
        <v>245</v>
      </c>
      <c r="B109" s="108" t="s">
        <v>259</v>
      </c>
      <c r="C109" s="50">
        <v>1</v>
      </c>
      <c r="D109" s="110">
        <v>0.01</v>
      </c>
      <c r="E109" s="50">
        <v>14</v>
      </c>
      <c r="F109" s="50">
        <v>31</v>
      </c>
      <c r="G109" s="111">
        <f t="shared" si="2"/>
        <v>-0.54838709677419351</v>
      </c>
      <c r="H109" s="50" t="s">
        <v>202</v>
      </c>
      <c r="I109" s="50" t="s">
        <v>202</v>
      </c>
      <c r="J109" s="50" t="s">
        <v>202</v>
      </c>
      <c r="K109" s="50">
        <v>23573</v>
      </c>
      <c r="L109" s="50" t="s">
        <v>202</v>
      </c>
      <c r="M109" s="50" t="s">
        <v>202</v>
      </c>
      <c r="N109" s="50">
        <v>374</v>
      </c>
      <c r="O109" s="50" t="s">
        <v>202</v>
      </c>
      <c r="P109" s="50" t="s">
        <v>202</v>
      </c>
    </row>
    <row r="110" spans="1:16" x14ac:dyDescent="0.25">
      <c r="A110" s="170"/>
      <c r="B110" s="107" t="s">
        <v>247</v>
      </c>
      <c r="C110" s="50">
        <v>1</v>
      </c>
      <c r="D110" s="110">
        <v>5.0999999999999995E-3</v>
      </c>
      <c r="E110" s="50">
        <v>24</v>
      </c>
      <c r="F110" s="50">
        <v>46</v>
      </c>
      <c r="G110" s="111">
        <f t="shared" si="2"/>
        <v>-0.47826086956521741</v>
      </c>
      <c r="H110" s="50" t="s">
        <v>202</v>
      </c>
      <c r="I110" s="50" t="s">
        <v>202</v>
      </c>
      <c r="J110" s="50" t="s">
        <v>202</v>
      </c>
      <c r="K110" s="50">
        <v>35163</v>
      </c>
      <c r="L110" s="50" t="s">
        <v>202</v>
      </c>
      <c r="M110" s="50" t="s">
        <v>202</v>
      </c>
      <c r="N110" s="50">
        <v>278</v>
      </c>
      <c r="O110" s="50" t="s">
        <v>202</v>
      </c>
      <c r="P110" s="50" t="s">
        <v>202</v>
      </c>
    </row>
    <row r="111" spans="1:16" x14ac:dyDescent="0.25">
      <c r="A111" s="170"/>
      <c r="B111" s="107" t="s">
        <v>246</v>
      </c>
      <c r="C111" s="50">
        <v>1</v>
      </c>
      <c r="D111" s="110">
        <v>0.01</v>
      </c>
      <c r="E111" s="50">
        <v>12</v>
      </c>
      <c r="F111" s="50">
        <v>13</v>
      </c>
      <c r="G111" s="111">
        <f t="shared" si="2"/>
        <v>-7.6923076923076927E-2</v>
      </c>
      <c r="H111" s="50" t="s">
        <v>202</v>
      </c>
      <c r="I111" s="50" t="s">
        <v>202</v>
      </c>
      <c r="J111" s="50" t="s">
        <v>202</v>
      </c>
      <c r="K111" s="50">
        <v>22020</v>
      </c>
      <c r="L111" s="50" t="s">
        <v>202</v>
      </c>
      <c r="M111" s="50" t="s">
        <v>202</v>
      </c>
      <c r="N111" s="50">
        <v>299</v>
      </c>
      <c r="O111" s="50" t="s">
        <v>202</v>
      </c>
      <c r="P111" s="50" t="s">
        <v>202</v>
      </c>
    </row>
    <row r="112" spans="1:16" x14ac:dyDescent="0.25">
      <c r="A112" s="170"/>
      <c r="B112" s="107" t="s">
        <v>258</v>
      </c>
      <c r="C112" s="109">
        <v>1</v>
      </c>
      <c r="D112" s="112">
        <v>0.28000000000000003</v>
      </c>
      <c r="E112" s="109">
        <v>307</v>
      </c>
      <c r="F112" s="109">
        <v>500</v>
      </c>
      <c r="G112" s="113">
        <f>(E112-F112)/F112</f>
        <v>-0.38600000000000001</v>
      </c>
      <c r="H112" s="109" t="s">
        <v>202</v>
      </c>
      <c r="I112" s="109" t="s">
        <v>202</v>
      </c>
      <c r="J112" s="50" t="s">
        <v>202</v>
      </c>
      <c r="K112" s="50">
        <v>954741</v>
      </c>
      <c r="L112" s="50" t="s">
        <v>202</v>
      </c>
      <c r="M112" s="50" t="s">
        <v>202</v>
      </c>
      <c r="N112" s="50">
        <v>8833</v>
      </c>
      <c r="O112" s="50" t="s">
        <v>202</v>
      </c>
      <c r="P112" s="50" t="s">
        <v>202</v>
      </c>
    </row>
    <row r="113" spans="1:16" ht="15" customHeight="1" x14ac:dyDescent="0.25">
      <c r="A113" s="169" t="s">
        <v>208</v>
      </c>
      <c r="B113" s="107" t="s">
        <v>209</v>
      </c>
      <c r="C113" s="50">
        <v>1</v>
      </c>
      <c r="D113" s="110">
        <v>18.506349999999998</v>
      </c>
      <c r="E113" s="50">
        <v>50</v>
      </c>
      <c r="F113" s="50">
        <v>96</v>
      </c>
      <c r="G113" s="111">
        <f t="shared" ref="G113:G139" si="3">(E113-F113)/F113</f>
        <v>-0.47916666666666669</v>
      </c>
      <c r="H113" s="50" t="s">
        <v>202</v>
      </c>
      <c r="I113" s="50" t="s">
        <v>202</v>
      </c>
      <c r="J113" s="50" t="s">
        <v>202</v>
      </c>
      <c r="K113" s="50">
        <v>37466</v>
      </c>
      <c r="L113" s="50" t="s">
        <v>202</v>
      </c>
      <c r="M113" s="50" t="s">
        <v>202</v>
      </c>
      <c r="N113" s="50">
        <v>890</v>
      </c>
      <c r="O113" s="50" t="s">
        <v>202</v>
      </c>
      <c r="P113" s="50" t="s">
        <v>202</v>
      </c>
    </row>
    <row r="114" spans="1:16" x14ac:dyDescent="0.25">
      <c r="A114" s="170"/>
      <c r="B114" s="107" t="s">
        <v>210</v>
      </c>
      <c r="C114" s="50">
        <v>1</v>
      </c>
      <c r="D114" s="110">
        <v>21.835939999999997</v>
      </c>
      <c r="E114" s="50">
        <v>66</v>
      </c>
      <c r="F114" s="50">
        <v>112</v>
      </c>
      <c r="G114" s="111">
        <f t="shared" si="3"/>
        <v>-0.4107142857142857</v>
      </c>
      <c r="H114" s="50" t="s">
        <v>202</v>
      </c>
      <c r="I114" s="50" t="s">
        <v>202</v>
      </c>
      <c r="J114" s="50" t="s">
        <v>202</v>
      </c>
      <c r="K114" s="50">
        <v>227573</v>
      </c>
      <c r="L114" s="50" t="s">
        <v>202</v>
      </c>
      <c r="M114" s="50" t="s">
        <v>202</v>
      </c>
      <c r="N114" s="50">
        <v>3650</v>
      </c>
      <c r="O114" s="50" t="s">
        <v>202</v>
      </c>
      <c r="P114" s="50" t="s">
        <v>202</v>
      </c>
    </row>
    <row r="115" spans="1:16" ht="15" customHeight="1" x14ac:dyDescent="0.25">
      <c r="A115" s="170"/>
      <c r="B115" s="107" t="s">
        <v>248</v>
      </c>
      <c r="C115" s="50">
        <v>1</v>
      </c>
      <c r="D115" s="110">
        <v>6.8489499999999994</v>
      </c>
      <c r="E115" s="50">
        <v>41</v>
      </c>
      <c r="F115" s="50">
        <v>32</v>
      </c>
      <c r="G115" s="111">
        <f t="shared" si="3"/>
        <v>0.28125</v>
      </c>
      <c r="H115" s="50" t="s">
        <v>202</v>
      </c>
      <c r="I115" s="50" t="s">
        <v>202</v>
      </c>
      <c r="J115" s="50" t="s">
        <v>202</v>
      </c>
      <c r="K115" s="50">
        <v>36647</v>
      </c>
      <c r="L115" s="50" t="s">
        <v>202</v>
      </c>
      <c r="M115" s="50" t="s">
        <v>202</v>
      </c>
      <c r="N115" s="50">
        <v>304</v>
      </c>
      <c r="O115" s="50" t="s">
        <v>202</v>
      </c>
      <c r="P115" s="50" t="s">
        <v>202</v>
      </c>
    </row>
    <row r="116" spans="1:16" ht="15" customHeight="1" x14ac:dyDescent="0.25">
      <c r="A116" s="171"/>
      <c r="B116" s="107" t="s">
        <v>211</v>
      </c>
      <c r="C116" s="50">
        <v>1</v>
      </c>
      <c r="D116" s="110">
        <v>0.25270999999999999</v>
      </c>
      <c r="E116" s="50">
        <v>15</v>
      </c>
      <c r="F116" s="50">
        <v>47</v>
      </c>
      <c r="G116" s="111">
        <f t="shared" si="3"/>
        <v>-0.68085106382978722</v>
      </c>
      <c r="H116" s="50" t="s">
        <v>202</v>
      </c>
      <c r="I116" s="50" t="s">
        <v>202</v>
      </c>
      <c r="J116" s="50" t="s">
        <v>202</v>
      </c>
      <c r="K116" s="50">
        <v>25641</v>
      </c>
      <c r="L116" s="50" t="s">
        <v>202</v>
      </c>
      <c r="M116" s="50" t="s">
        <v>202</v>
      </c>
      <c r="N116" s="50">
        <v>112</v>
      </c>
      <c r="O116" s="50" t="s">
        <v>202</v>
      </c>
      <c r="P116" s="50" t="s">
        <v>202</v>
      </c>
    </row>
    <row r="117" spans="1:16" ht="15" customHeight="1" x14ac:dyDescent="0.25">
      <c r="A117" s="169" t="s">
        <v>212</v>
      </c>
      <c r="B117" s="107" t="s">
        <v>213</v>
      </c>
      <c r="C117" s="50">
        <v>1</v>
      </c>
      <c r="D117" s="50" t="s">
        <v>202</v>
      </c>
      <c r="E117" s="50" t="s">
        <v>202</v>
      </c>
      <c r="F117" s="50">
        <v>3</v>
      </c>
      <c r="G117" s="50" t="s">
        <v>202</v>
      </c>
      <c r="H117" s="50" t="s">
        <v>202</v>
      </c>
      <c r="I117" s="50" t="s">
        <v>202</v>
      </c>
      <c r="J117" s="50" t="s">
        <v>202</v>
      </c>
      <c r="K117" s="50">
        <v>505</v>
      </c>
      <c r="L117" s="50" t="s">
        <v>202</v>
      </c>
      <c r="M117" s="50" t="s">
        <v>202</v>
      </c>
      <c r="N117" s="50">
        <v>34</v>
      </c>
      <c r="O117" s="50" t="s">
        <v>202</v>
      </c>
      <c r="P117" s="50" t="s">
        <v>202</v>
      </c>
    </row>
    <row r="118" spans="1:16" ht="15" customHeight="1" x14ac:dyDescent="0.25">
      <c r="A118" s="170"/>
      <c r="B118" s="107" t="s">
        <v>214</v>
      </c>
      <c r="C118" s="50">
        <v>1</v>
      </c>
      <c r="D118" s="50" t="s">
        <v>202</v>
      </c>
      <c r="E118" s="50" t="s">
        <v>202</v>
      </c>
      <c r="F118" s="50">
        <v>8</v>
      </c>
      <c r="G118" s="50" t="s">
        <v>202</v>
      </c>
      <c r="H118" s="50" t="s">
        <v>202</v>
      </c>
      <c r="I118" s="50" t="s">
        <v>202</v>
      </c>
      <c r="J118" s="50" t="s">
        <v>202</v>
      </c>
      <c r="K118" s="50">
        <v>8439</v>
      </c>
      <c r="L118" s="50" t="s">
        <v>202</v>
      </c>
      <c r="M118" s="50" t="s">
        <v>202</v>
      </c>
      <c r="N118" s="50">
        <v>187</v>
      </c>
      <c r="O118" s="50" t="s">
        <v>202</v>
      </c>
      <c r="P118" s="50" t="s">
        <v>202</v>
      </c>
    </row>
    <row r="119" spans="1:16" ht="15" customHeight="1" x14ac:dyDescent="0.25">
      <c r="A119" s="170"/>
      <c r="B119" s="107" t="s">
        <v>215</v>
      </c>
      <c r="C119" s="50">
        <v>1</v>
      </c>
      <c r="D119" s="110">
        <v>0.87502999999999997</v>
      </c>
      <c r="E119" s="50">
        <v>26</v>
      </c>
      <c r="F119" s="50">
        <v>46</v>
      </c>
      <c r="G119" s="111">
        <f t="shared" si="3"/>
        <v>-0.43478260869565216</v>
      </c>
      <c r="H119" s="50" t="s">
        <v>202</v>
      </c>
      <c r="I119" s="50" t="s">
        <v>202</v>
      </c>
      <c r="J119" s="50" t="s">
        <v>202</v>
      </c>
      <c r="K119" s="50">
        <v>26052</v>
      </c>
      <c r="L119" s="50" t="s">
        <v>202</v>
      </c>
      <c r="M119" s="50" t="s">
        <v>202</v>
      </c>
      <c r="N119" s="50">
        <v>124</v>
      </c>
      <c r="O119" s="50" t="s">
        <v>202</v>
      </c>
      <c r="P119" s="50" t="s">
        <v>202</v>
      </c>
    </row>
    <row r="120" spans="1:16" ht="15" customHeight="1" x14ac:dyDescent="0.25">
      <c r="A120" s="170"/>
      <c r="B120" s="107" t="s">
        <v>216</v>
      </c>
      <c r="C120" s="50">
        <v>1</v>
      </c>
      <c r="D120" s="110">
        <v>2.44096</v>
      </c>
      <c r="E120" s="50">
        <v>12</v>
      </c>
      <c r="F120" s="50">
        <v>30</v>
      </c>
      <c r="G120" s="111">
        <f t="shared" si="3"/>
        <v>-0.6</v>
      </c>
      <c r="H120" s="50" t="s">
        <v>202</v>
      </c>
      <c r="I120" s="50" t="s">
        <v>202</v>
      </c>
      <c r="J120" s="50" t="s">
        <v>202</v>
      </c>
      <c r="K120" s="50">
        <v>9933</v>
      </c>
      <c r="L120" s="50" t="s">
        <v>202</v>
      </c>
      <c r="M120" s="50" t="s">
        <v>202</v>
      </c>
      <c r="N120" s="50">
        <v>50</v>
      </c>
      <c r="O120" s="50" t="s">
        <v>202</v>
      </c>
      <c r="P120" s="50" t="s">
        <v>202</v>
      </c>
    </row>
    <row r="121" spans="1:16" x14ac:dyDescent="0.25">
      <c r="A121" s="170"/>
      <c r="B121" s="107" t="s">
        <v>217</v>
      </c>
      <c r="C121" s="50">
        <v>1</v>
      </c>
      <c r="D121" s="110">
        <v>3.6004999999999998</v>
      </c>
      <c r="E121" s="50">
        <v>163</v>
      </c>
      <c r="F121" s="50">
        <v>153</v>
      </c>
      <c r="G121" s="111">
        <f t="shared" si="3"/>
        <v>6.535947712418301E-2</v>
      </c>
      <c r="H121" s="50" t="s">
        <v>202</v>
      </c>
      <c r="I121" s="50" t="s">
        <v>202</v>
      </c>
      <c r="J121" s="50" t="s">
        <v>202</v>
      </c>
      <c r="K121" s="50">
        <v>104728</v>
      </c>
      <c r="L121" s="50" t="s">
        <v>202</v>
      </c>
      <c r="M121" s="50" t="s">
        <v>202</v>
      </c>
      <c r="N121" s="50">
        <v>1975</v>
      </c>
      <c r="O121" s="50" t="s">
        <v>202</v>
      </c>
      <c r="P121" s="50" t="s">
        <v>202</v>
      </c>
    </row>
    <row r="122" spans="1:16" x14ac:dyDescent="0.25">
      <c r="A122" s="171"/>
      <c r="B122" s="107" t="s">
        <v>218</v>
      </c>
      <c r="C122" s="50">
        <v>1</v>
      </c>
      <c r="D122" s="110">
        <v>0.13275999999999999</v>
      </c>
      <c r="E122" s="50">
        <v>20</v>
      </c>
      <c r="F122" s="50">
        <v>25</v>
      </c>
      <c r="G122" s="111">
        <f t="shared" si="3"/>
        <v>-0.2</v>
      </c>
      <c r="H122" s="50" t="s">
        <v>202</v>
      </c>
      <c r="I122" s="50" t="s">
        <v>202</v>
      </c>
      <c r="J122" s="50" t="s">
        <v>202</v>
      </c>
      <c r="K122" s="50">
        <v>30400</v>
      </c>
      <c r="L122" s="50" t="s">
        <v>202</v>
      </c>
      <c r="M122" s="50" t="s">
        <v>202</v>
      </c>
      <c r="N122" s="50">
        <v>158</v>
      </c>
      <c r="O122" s="50" t="s">
        <v>202</v>
      </c>
      <c r="P122" s="50" t="s">
        <v>202</v>
      </c>
    </row>
    <row r="123" spans="1:16" ht="15" customHeight="1" x14ac:dyDescent="0.25">
      <c r="A123" s="50" t="s">
        <v>250</v>
      </c>
      <c r="B123" s="107" t="s">
        <v>222</v>
      </c>
      <c r="C123" s="50">
        <v>1</v>
      </c>
      <c r="D123" s="110">
        <v>10.14</v>
      </c>
      <c r="E123" s="50">
        <v>99</v>
      </c>
      <c r="F123" s="50">
        <v>201</v>
      </c>
      <c r="G123" s="111">
        <f t="shared" si="3"/>
        <v>-0.5074626865671642</v>
      </c>
      <c r="H123" s="50" t="s">
        <v>202</v>
      </c>
      <c r="I123" s="50" t="s">
        <v>202</v>
      </c>
      <c r="J123" s="50" t="s">
        <v>202</v>
      </c>
      <c r="K123" s="50">
        <v>97479</v>
      </c>
      <c r="L123" s="50" t="s">
        <v>202</v>
      </c>
      <c r="M123" s="50" t="s">
        <v>202</v>
      </c>
      <c r="N123" s="50">
        <v>412</v>
      </c>
      <c r="O123" s="50" t="s">
        <v>202</v>
      </c>
      <c r="P123" s="50" t="s">
        <v>202</v>
      </c>
    </row>
    <row r="124" spans="1:16" x14ac:dyDescent="0.25">
      <c r="A124" s="50" t="s">
        <v>242</v>
      </c>
      <c r="B124" s="114" t="s">
        <v>242</v>
      </c>
      <c r="C124" s="50">
        <v>4</v>
      </c>
      <c r="D124" s="110">
        <v>4.7479999999999994E-2</v>
      </c>
      <c r="E124" s="50">
        <v>83</v>
      </c>
      <c r="F124" s="50">
        <v>90</v>
      </c>
      <c r="G124" s="111">
        <f t="shared" si="3"/>
        <v>-7.7777777777777779E-2</v>
      </c>
      <c r="H124" s="50" t="s">
        <v>202</v>
      </c>
      <c r="I124" s="50" t="s">
        <v>202</v>
      </c>
      <c r="J124" s="50" t="s">
        <v>202</v>
      </c>
      <c r="K124" s="50">
        <v>80750</v>
      </c>
      <c r="L124" s="50" t="s">
        <v>202</v>
      </c>
      <c r="M124" s="50" t="s">
        <v>202</v>
      </c>
      <c r="N124" s="50">
        <v>5557</v>
      </c>
      <c r="O124" s="50" t="s">
        <v>202</v>
      </c>
      <c r="P124" s="50" t="s">
        <v>202</v>
      </c>
    </row>
    <row r="125" spans="1:16" x14ac:dyDescent="0.25">
      <c r="A125" s="50" t="s">
        <v>249</v>
      </c>
      <c r="B125" s="114" t="s">
        <v>249</v>
      </c>
      <c r="C125" s="50">
        <v>1</v>
      </c>
      <c r="D125" s="110">
        <v>3.68533</v>
      </c>
      <c r="E125" s="50">
        <v>33</v>
      </c>
      <c r="F125" s="50">
        <v>58</v>
      </c>
      <c r="G125" s="111">
        <f t="shared" si="3"/>
        <v>-0.43103448275862066</v>
      </c>
      <c r="H125" s="50" t="s">
        <v>202</v>
      </c>
      <c r="I125" s="50" t="s">
        <v>202</v>
      </c>
      <c r="J125" s="50" t="s">
        <v>202</v>
      </c>
      <c r="K125" s="50">
        <v>76093</v>
      </c>
      <c r="L125" s="50" t="s">
        <v>202</v>
      </c>
      <c r="M125" s="50" t="s">
        <v>202</v>
      </c>
      <c r="N125" s="50">
        <v>1008</v>
      </c>
      <c r="O125" s="50" t="s">
        <v>202</v>
      </c>
      <c r="P125" s="50" t="s">
        <v>202</v>
      </c>
    </row>
    <row r="126" spans="1:16" x14ac:dyDescent="0.25">
      <c r="A126" s="179" t="s">
        <v>254</v>
      </c>
      <c r="B126" s="107" t="s">
        <v>219</v>
      </c>
      <c r="C126" s="50">
        <v>1</v>
      </c>
      <c r="D126" s="110">
        <v>7.1819999999999995E-2</v>
      </c>
      <c r="E126" s="50">
        <v>50</v>
      </c>
      <c r="F126" s="50">
        <v>67</v>
      </c>
      <c r="G126" s="111">
        <f t="shared" si="3"/>
        <v>-0.2537313432835821</v>
      </c>
      <c r="H126" s="50" t="s">
        <v>202</v>
      </c>
      <c r="I126" s="50" t="s">
        <v>202</v>
      </c>
      <c r="J126" s="50" t="s">
        <v>202</v>
      </c>
      <c r="K126" s="50">
        <v>33519</v>
      </c>
      <c r="L126" s="50" t="s">
        <v>202</v>
      </c>
      <c r="M126" s="50" t="s">
        <v>202</v>
      </c>
      <c r="N126" s="50">
        <v>1168</v>
      </c>
      <c r="O126" s="50" t="s">
        <v>202</v>
      </c>
      <c r="P126" s="50" t="s">
        <v>202</v>
      </c>
    </row>
    <row r="127" spans="1:16" x14ac:dyDescent="0.25">
      <c r="A127" s="170"/>
      <c r="B127" s="107" t="s">
        <v>220</v>
      </c>
      <c r="C127" s="50">
        <v>1</v>
      </c>
      <c r="D127" s="110">
        <v>3.9240000000000004E-2</v>
      </c>
      <c r="E127" s="50">
        <v>54</v>
      </c>
      <c r="F127" s="50">
        <v>62</v>
      </c>
      <c r="G127" s="111">
        <f t="shared" si="3"/>
        <v>-0.12903225806451613</v>
      </c>
      <c r="H127" s="50" t="s">
        <v>202</v>
      </c>
      <c r="I127" s="50" t="s">
        <v>202</v>
      </c>
      <c r="J127" s="50" t="s">
        <v>202</v>
      </c>
      <c r="K127" s="50">
        <v>12816</v>
      </c>
      <c r="L127" s="50" t="s">
        <v>202</v>
      </c>
      <c r="M127" s="50" t="s">
        <v>202</v>
      </c>
      <c r="N127" s="50">
        <v>26551</v>
      </c>
      <c r="O127" s="50" t="s">
        <v>202</v>
      </c>
      <c r="P127" s="50" t="s">
        <v>202</v>
      </c>
    </row>
    <row r="128" spans="1:16" ht="15" customHeight="1" x14ac:dyDescent="0.25">
      <c r="A128" s="171"/>
      <c r="B128" s="107" t="s">
        <v>221</v>
      </c>
      <c r="C128" s="50">
        <v>1</v>
      </c>
      <c r="D128" s="110">
        <v>2.5569999999999999E-2</v>
      </c>
      <c r="E128" s="50">
        <v>80</v>
      </c>
      <c r="F128" s="50">
        <v>162</v>
      </c>
      <c r="G128" s="111">
        <f t="shared" si="3"/>
        <v>-0.50617283950617287</v>
      </c>
      <c r="H128" s="50" t="s">
        <v>202</v>
      </c>
      <c r="I128" s="50" t="s">
        <v>202</v>
      </c>
      <c r="J128" s="50" t="s">
        <v>202</v>
      </c>
      <c r="K128" s="50">
        <v>192155</v>
      </c>
      <c r="L128" s="50" t="s">
        <v>202</v>
      </c>
      <c r="M128" s="50" t="s">
        <v>202</v>
      </c>
      <c r="N128" s="50">
        <v>2376</v>
      </c>
      <c r="O128" s="50" t="s">
        <v>202</v>
      </c>
      <c r="P128" s="50" t="s">
        <v>202</v>
      </c>
    </row>
    <row r="129" spans="1:16" ht="15" customHeight="1" x14ac:dyDescent="0.25">
      <c r="A129" s="169" t="s">
        <v>228</v>
      </c>
      <c r="B129" s="107" t="s">
        <v>229</v>
      </c>
      <c r="C129" s="50">
        <v>4</v>
      </c>
      <c r="D129" s="110">
        <v>1.2033699999999998</v>
      </c>
      <c r="E129" s="50">
        <v>11</v>
      </c>
      <c r="F129" s="50">
        <v>17</v>
      </c>
      <c r="G129" s="111">
        <f t="shared" si="3"/>
        <v>-0.35294117647058826</v>
      </c>
      <c r="H129" s="50" t="s">
        <v>202</v>
      </c>
      <c r="I129" s="50" t="s">
        <v>202</v>
      </c>
      <c r="J129" s="50" t="s">
        <v>202</v>
      </c>
      <c r="K129" s="50">
        <v>10433</v>
      </c>
      <c r="L129" s="50" t="s">
        <v>202</v>
      </c>
      <c r="M129" s="50" t="s">
        <v>202</v>
      </c>
      <c r="N129" s="50">
        <v>894</v>
      </c>
      <c r="O129" s="50" t="s">
        <v>202</v>
      </c>
      <c r="P129" s="50" t="s">
        <v>202</v>
      </c>
    </row>
    <row r="130" spans="1:16" ht="15" customHeight="1" x14ac:dyDescent="0.25">
      <c r="A130" s="170"/>
      <c r="B130" s="107" t="s">
        <v>255</v>
      </c>
      <c r="C130" s="50">
        <v>1</v>
      </c>
      <c r="D130" s="110">
        <v>11.3712</v>
      </c>
      <c r="E130" s="50">
        <v>72</v>
      </c>
      <c r="F130" s="50">
        <v>155</v>
      </c>
      <c r="G130" s="111">
        <f t="shared" si="3"/>
        <v>-0.53548387096774197</v>
      </c>
      <c r="H130" s="50" t="s">
        <v>202</v>
      </c>
      <c r="I130" s="50" t="s">
        <v>202</v>
      </c>
      <c r="J130" s="50" t="s">
        <v>202</v>
      </c>
      <c r="K130" s="50">
        <v>85680</v>
      </c>
      <c r="L130" s="50" t="s">
        <v>202</v>
      </c>
      <c r="M130" s="50" t="s">
        <v>202</v>
      </c>
      <c r="N130" s="50">
        <v>2061</v>
      </c>
      <c r="O130" s="50" t="s">
        <v>202</v>
      </c>
      <c r="P130" s="50" t="s">
        <v>202</v>
      </c>
    </row>
    <row r="131" spans="1:16" x14ac:dyDescent="0.25">
      <c r="A131" s="170"/>
      <c r="B131" s="107" t="s">
        <v>256</v>
      </c>
      <c r="C131" s="50">
        <v>1</v>
      </c>
      <c r="D131" s="110">
        <v>1.8788499999999999</v>
      </c>
      <c r="E131" s="50">
        <v>48</v>
      </c>
      <c r="F131" s="50">
        <v>125</v>
      </c>
      <c r="G131" s="111">
        <f t="shared" si="3"/>
        <v>-0.61599999999999999</v>
      </c>
      <c r="H131" s="50" t="s">
        <v>202</v>
      </c>
      <c r="I131" s="50" t="s">
        <v>202</v>
      </c>
      <c r="J131" s="50" t="s">
        <v>202</v>
      </c>
      <c r="K131" s="50">
        <v>51724</v>
      </c>
      <c r="L131" s="50" t="s">
        <v>202</v>
      </c>
      <c r="M131" s="50" t="s">
        <v>202</v>
      </c>
      <c r="N131" s="50">
        <v>1466</v>
      </c>
      <c r="O131" s="50" t="s">
        <v>202</v>
      </c>
      <c r="P131" s="50" t="s">
        <v>202</v>
      </c>
    </row>
    <row r="132" spans="1:16" x14ac:dyDescent="0.25">
      <c r="A132" s="170"/>
      <c r="B132" s="107" t="s">
        <v>230</v>
      </c>
      <c r="C132" s="50">
        <v>1</v>
      </c>
      <c r="D132" s="110">
        <v>1.9541599999999999</v>
      </c>
      <c r="E132" s="50">
        <v>9</v>
      </c>
      <c r="F132" s="50">
        <v>8</v>
      </c>
      <c r="G132" s="111">
        <f t="shared" si="3"/>
        <v>0.125</v>
      </c>
      <c r="H132" s="50" t="s">
        <v>202</v>
      </c>
      <c r="I132" s="50" t="s">
        <v>202</v>
      </c>
      <c r="J132" s="50" t="s">
        <v>202</v>
      </c>
      <c r="K132" s="50">
        <v>914</v>
      </c>
      <c r="L132" s="50" t="s">
        <v>202</v>
      </c>
      <c r="M132" s="50" t="s">
        <v>202</v>
      </c>
      <c r="N132" s="50">
        <v>530</v>
      </c>
      <c r="O132" s="50" t="s">
        <v>202</v>
      </c>
      <c r="P132" s="50" t="s">
        <v>202</v>
      </c>
    </row>
    <row r="133" spans="1:16" ht="15" customHeight="1" x14ac:dyDescent="0.25">
      <c r="A133" s="171"/>
      <c r="B133" s="107" t="s">
        <v>231</v>
      </c>
      <c r="C133" s="50">
        <v>1</v>
      </c>
      <c r="D133" s="110">
        <v>0.53606999999999994</v>
      </c>
      <c r="E133" s="50">
        <v>6</v>
      </c>
      <c r="F133" s="50">
        <v>8</v>
      </c>
      <c r="G133" s="111">
        <f t="shared" si="3"/>
        <v>-0.25</v>
      </c>
      <c r="H133" s="50" t="s">
        <v>202</v>
      </c>
      <c r="I133" s="50" t="s">
        <v>202</v>
      </c>
      <c r="J133" s="50" t="s">
        <v>202</v>
      </c>
      <c r="K133" s="50">
        <v>7344</v>
      </c>
      <c r="L133" s="50" t="s">
        <v>202</v>
      </c>
      <c r="M133" s="50" t="s">
        <v>202</v>
      </c>
      <c r="N133" s="50">
        <v>38</v>
      </c>
      <c r="O133" s="50" t="s">
        <v>202</v>
      </c>
      <c r="P133" s="50" t="s">
        <v>202</v>
      </c>
    </row>
    <row r="134" spans="1:16" ht="15" customHeight="1" x14ac:dyDescent="0.25">
      <c r="A134" s="50" t="s">
        <v>232</v>
      </c>
      <c r="B134" s="107" t="s">
        <v>233</v>
      </c>
      <c r="C134" s="50">
        <v>1</v>
      </c>
      <c r="D134" s="110">
        <v>1.47193</v>
      </c>
      <c r="E134" s="50">
        <v>182</v>
      </c>
      <c r="F134" s="50">
        <v>230</v>
      </c>
      <c r="G134" s="111">
        <f t="shared" si="3"/>
        <v>-0.20869565217391303</v>
      </c>
      <c r="H134" s="50" t="s">
        <v>202</v>
      </c>
      <c r="I134" s="50" t="s">
        <v>202</v>
      </c>
      <c r="J134" s="50" t="s">
        <v>202</v>
      </c>
      <c r="K134" s="50">
        <v>91981</v>
      </c>
      <c r="L134" s="50" t="s">
        <v>202</v>
      </c>
      <c r="M134" s="50" t="s">
        <v>202</v>
      </c>
      <c r="N134" s="50">
        <v>4097</v>
      </c>
      <c r="O134" s="50" t="s">
        <v>202</v>
      </c>
      <c r="P134" s="50" t="s">
        <v>202</v>
      </c>
    </row>
    <row r="135" spans="1:16" x14ac:dyDescent="0.25">
      <c r="A135" s="169" t="s">
        <v>236</v>
      </c>
      <c r="B135" s="107" t="s">
        <v>237</v>
      </c>
      <c r="C135" s="50">
        <v>1</v>
      </c>
      <c r="D135" s="110">
        <v>4.3749999999999997E-2</v>
      </c>
      <c r="E135" s="50">
        <v>59</v>
      </c>
      <c r="F135" s="50">
        <v>70</v>
      </c>
      <c r="G135" s="111">
        <f t="shared" si="3"/>
        <v>-0.15714285714285714</v>
      </c>
      <c r="H135" s="50" t="s">
        <v>202</v>
      </c>
      <c r="I135" s="50" t="s">
        <v>202</v>
      </c>
      <c r="J135" s="50" t="s">
        <v>202</v>
      </c>
      <c r="K135" s="50">
        <v>56214</v>
      </c>
      <c r="L135" s="50" t="s">
        <v>202</v>
      </c>
      <c r="M135" s="50" t="s">
        <v>202</v>
      </c>
      <c r="N135" s="50">
        <v>2341</v>
      </c>
      <c r="O135" s="50" t="s">
        <v>202</v>
      </c>
      <c r="P135" s="50" t="s">
        <v>202</v>
      </c>
    </row>
    <row r="136" spans="1:16" ht="15" customHeight="1" x14ac:dyDescent="0.25">
      <c r="A136" s="170"/>
      <c r="B136" s="107" t="s">
        <v>238</v>
      </c>
      <c r="C136" s="50">
        <v>1</v>
      </c>
      <c r="D136" s="110">
        <v>0.10933</v>
      </c>
      <c r="E136" s="50">
        <v>54</v>
      </c>
      <c r="F136" s="50">
        <v>66</v>
      </c>
      <c r="G136" s="111">
        <f t="shared" si="3"/>
        <v>-0.18181818181818182</v>
      </c>
      <c r="H136" s="50" t="s">
        <v>202</v>
      </c>
      <c r="I136" s="50" t="s">
        <v>202</v>
      </c>
      <c r="J136" s="50" t="s">
        <v>202</v>
      </c>
      <c r="K136" s="50">
        <v>36423</v>
      </c>
      <c r="L136" s="50" t="s">
        <v>202</v>
      </c>
      <c r="M136" s="50" t="s">
        <v>202</v>
      </c>
      <c r="N136" s="50">
        <v>1264</v>
      </c>
      <c r="O136" s="50" t="s">
        <v>202</v>
      </c>
      <c r="P136" s="50" t="s">
        <v>202</v>
      </c>
    </row>
    <row r="137" spans="1:16" ht="15" customHeight="1" x14ac:dyDescent="0.25">
      <c r="A137" s="170"/>
      <c r="B137" s="107" t="s">
        <v>239</v>
      </c>
      <c r="C137" s="50">
        <v>1</v>
      </c>
      <c r="D137" s="110">
        <v>7.9640000000000002E-2</v>
      </c>
      <c r="E137" s="50">
        <v>13</v>
      </c>
      <c r="F137" s="50">
        <v>34</v>
      </c>
      <c r="G137" s="111">
        <f t="shared" si="3"/>
        <v>-0.61764705882352944</v>
      </c>
      <c r="H137" s="50" t="s">
        <v>202</v>
      </c>
      <c r="I137" s="50" t="s">
        <v>202</v>
      </c>
      <c r="J137" s="50" t="s">
        <v>202</v>
      </c>
      <c r="K137" s="50">
        <v>13110</v>
      </c>
      <c r="L137" s="50" t="s">
        <v>202</v>
      </c>
      <c r="M137" s="50" t="s">
        <v>202</v>
      </c>
      <c r="N137" s="50">
        <v>2005</v>
      </c>
      <c r="O137" s="50" t="s">
        <v>202</v>
      </c>
      <c r="P137" s="50" t="s">
        <v>202</v>
      </c>
    </row>
    <row r="138" spans="1:16" ht="15" customHeight="1" x14ac:dyDescent="0.25">
      <c r="A138" s="170"/>
      <c r="B138" s="107" t="s">
        <v>240</v>
      </c>
      <c r="C138" s="50">
        <v>1</v>
      </c>
      <c r="D138" s="110">
        <v>6.019E-2</v>
      </c>
      <c r="E138" s="50">
        <v>14</v>
      </c>
      <c r="F138" s="50">
        <v>72</v>
      </c>
      <c r="G138" s="111">
        <f t="shared" si="3"/>
        <v>-0.80555555555555558</v>
      </c>
      <c r="H138" s="50" t="s">
        <v>202</v>
      </c>
      <c r="I138" s="50" t="s">
        <v>202</v>
      </c>
      <c r="J138" s="50" t="s">
        <v>202</v>
      </c>
      <c r="K138" s="50">
        <v>18846</v>
      </c>
      <c r="L138" s="50" t="s">
        <v>202</v>
      </c>
      <c r="M138" s="50" t="s">
        <v>202</v>
      </c>
      <c r="N138" s="50">
        <v>263</v>
      </c>
      <c r="O138" s="50" t="s">
        <v>202</v>
      </c>
      <c r="P138" s="50" t="s">
        <v>202</v>
      </c>
    </row>
    <row r="139" spans="1:16" x14ac:dyDescent="0.25">
      <c r="A139" s="171"/>
      <c r="B139" s="107" t="s">
        <v>241</v>
      </c>
      <c r="C139" s="50">
        <v>1</v>
      </c>
      <c r="D139" s="110">
        <v>8.2000000000000009E-4</v>
      </c>
      <c r="E139" s="50">
        <v>13</v>
      </c>
      <c r="F139" s="50">
        <v>36</v>
      </c>
      <c r="G139" s="111">
        <f t="shared" si="3"/>
        <v>-0.63888888888888884</v>
      </c>
      <c r="H139" s="50" t="s">
        <v>202</v>
      </c>
      <c r="I139" s="50" t="s">
        <v>202</v>
      </c>
      <c r="J139" s="50" t="s">
        <v>202</v>
      </c>
      <c r="K139" s="50">
        <v>11366</v>
      </c>
      <c r="L139" s="50" t="s">
        <v>202</v>
      </c>
      <c r="M139" s="50" t="s">
        <v>202</v>
      </c>
      <c r="N139" s="50">
        <v>79</v>
      </c>
      <c r="O139" s="50" t="s">
        <v>202</v>
      </c>
      <c r="P139" s="50" t="s">
        <v>202</v>
      </c>
    </row>
    <row r="140" spans="1:16" ht="14.1" customHeight="1" x14ac:dyDescent="0.25">
      <c r="A140" s="51" t="s">
        <v>96</v>
      </c>
      <c r="B140" s="66"/>
      <c r="C140" s="66"/>
      <c r="D140" s="66"/>
      <c r="E140" s="66"/>
      <c r="F140" s="66"/>
      <c r="G140" s="66"/>
      <c r="H140" s="66"/>
      <c r="I140" s="66"/>
      <c r="J140" s="66"/>
      <c r="K140" s="66"/>
      <c r="L140" s="66"/>
      <c r="M140" s="66"/>
      <c r="N140" s="66"/>
      <c r="O140" s="66"/>
      <c r="P140" s="66"/>
    </row>
    <row r="141" spans="1:16" s="52" customFormat="1" ht="12.75" x14ac:dyDescent="0.25">
      <c r="A141" s="51" t="s">
        <v>97</v>
      </c>
      <c r="B141" s="51"/>
      <c r="C141" s="51"/>
    </row>
    <row r="142" spans="1:16" s="52" customFormat="1" ht="12.75" x14ac:dyDescent="0.25">
      <c r="A142" s="51" t="s">
        <v>94</v>
      </c>
      <c r="B142" s="51"/>
      <c r="C142" s="51"/>
    </row>
    <row r="143" spans="1:16" s="52" customFormat="1" ht="12.75" x14ac:dyDescent="0.25">
      <c r="A143" s="51" t="s">
        <v>95</v>
      </c>
      <c r="B143" s="51"/>
      <c r="C143" s="51"/>
    </row>
    <row r="144" spans="1:16" s="52" customFormat="1" ht="12.75" x14ac:dyDescent="0.25">
      <c r="A144" s="51"/>
      <c r="B144" s="51"/>
      <c r="C144" s="51"/>
    </row>
    <row r="147" spans="1:3" x14ac:dyDescent="0.25">
      <c r="A147" s="6" t="s">
        <v>56</v>
      </c>
      <c r="B147" s="26"/>
      <c r="C147" s="27"/>
    </row>
    <row r="148" spans="1:3" s="3" customFormat="1" ht="42.6" customHeight="1" x14ac:dyDescent="0.25">
      <c r="A148" s="28" t="s">
        <v>88</v>
      </c>
      <c r="B148" s="28" t="s">
        <v>313</v>
      </c>
      <c r="C148" s="67"/>
    </row>
    <row r="149" spans="1:3" s="3" customFormat="1" ht="76.5" customHeight="1" x14ac:dyDescent="0.25">
      <c r="A149" s="28" t="s">
        <v>145</v>
      </c>
      <c r="B149" s="28" t="s">
        <v>314</v>
      </c>
      <c r="C149" s="67"/>
    </row>
    <row r="150" spans="1:3" s="3" customFormat="1" ht="67.7" customHeight="1" x14ac:dyDescent="0.25">
      <c r="A150" s="28" t="s">
        <v>85</v>
      </c>
      <c r="B150" s="28" t="s">
        <v>347</v>
      </c>
      <c r="C150" s="67"/>
    </row>
  </sheetData>
  <mergeCells count="48">
    <mergeCell ref="A58:A59"/>
    <mergeCell ref="I58:I59"/>
    <mergeCell ref="A61:A62"/>
    <mergeCell ref="I61:I62"/>
    <mergeCell ref="A63:A67"/>
    <mergeCell ref="I63:I67"/>
    <mergeCell ref="A39:A40"/>
    <mergeCell ref="A41:A45"/>
    <mergeCell ref="A47:A50"/>
    <mergeCell ref="I47:I48"/>
    <mergeCell ref="A51:A57"/>
    <mergeCell ref="I51:I52"/>
    <mergeCell ref="I53:I54"/>
    <mergeCell ref="A23:A28"/>
    <mergeCell ref="A29:A31"/>
    <mergeCell ref="A32:A34"/>
    <mergeCell ref="I32:I34"/>
    <mergeCell ref="A36:A38"/>
    <mergeCell ref="A9:A10"/>
    <mergeCell ref="A11:A14"/>
    <mergeCell ref="C11:I11"/>
    <mergeCell ref="C14:I14"/>
    <mergeCell ref="A16:A22"/>
    <mergeCell ref="B19:B22"/>
    <mergeCell ref="C19:H19"/>
    <mergeCell ref="I19:I22"/>
    <mergeCell ref="C21:H21"/>
    <mergeCell ref="A104:A106"/>
    <mergeCell ref="A109:A112"/>
    <mergeCell ref="A113:A116"/>
    <mergeCell ref="A117:A122"/>
    <mergeCell ref="A135:A139"/>
    <mergeCell ref="A129:A133"/>
    <mergeCell ref="A126:A128"/>
    <mergeCell ref="A100:A102"/>
    <mergeCell ref="A97:A98"/>
    <mergeCell ref="B70:S70"/>
    <mergeCell ref="R71:S71"/>
    <mergeCell ref="C95:G95"/>
    <mergeCell ref="H95:P95"/>
    <mergeCell ref="B71:C71"/>
    <mergeCell ref="D71:E71"/>
    <mergeCell ref="F71:G71"/>
    <mergeCell ref="H71:I71"/>
    <mergeCell ref="J71:K71"/>
    <mergeCell ref="L71:M71"/>
    <mergeCell ref="N71:O71"/>
    <mergeCell ref="P71:Q71"/>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68"/>
  <sheetViews>
    <sheetView zoomScaleNormal="100" workbookViewId="0">
      <selection activeCell="B67" sqref="B67"/>
    </sheetView>
  </sheetViews>
  <sheetFormatPr defaultColWidth="8.85546875" defaultRowHeight="15" x14ac:dyDescent="0.25"/>
  <cols>
    <col min="1" max="1" width="17.140625" style="3" customWidth="1"/>
    <col min="2" max="2" width="24.85546875" style="3" customWidth="1"/>
    <col min="3" max="3" width="17.5703125" style="3" customWidth="1"/>
    <col min="4" max="4" width="21.42578125" style="3" customWidth="1"/>
    <col min="5" max="5" width="14.42578125" style="3" customWidth="1"/>
    <col min="6" max="6" width="14.5703125" style="3" bestFit="1" customWidth="1"/>
    <col min="7" max="7" width="22.5703125" style="3" customWidth="1"/>
    <col min="8" max="8" width="15.5703125" style="3" customWidth="1"/>
    <col min="9" max="9" width="17.85546875" style="3" customWidth="1"/>
    <col min="10" max="10" width="14.42578125" style="3" customWidth="1"/>
    <col min="11" max="11" width="15.5703125" style="3" customWidth="1"/>
    <col min="12" max="14" width="15.140625" style="3" customWidth="1"/>
    <col min="15" max="15" width="14.85546875" style="3" customWidth="1"/>
    <col min="16" max="17" width="15.140625" style="3" customWidth="1"/>
    <col min="18" max="18" width="16.140625" style="3" customWidth="1"/>
    <col min="19" max="19" width="17.5703125" style="3" customWidth="1"/>
    <col min="20" max="20" width="14.42578125" style="3" customWidth="1"/>
    <col min="21" max="21" width="17.5703125" style="3" customWidth="1"/>
    <col min="22" max="16384" width="8.85546875" style="3"/>
  </cols>
  <sheetData>
    <row r="1" spans="1:16" ht="15.75" x14ac:dyDescent="0.25">
      <c r="A1" s="30" t="s">
        <v>78</v>
      </c>
      <c r="B1" s="30"/>
      <c r="C1" s="30"/>
      <c r="D1" s="40"/>
      <c r="E1" s="40"/>
      <c r="F1" s="40"/>
      <c r="G1" s="40"/>
      <c r="H1" s="40"/>
      <c r="I1" s="40"/>
      <c r="J1" s="40"/>
      <c r="K1" s="40"/>
      <c r="L1" s="40"/>
      <c r="M1" s="40"/>
    </row>
    <row r="2" spans="1:16" ht="15.75" x14ac:dyDescent="0.25">
      <c r="A2" s="5" t="s">
        <v>66</v>
      </c>
      <c r="B2" s="30"/>
      <c r="C2" s="30"/>
      <c r="D2" s="40"/>
      <c r="E2" s="40"/>
      <c r="F2" s="40"/>
      <c r="G2" s="40"/>
      <c r="H2" s="40"/>
      <c r="I2" s="40"/>
      <c r="J2" s="40"/>
      <c r="K2" s="40"/>
      <c r="L2" s="40"/>
      <c r="M2" s="40"/>
    </row>
    <row r="3" spans="1:16" s="2" customFormat="1" x14ac:dyDescent="0.25">
      <c r="A3" s="5" t="s">
        <v>64</v>
      </c>
    </row>
    <row r="4" spans="1:16" s="41" customFormat="1" x14ac:dyDescent="0.25">
      <c r="A4" s="6" t="s">
        <v>79</v>
      </c>
    </row>
    <row r="5" spans="1:16" ht="60" customHeight="1" x14ac:dyDescent="0.25">
      <c r="A5" s="14" t="s">
        <v>29</v>
      </c>
      <c r="B5" s="14" t="s">
        <v>30</v>
      </c>
      <c r="C5" s="42" t="s">
        <v>163</v>
      </c>
      <c r="D5" s="42" t="s">
        <v>164</v>
      </c>
      <c r="F5" s="16"/>
      <c r="G5" s="16"/>
      <c r="H5" s="16"/>
      <c r="I5" s="16"/>
      <c r="J5" s="16"/>
      <c r="K5" s="16"/>
      <c r="L5" s="16"/>
      <c r="M5" s="16"/>
    </row>
    <row r="6" spans="1:16" ht="26.45" customHeight="1" x14ac:dyDescent="0.25">
      <c r="A6" s="119">
        <v>45017</v>
      </c>
      <c r="B6" s="43" t="s">
        <v>9</v>
      </c>
      <c r="C6" s="43">
        <v>2</v>
      </c>
      <c r="D6" s="44">
        <v>1</v>
      </c>
      <c r="F6" s="16"/>
      <c r="G6" s="16"/>
      <c r="H6" s="16"/>
      <c r="I6" s="16"/>
      <c r="J6" s="16"/>
      <c r="K6" s="16"/>
      <c r="L6" s="16"/>
      <c r="M6" s="16"/>
    </row>
    <row r="7" spans="1:16" x14ac:dyDescent="0.25">
      <c r="A7" s="16"/>
      <c r="B7" s="16"/>
      <c r="C7" s="16"/>
      <c r="D7" s="16"/>
      <c r="E7" s="16"/>
      <c r="F7" s="16"/>
      <c r="G7" s="16"/>
    </row>
    <row r="8" spans="1:16" ht="51.75" x14ac:dyDescent="0.25">
      <c r="A8" s="20" t="s">
        <v>165</v>
      </c>
      <c r="B8" s="45" t="s">
        <v>48</v>
      </c>
      <c r="C8" s="45" t="s">
        <v>47</v>
      </c>
      <c r="D8" s="45" t="s">
        <v>74</v>
      </c>
      <c r="E8" s="46" t="s">
        <v>90</v>
      </c>
      <c r="F8" s="46" t="s">
        <v>91</v>
      </c>
      <c r="G8" s="47" t="s">
        <v>166</v>
      </c>
      <c r="H8" s="47" t="s">
        <v>167</v>
      </c>
    </row>
    <row r="9" spans="1:16" s="118" customFormat="1" ht="25.5" x14ac:dyDescent="0.25">
      <c r="A9" s="180" t="s">
        <v>316</v>
      </c>
      <c r="B9" s="122" t="s">
        <v>317</v>
      </c>
      <c r="C9" s="123">
        <v>45031</v>
      </c>
      <c r="D9" s="199" t="s">
        <v>318</v>
      </c>
      <c r="E9" s="124">
        <v>20969020</v>
      </c>
      <c r="F9" s="124">
        <v>20969020</v>
      </c>
      <c r="G9" s="125">
        <f>(E9-F9)/F9</f>
        <v>0</v>
      </c>
      <c r="H9" s="126">
        <v>3.03</v>
      </c>
      <c r="I9"/>
      <c r="J9"/>
      <c r="K9"/>
      <c r="L9"/>
      <c r="M9"/>
    </row>
    <row r="10" spans="1:16" s="118" customFormat="1" x14ac:dyDescent="0.25">
      <c r="A10" s="182"/>
      <c r="B10" s="122" t="s">
        <v>319</v>
      </c>
      <c r="C10" s="123">
        <v>45031</v>
      </c>
      <c r="D10" s="200"/>
      <c r="E10" s="124">
        <v>78</v>
      </c>
      <c r="F10" s="124">
        <v>64</v>
      </c>
      <c r="G10" s="127">
        <f t="shared" ref="G10:G23" si="0">(E10-F10)/F10</f>
        <v>0.21875</v>
      </c>
      <c r="H10" s="202">
        <v>8.4375</v>
      </c>
      <c r="I10"/>
      <c r="J10"/>
      <c r="K10"/>
      <c r="L10"/>
      <c r="M10"/>
    </row>
    <row r="11" spans="1:16" s="118" customFormat="1" x14ac:dyDescent="0.25">
      <c r="A11" s="182"/>
      <c r="B11" s="122" t="s">
        <v>320</v>
      </c>
      <c r="C11" s="123">
        <v>45031</v>
      </c>
      <c r="D11" s="200"/>
      <c r="E11" s="124">
        <v>78</v>
      </c>
      <c r="F11" s="124">
        <v>64</v>
      </c>
      <c r="G11" s="127">
        <f t="shared" si="0"/>
        <v>0.21875</v>
      </c>
      <c r="H11" s="203"/>
      <c r="I11"/>
      <c r="J11"/>
      <c r="K11"/>
      <c r="L11"/>
      <c r="M11"/>
    </row>
    <row r="12" spans="1:16" s="118" customFormat="1" x14ac:dyDescent="0.25">
      <c r="A12" s="182"/>
      <c r="B12" s="122" t="s">
        <v>321</v>
      </c>
      <c r="C12" s="123">
        <v>45031</v>
      </c>
      <c r="D12" s="200"/>
      <c r="E12" s="124">
        <v>78</v>
      </c>
      <c r="F12" s="124">
        <v>64</v>
      </c>
      <c r="G12" s="127">
        <f t="shared" si="0"/>
        <v>0.21875</v>
      </c>
      <c r="H12" s="203"/>
      <c r="I12"/>
      <c r="J12"/>
      <c r="K12"/>
      <c r="L12"/>
      <c r="M12"/>
    </row>
    <row r="13" spans="1:16" s="118" customFormat="1" x14ac:dyDescent="0.25">
      <c r="A13" s="182"/>
      <c r="B13" s="122" t="s">
        <v>322</v>
      </c>
      <c r="C13" s="123">
        <v>45031</v>
      </c>
      <c r="D13" s="200"/>
      <c r="E13" s="124">
        <v>78</v>
      </c>
      <c r="F13" s="124">
        <v>64</v>
      </c>
      <c r="G13" s="127">
        <f t="shared" si="0"/>
        <v>0.21875</v>
      </c>
      <c r="H13" s="203"/>
      <c r="I13"/>
      <c r="J13"/>
      <c r="K13"/>
      <c r="L13"/>
      <c r="M13"/>
    </row>
    <row r="14" spans="1:16" s="118" customFormat="1" x14ac:dyDescent="0.25">
      <c r="A14" s="182"/>
      <c r="B14" s="122" t="s">
        <v>323</v>
      </c>
      <c r="C14" s="123">
        <v>45031</v>
      </c>
      <c r="D14" s="200"/>
      <c r="E14" s="124">
        <v>78</v>
      </c>
      <c r="F14" s="124">
        <v>64</v>
      </c>
      <c r="G14" s="127">
        <f t="shared" si="0"/>
        <v>0.21875</v>
      </c>
      <c r="H14" s="203"/>
      <c r="I14"/>
      <c r="J14"/>
      <c r="K14"/>
      <c r="L14"/>
      <c r="M14"/>
    </row>
    <row r="15" spans="1:16" s="118" customFormat="1" x14ac:dyDescent="0.25">
      <c r="A15" s="182"/>
      <c r="B15" s="122" t="s">
        <v>324</v>
      </c>
      <c r="C15" s="123">
        <v>45031</v>
      </c>
      <c r="D15" s="200"/>
      <c r="E15" s="124">
        <v>78</v>
      </c>
      <c r="F15" s="124">
        <v>64</v>
      </c>
      <c r="G15" s="127">
        <f t="shared" si="0"/>
        <v>0.21875</v>
      </c>
      <c r="H15" s="203"/>
      <c r="I15"/>
      <c r="J15"/>
      <c r="K15"/>
      <c r="L15"/>
      <c r="M15"/>
    </row>
    <row r="16" spans="1:16" s="118" customFormat="1" x14ac:dyDescent="0.25">
      <c r="A16" s="182"/>
      <c r="B16" s="122" t="s">
        <v>325</v>
      </c>
      <c r="C16" s="123">
        <v>45031</v>
      </c>
      <c r="D16" s="200"/>
      <c r="E16" s="124">
        <v>78</v>
      </c>
      <c r="F16" s="124">
        <v>64</v>
      </c>
      <c r="G16" s="127">
        <f t="shared" si="0"/>
        <v>0.21875</v>
      </c>
      <c r="H16" s="203"/>
      <c r="I16"/>
      <c r="J16"/>
      <c r="K16"/>
      <c r="L16"/>
      <c r="M16"/>
      <c r="N16"/>
      <c r="O16"/>
      <c r="P16"/>
    </row>
    <row r="17" spans="1:19" customFormat="1" x14ac:dyDescent="0.25">
      <c r="A17" s="182"/>
      <c r="B17" s="122" t="s">
        <v>326</v>
      </c>
      <c r="C17" s="123">
        <v>45031</v>
      </c>
      <c r="D17" s="200"/>
      <c r="E17" s="124">
        <v>78</v>
      </c>
      <c r="F17" s="124">
        <v>64</v>
      </c>
      <c r="G17" s="127">
        <f t="shared" si="0"/>
        <v>0.21875</v>
      </c>
      <c r="H17" s="203"/>
    </row>
    <row r="18" spans="1:19" customFormat="1" x14ac:dyDescent="0.25">
      <c r="A18" s="182"/>
      <c r="B18" s="122" t="s">
        <v>327</v>
      </c>
      <c r="C18" s="123">
        <v>45031</v>
      </c>
      <c r="D18" s="200"/>
      <c r="E18" s="124">
        <v>78</v>
      </c>
      <c r="F18" s="124">
        <v>64</v>
      </c>
      <c r="G18" s="127">
        <f t="shared" si="0"/>
        <v>0.21875</v>
      </c>
      <c r="H18" s="203"/>
      <c r="N18" s="118"/>
    </row>
    <row r="19" spans="1:19" customFormat="1" x14ac:dyDescent="0.25">
      <c r="A19" s="182"/>
      <c r="B19" s="122" t="s">
        <v>328</v>
      </c>
      <c r="C19" s="123">
        <v>45031</v>
      </c>
      <c r="D19" s="200"/>
      <c r="E19" s="124">
        <v>78</v>
      </c>
      <c r="F19" s="124">
        <v>64</v>
      </c>
      <c r="G19" s="127">
        <f t="shared" si="0"/>
        <v>0.21875</v>
      </c>
      <c r="H19" s="203"/>
      <c r="N19" s="118"/>
    </row>
    <row r="20" spans="1:19" customFormat="1" x14ac:dyDescent="0.25">
      <c r="A20" s="182"/>
      <c r="B20" s="122" t="s">
        <v>329</v>
      </c>
      <c r="C20" s="123">
        <v>45031</v>
      </c>
      <c r="D20" s="200"/>
      <c r="E20" s="124">
        <v>78</v>
      </c>
      <c r="F20" s="124">
        <v>64</v>
      </c>
      <c r="G20" s="127">
        <f t="shared" si="0"/>
        <v>0.21875</v>
      </c>
      <c r="H20" s="203"/>
      <c r="N20" s="118"/>
    </row>
    <row r="21" spans="1:19" customFormat="1" x14ac:dyDescent="0.25">
      <c r="A21" s="182"/>
      <c r="B21" s="122" t="s">
        <v>330</v>
      </c>
      <c r="C21" s="123">
        <v>45031</v>
      </c>
      <c r="D21" s="200"/>
      <c r="E21" s="124">
        <v>78</v>
      </c>
      <c r="F21" s="124">
        <v>64</v>
      </c>
      <c r="G21" s="127">
        <f t="shared" si="0"/>
        <v>0.21875</v>
      </c>
      <c r="H21" s="203"/>
      <c r="N21" s="118"/>
      <c r="O21" s="118"/>
    </row>
    <row r="22" spans="1:19" customFormat="1" x14ac:dyDescent="0.25">
      <c r="A22" s="182"/>
      <c r="B22" s="122" t="s">
        <v>331</v>
      </c>
      <c r="C22" s="123">
        <v>45031</v>
      </c>
      <c r="D22" s="200"/>
      <c r="E22" s="124">
        <v>78</v>
      </c>
      <c r="F22" s="124">
        <v>64</v>
      </c>
      <c r="G22" s="127">
        <f t="shared" si="0"/>
        <v>0.21875</v>
      </c>
      <c r="H22" s="203"/>
    </row>
    <row r="23" spans="1:19" customFormat="1" x14ac:dyDescent="0.25">
      <c r="A23" s="181"/>
      <c r="B23" s="122" t="s">
        <v>332</v>
      </c>
      <c r="C23" s="123">
        <v>45031</v>
      </c>
      <c r="D23" s="201"/>
      <c r="E23" s="124">
        <v>78</v>
      </c>
      <c r="F23" s="124">
        <v>64</v>
      </c>
      <c r="G23" s="127">
        <f t="shared" si="0"/>
        <v>0.21875</v>
      </c>
      <c r="H23" s="204"/>
    </row>
    <row r="24" spans="1:19" customFormat="1" x14ac:dyDescent="0.25">
      <c r="A24" s="180" t="s">
        <v>333</v>
      </c>
      <c r="B24" s="122" t="s">
        <v>328</v>
      </c>
      <c r="C24" s="123">
        <v>45031</v>
      </c>
      <c r="D24" s="199" t="s">
        <v>334</v>
      </c>
      <c r="E24" s="128">
        <v>73</v>
      </c>
      <c r="F24" s="128">
        <v>66</v>
      </c>
      <c r="G24" s="129">
        <f>(E24-F24)/F24</f>
        <v>0.10606060606060606</v>
      </c>
      <c r="H24" s="202">
        <v>2.1728999999999998</v>
      </c>
    </row>
    <row r="25" spans="1:19" customFormat="1" x14ac:dyDescent="0.25">
      <c r="A25" s="182"/>
      <c r="B25" s="122" t="s">
        <v>320</v>
      </c>
      <c r="C25" s="123">
        <v>45031</v>
      </c>
      <c r="D25" s="200"/>
      <c r="E25" s="128">
        <v>73</v>
      </c>
      <c r="F25" s="128">
        <v>66</v>
      </c>
      <c r="G25" s="129">
        <f t="shared" ref="G25:G29" si="1">(E25-F25)/F25</f>
        <v>0.10606060606060606</v>
      </c>
      <c r="H25" s="203"/>
    </row>
    <row r="26" spans="1:19" customFormat="1" x14ac:dyDescent="0.25">
      <c r="A26" s="182"/>
      <c r="B26" s="122" t="s">
        <v>327</v>
      </c>
      <c r="C26" s="123">
        <v>45031</v>
      </c>
      <c r="D26" s="200"/>
      <c r="E26" s="128">
        <v>73</v>
      </c>
      <c r="F26" s="128">
        <v>66</v>
      </c>
      <c r="G26" s="129">
        <f t="shared" si="1"/>
        <v>0.10606060606060606</v>
      </c>
      <c r="H26" s="203"/>
    </row>
    <row r="27" spans="1:19" customFormat="1" x14ac:dyDescent="0.25">
      <c r="A27" s="182"/>
      <c r="B27" s="122" t="s">
        <v>329</v>
      </c>
      <c r="C27" s="123">
        <v>45031</v>
      </c>
      <c r="D27" s="200"/>
      <c r="E27" s="128">
        <v>73</v>
      </c>
      <c r="F27" s="128">
        <v>66</v>
      </c>
      <c r="G27" s="129">
        <f t="shared" si="1"/>
        <v>0.10606060606060606</v>
      </c>
      <c r="H27" s="203"/>
    </row>
    <row r="28" spans="1:19" customFormat="1" x14ac:dyDescent="0.25">
      <c r="A28" s="182"/>
      <c r="B28" s="122" t="s">
        <v>319</v>
      </c>
      <c r="C28" s="123">
        <v>45031</v>
      </c>
      <c r="D28" s="200"/>
      <c r="E28" s="128">
        <v>73</v>
      </c>
      <c r="F28" s="128">
        <v>66</v>
      </c>
      <c r="G28" s="129">
        <f t="shared" si="1"/>
        <v>0.10606060606060606</v>
      </c>
      <c r="H28" s="203"/>
    </row>
    <row r="29" spans="1:19" s="120" customFormat="1" x14ac:dyDescent="0.25">
      <c r="A29" s="181"/>
      <c r="B29" s="122" t="s">
        <v>332</v>
      </c>
      <c r="C29" s="123">
        <v>45031</v>
      </c>
      <c r="D29" s="201"/>
      <c r="E29" s="128">
        <v>73</v>
      </c>
      <c r="F29" s="128">
        <v>66</v>
      </c>
      <c r="G29" s="129">
        <f t="shared" si="1"/>
        <v>0.10606060606060606</v>
      </c>
      <c r="H29" s="204"/>
      <c r="I29"/>
      <c r="J29"/>
      <c r="K29"/>
      <c r="L29"/>
      <c r="M29"/>
      <c r="N29"/>
      <c r="O29"/>
      <c r="P29"/>
    </row>
    <row r="31" spans="1:19" ht="15.75" x14ac:dyDescent="0.25">
      <c r="A31" s="14" t="s">
        <v>134</v>
      </c>
      <c r="B31" s="172" t="s">
        <v>168</v>
      </c>
      <c r="C31" s="173"/>
      <c r="D31" s="173"/>
      <c r="E31" s="173"/>
      <c r="F31" s="173"/>
      <c r="G31" s="173"/>
      <c r="H31" s="173"/>
      <c r="I31" s="173"/>
      <c r="J31" s="173"/>
      <c r="K31" s="173"/>
      <c r="L31" s="173"/>
      <c r="M31" s="173"/>
      <c r="N31" s="173"/>
      <c r="O31" s="173"/>
      <c r="P31" s="173"/>
      <c r="Q31" s="173"/>
      <c r="R31" s="173"/>
      <c r="S31" s="173"/>
    </row>
    <row r="32" spans="1:19" ht="87.95" customHeight="1" x14ac:dyDescent="0.25">
      <c r="A32" s="48" t="s">
        <v>135</v>
      </c>
      <c r="B32" s="176" t="s">
        <v>142</v>
      </c>
      <c r="C32" s="178"/>
      <c r="D32" s="174" t="s">
        <v>137</v>
      </c>
      <c r="E32" s="175"/>
      <c r="F32" s="176" t="s">
        <v>117</v>
      </c>
      <c r="G32" s="178"/>
      <c r="H32" s="176" t="s">
        <v>118</v>
      </c>
      <c r="I32" s="178"/>
      <c r="J32" s="176" t="s">
        <v>120</v>
      </c>
      <c r="K32" s="178"/>
      <c r="L32" s="176" t="s">
        <v>119</v>
      </c>
      <c r="M32" s="178"/>
      <c r="N32" s="174" t="s">
        <v>121</v>
      </c>
      <c r="O32" s="175"/>
      <c r="P32" s="174" t="s">
        <v>143</v>
      </c>
      <c r="Q32" s="175"/>
      <c r="R32" s="174" t="s">
        <v>122</v>
      </c>
      <c r="S32" s="175"/>
    </row>
    <row r="33" spans="1:19" ht="51.75" x14ac:dyDescent="0.25">
      <c r="A33" s="20" t="s">
        <v>165</v>
      </c>
      <c r="B33" s="21" t="s">
        <v>138</v>
      </c>
      <c r="C33" s="21" t="s">
        <v>144</v>
      </c>
      <c r="D33" s="21" t="s">
        <v>138</v>
      </c>
      <c r="E33" s="21" t="s">
        <v>144</v>
      </c>
      <c r="F33" s="21" t="s">
        <v>138</v>
      </c>
      <c r="G33" s="21" t="s">
        <v>144</v>
      </c>
      <c r="H33" s="21" t="s">
        <v>138</v>
      </c>
      <c r="I33" s="21" t="s">
        <v>144</v>
      </c>
      <c r="J33" s="21" t="s">
        <v>138</v>
      </c>
      <c r="K33" s="21" t="s">
        <v>144</v>
      </c>
      <c r="L33" s="21" t="s">
        <v>138</v>
      </c>
      <c r="M33" s="21" t="s">
        <v>144</v>
      </c>
      <c r="N33" s="21" t="s">
        <v>138</v>
      </c>
      <c r="O33" s="21" t="s">
        <v>144</v>
      </c>
      <c r="P33" s="21" t="s">
        <v>138</v>
      </c>
      <c r="Q33" s="21" t="s">
        <v>144</v>
      </c>
      <c r="R33" s="21" t="s">
        <v>138</v>
      </c>
      <c r="S33" s="21" t="s">
        <v>144</v>
      </c>
    </row>
    <row r="34" spans="1:19" x14ac:dyDescent="0.25">
      <c r="A34" s="49"/>
      <c r="B34" s="50"/>
      <c r="C34" s="50"/>
      <c r="D34" s="50"/>
      <c r="E34" s="50"/>
      <c r="F34" s="50"/>
      <c r="G34" s="50"/>
      <c r="H34" s="50"/>
      <c r="I34" s="50"/>
      <c r="J34" s="50"/>
      <c r="K34" s="50"/>
      <c r="L34" s="50"/>
      <c r="M34" s="50"/>
      <c r="N34" s="50"/>
      <c r="O34" s="50"/>
      <c r="P34" s="50"/>
      <c r="Q34" s="50"/>
      <c r="R34" s="50"/>
      <c r="S34" s="50"/>
    </row>
    <row r="35" spans="1:19" x14ac:dyDescent="0.25">
      <c r="A35" s="49"/>
      <c r="B35" s="50"/>
      <c r="C35" s="50"/>
      <c r="D35" s="50"/>
      <c r="E35" s="50"/>
      <c r="F35" s="50"/>
      <c r="G35" s="50"/>
      <c r="H35" s="50"/>
      <c r="I35" s="50"/>
      <c r="J35" s="50"/>
      <c r="K35" s="50"/>
      <c r="L35" s="50"/>
      <c r="M35" s="50"/>
      <c r="N35" s="50"/>
      <c r="O35" s="50"/>
      <c r="P35" s="50"/>
      <c r="Q35" s="50"/>
      <c r="R35" s="50"/>
      <c r="S35" s="50"/>
    </row>
    <row r="36" spans="1:19" x14ac:dyDescent="0.25">
      <c r="A36" s="49"/>
      <c r="B36" s="50"/>
      <c r="C36" s="50"/>
      <c r="D36" s="50"/>
      <c r="E36" s="50"/>
      <c r="F36" s="50"/>
      <c r="G36" s="50"/>
      <c r="H36" s="50"/>
      <c r="I36" s="50"/>
      <c r="J36" s="50"/>
      <c r="K36" s="50"/>
      <c r="L36" s="50"/>
      <c r="M36" s="50"/>
      <c r="N36" s="50"/>
      <c r="O36" s="50"/>
      <c r="P36" s="50"/>
      <c r="Q36" s="50"/>
      <c r="R36" s="50"/>
      <c r="S36" s="50"/>
    </row>
    <row r="37" spans="1:19" x14ac:dyDescent="0.25">
      <c r="A37" s="49"/>
      <c r="B37" s="50"/>
      <c r="C37" s="50"/>
      <c r="D37" s="50"/>
      <c r="E37" s="50"/>
      <c r="F37" s="50"/>
      <c r="G37" s="50"/>
      <c r="H37" s="50"/>
      <c r="I37" s="50"/>
      <c r="J37" s="50"/>
      <c r="K37" s="50"/>
      <c r="L37" s="50"/>
      <c r="M37" s="50"/>
      <c r="N37" s="50"/>
      <c r="O37" s="50"/>
      <c r="P37" s="50"/>
      <c r="Q37" s="50"/>
      <c r="R37" s="50"/>
      <c r="S37" s="50"/>
    </row>
    <row r="38" spans="1:19" x14ac:dyDescent="0.25">
      <c r="A38" s="49"/>
      <c r="B38" s="50"/>
      <c r="C38" s="50"/>
      <c r="D38" s="50"/>
      <c r="E38" s="50"/>
      <c r="F38" s="50"/>
      <c r="G38" s="50"/>
      <c r="H38" s="50"/>
      <c r="I38" s="50"/>
      <c r="J38" s="50"/>
      <c r="K38" s="50"/>
      <c r="L38" s="50"/>
      <c r="M38" s="50"/>
      <c r="N38" s="50"/>
      <c r="O38" s="50"/>
      <c r="P38" s="50"/>
      <c r="Q38" s="50"/>
      <c r="R38" s="50"/>
      <c r="S38" s="50"/>
    </row>
    <row r="39" spans="1:19" x14ac:dyDescent="0.25">
      <c r="A39" s="49"/>
      <c r="B39" s="50"/>
      <c r="C39" s="50"/>
      <c r="D39" s="50"/>
      <c r="E39" s="50"/>
      <c r="F39" s="50"/>
      <c r="G39" s="50"/>
      <c r="H39" s="50"/>
      <c r="I39" s="50"/>
      <c r="J39" s="50"/>
      <c r="K39" s="50"/>
      <c r="L39" s="50"/>
      <c r="M39" s="50"/>
      <c r="N39" s="50"/>
      <c r="O39" s="50"/>
      <c r="P39" s="50"/>
      <c r="Q39" s="50"/>
      <c r="R39" s="50"/>
      <c r="S39" s="50"/>
    </row>
    <row r="40" spans="1:19" x14ac:dyDescent="0.25">
      <c r="A40" s="49"/>
      <c r="B40" s="50"/>
      <c r="C40" s="50"/>
      <c r="D40" s="50"/>
      <c r="E40" s="50"/>
      <c r="F40" s="50"/>
      <c r="G40" s="50"/>
      <c r="H40" s="50"/>
      <c r="I40" s="50"/>
      <c r="J40" s="50"/>
      <c r="K40" s="50"/>
      <c r="L40" s="50"/>
      <c r="M40" s="50"/>
      <c r="N40" s="50"/>
      <c r="O40" s="50"/>
      <c r="P40" s="50"/>
      <c r="Q40" s="50"/>
      <c r="R40" s="50"/>
      <c r="S40" s="50"/>
    </row>
    <row r="41" spans="1:19" x14ac:dyDescent="0.25">
      <c r="A41" s="49"/>
      <c r="B41" s="50"/>
      <c r="C41" s="50"/>
      <c r="D41" s="50"/>
      <c r="E41" s="50"/>
      <c r="F41" s="50"/>
      <c r="G41" s="50"/>
      <c r="H41" s="50"/>
      <c r="I41" s="50"/>
      <c r="J41" s="50"/>
      <c r="K41" s="50"/>
      <c r="L41" s="50"/>
      <c r="M41" s="50"/>
      <c r="N41" s="50"/>
      <c r="O41" s="50"/>
      <c r="P41" s="50"/>
      <c r="Q41" s="50"/>
      <c r="R41" s="50"/>
      <c r="S41" s="50"/>
    </row>
    <row r="42" spans="1:19" x14ac:dyDescent="0.25">
      <c r="A42" s="36" t="s">
        <v>73</v>
      </c>
      <c r="B42" s="36"/>
      <c r="C42" s="36"/>
      <c r="D42" s="15"/>
      <c r="E42" s="15"/>
      <c r="F42" s="15"/>
      <c r="G42" s="15"/>
      <c r="H42" s="15"/>
      <c r="I42" s="15"/>
      <c r="J42" s="15"/>
      <c r="K42" s="15"/>
      <c r="L42" s="15"/>
      <c r="M42" s="15"/>
    </row>
    <row r="43" spans="1:19" x14ac:dyDescent="0.25">
      <c r="A43" s="36" t="s">
        <v>35</v>
      </c>
      <c r="B43" s="36"/>
      <c r="C43" s="36"/>
      <c r="D43" s="15"/>
      <c r="E43" s="15"/>
      <c r="F43" s="15"/>
      <c r="G43" s="15"/>
      <c r="H43" s="15"/>
      <c r="I43" s="15"/>
      <c r="J43" s="15"/>
      <c r="K43" s="15"/>
      <c r="L43" s="15"/>
      <c r="M43" s="15"/>
    </row>
    <row r="44" spans="1:19" x14ac:dyDescent="0.25">
      <c r="A44" s="51" t="s">
        <v>93</v>
      </c>
      <c r="B44" s="36"/>
      <c r="C44" s="36"/>
      <c r="D44" s="15"/>
      <c r="E44" s="15"/>
      <c r="F44" s="15"/>
      <c r="G44" s="15"/>
      <c r="H44" s="15"/>
      <c r="I44" s="15"/>
      <c r="J44" s="15"/>
      <c r="K44" s="15"/>
      <c r="L44" s="15"/>
      <c r="M44" s="15"/>
    </row>
    <row r="45" spans="1:19" x14ac:dyDescent="0.25">
      <c r="A45" s="51" t="s">
        <v>92</v>
      </c>
    </row>
    <row r="46" spans="1:19" s="53" customFormat="1" x14ac:dyDescent="0.25">
      <c r="A46" s="36" t="s">
        <v>89</v>
      </c>
      <c r="B46" s="52"/>
      <c r="C46" s="52"/>
      <c r="D46" s="52"/>
    </row>
    <row r="47" spans="1:19" x14ac:dyDescent="0.25">
      <c r="A47" s="51" t="s">
        <v>141</v>
      </c>
      <c r="B47" s="36"/>
      <c r="C47" s="36"/>
      <c r="D47" s="15"/>
      <c r="E47" s="15"/>
      <c r="F47" s="15"/>
      <c r="G47" s="15"/>
      <c r="H47" s="15"/>
      <c r="I47" s="15"/>
      <c r="J47" s="15"/>
      <c r="K47" s="15"/>
      <c r="L47" s="15"/>
      <c r="M47" s="15"/>
    </row>
    <row r="48" spans="1:19" x14ac:dyDescent="0.25">
      <c r="A48" s="54" t="s">
        <v>139</v>
      </c>
      <c r="B48" s="36"/>
      <c r="C48" s="36"/>
      <c r="D48" s="15"/>
      <c r="E48" s="15"/>
      <c r="F48" s="15"/>
      <c r="G48" s="15"/>
      <c r="H48" s="15"/>
      <c r="I48" s="15"/>
      <c r="J48" s="15"/>
      <c r="K48" s="15"/>
      <c r="L48" s="15"/>
      <c r="M48" s="15"/>
    </row>
    <row r="49" spans="1:17" x14ac:dyDescent="0.25">
      <c r="A49" s="51" t="s">
        <v>136</v>
      </c>
    </row>
    <row r="50" spans="1:17" x14ac:dyDescent="0.25">
      <c r="A50" s="51"/>
      <c r="K50" s="3" t="s">
        <v>257</v>
      </c>
    </row>
    <row r="52" spans="1:17" s="7" customFormat="1" ht="15.6" customHeight="1" x14ac:dyDescent="0.25">
      <c r="A52" s="6" t="s">
        <v>80</v>
      </c>
    </row>
    <row r="53" spans="1:17" ht="26.25" x14ac:dyDescent="0.25">
      <c r="A53" s="55" t="s">
        <v>29</v>
      </c>
      <c r="B53" s="14" t="s">
        <v>30</v>
      </c>
      <c r="C53" s="14" t="s">
        <v>169</v>
      </c>
      <c r="D53" s="15"/>
      <c r="E53" s="15"/>
      <c r="F53" s="15"/>
      <c r="G53" s="15"/>
      <c r="H53" s="15"/>
      <c r="I53" s="15"/>
      <c r="J53" s="15"/>
      <c r="K53" s="16"/>
      <c r="L53" s="16"/>
      <c r="M53" s="40"/>
    </row>
    <row r="54" spans="1:17" x14ac:dyDescent="0.25">
      <c r="A54" s="115">
        <v>45017</v>
      </c>
      <c r="B54" s="50" t="s">
        <v>9</v>
      </c>
      <c r="C54" s="50" t="s">
        <v>15</v>
      </c>
      <c r="D54" s="15"/>
      <c r="E54" s="15"/>
      <c r="F54" s="15"/>
      <c r="G54" s="15"/>
      <c r="H54" s="15"/>
      <c r="I54" s="15"/>
      <c r="J54" s="40"/>
      <c r="K54" s="40"/>
      <c r="M54" s="40"/>
    </row>
    <row r="55" spans="1:17" x14ac:dyDescent="0.25">
      <c r="D55" s="56" t="s">
        <v>43</v>
      </c>
      <c r="E55" s="57"/>
      <c r="F55" s="57"/>
      <c r="G55" s="57"/>
      <c r="H55" s="58"/>
      <c r="I55" s="56" t="s">
        <v>98</v>
      </c>
      <c r="J55" s="57"/>
      <c r="K55" s="57"/>
      <c r="L55" s="57"/>
      <c r="M55" s="57"/>
      <c r="N55" s="57"/>
      <c r="O55" s="57"/>
      <c r="P55" s="57"/>
      <c r="Q55" s="58"/>
    </row>
    <row r="56" spans="1:17" ht="51.75" x14ac:dyDescent="0.25">
      <c r="A56" s="20" t="s">
        <v>42</v>
      </c>
      <c r="B56" s="20" t="s">
        <v>46</v>
      </c>
      <c r="C56" s="20" t="s">
        <v>45</v>
      </c>
      <c r="D56" s="21" t="s">
        <v>170</v>
      </c>
      <c r="E56" s="21" t="s">
        <v>171</v>
      </c>
      <c r="F56" s="21" t="s">
        <v>172</v>
      </c>
      <c r="G56" s="21" t="s">
        <v>173</v>
      </c>
      <c r="H56" s="59" t="s">
        <v>174</v>
      </c>
      <c r="I56" s="21" t="s">
        <v>175</v>
      </c>
      <c r="J56" s="21" t="s">
        <v>72</v>
      </c>
      <c r="K56" s="59" t="s">
        <v>176</v>
      </c>
      <c r="L56" s="21" t="s">
        <v>177</v>
      </c>
      <c r="M56" s="21" t="s">
        <v>70</v>
      </c>
      <c r="N56" s="59" t="s">
        <v>178</v>
      </c>
      <c r="O56" s="21" t="s">
        <v>179</v>
      </c>
      <c r="P56" s="21" t="s">
        <v>55</v>
      </c>
      <c r="Q56" s="59" t="s">
        <v>180</v>
      </c>
    </row>
    <row r="57" spans="1:17" x14ac:dyDescent="0.25">
      <c r="A57" s="35" t="s">
        <v>202</v>
      </c>
      <c r="B57" s="35" t="s">
        <v>260</v>
      </c>
      <c r="C57" s="35" t="s">
        <v>202</v>
      </c>
      <c r="D57" s="50">
        <v>29</v>
      </c>
      <c r="E57" s="110">
        <v>376.27181999999993</v>
      </c>
      <c r="F57" s="50">
        <v>1329</v>
      </c>
      <c r="G57" s="35" t="s">
        <v>202</v>
      </c>
      <c r="H57" s="35" t="s">
        <v>202</v>
      </c>
      <c r="I57" s="35" t="s">
        <v>202</v>
      </c>
      <c r="J57" s="35" t="s">
        <v>202</v>
      </c>
      <c r="K57" s="35" t="s">
        <v>202</v>
      </c>
      <c r="L57" s="50">
        <v>307669</v>
      </c>
      <c r="M57" s="35" t="s">
        <v>202</v>
      </c>
      <c r="N57" s="35" t="s">
        <v>202</v>
      </c>
      <c r="O57" s="35" t="s">
        <v>202</v>
      </c>
      <c r="P57" s="35" t="s">
        <v>202</v>
      </c>
      <c r="Q57" s="35" t="s">
        <v>202</v>
      </c>
    </row>
    <row r="58" spans="1:17" x14ac:dyDescent="0.25">
      <c r="A58" s="35" t="s">
        <v>202</v>
      </c>
      <c r="B58" s="35" t="s">
        <v>261</v>
      </c>
      <c r="C58" s="35" t="s">
        <v>202</v>
      </c>
      <c r="D58" s="50">
        <v>18</v>
      </c>
      <c r="E58" s="110">
        <v>66.879239999999996</v>
      </c>
      <c r="F58" s="50">
        <v>815</v>
      </c>
      <c r="G58" s="35" t="s">
        <v>202</v>
      </c>
      <c r="H58" s="35" t="s">
        <v>202</v>
      </c>
      <c r="I58" s="35" t="s">
        <v>202</v>
      </c>
      <c r="J58" s="35" t="s">
        <v>202</v>
      </c>
      <c r="K58" s="35" t="s">
        <v>202</v>
      </c>
      <c r="L58" s="50">
        <v>84281</v>
      </c>
      <c r="M58" s="35" t="s">
        <v>202</v>
      </c>
      <c r="N58" s="35" t="s">
        <v>202</v>
      </c>
      <c r="O58" s="35" t="s">
        <v>202</v>
      </c>
      <c r="P58" s="35" t="s">
        <v>202</v>
      </c>
      <c r="Q58" s="35" t="s">
        <v>202</v>
      </c>
    </row>
    <row r="59" spans="1:17" x14ac:dyDescent="0.25">
      <c r="A59" s="51" t="s">
        <v>96</v>
      </c>
      <c r="B59" s="36"/>
      <c r="C59" s="15"/>
      <c r="D59" s="15"/>
      <c r="E59" s="15"/>
      <c r="F59" s="15"/>
      <c r="G59" s="15"/>
      <c r="H59" s="15"/>
      <c r="I59" s="15"/>
      <c r="J59" s="15"/>
      <c r="K59" s="15"/>
      <c r="M59" s="15"/>
    </row>
    <row r="60" spans="1:17" x14ac:dyDescent="0.25">
      <c r="A60" s="51" t="s">
        <v>97</v>
      </c>
      <c r="B60" s="36"/>
      <c r="C60" s="15"/>
      <c r="D60" s="15"/>
      <c r="E60" s="15"/>
      <c r="F60" s="15"/>
      <c r="G60" s="15"/>
      <c r="H60" s="15"/>
      <c r="I60" s="15"/>
      <c r="J60" s="15"/>
      <c r="K60" s="15"/>
      <c r="L60" s="15"/>
      <c r="M60" s="15"/>
    </row>
    <row r="61" spans="1:17" x14ac:dyDescent="0.25">
      <c r="A61" s="51" t="s">
        <v>94</v>
      </c>
      <c r="B61" s="36"/>
      <c r="C61" s="15"/>
      <c r="D61" s="15"/>
      <c r="E61" s="15"/>
      <c r="F61" s="15"/>
      <c r="G61" s="15"/>
      <c r="H61" s="15"/>
      <c r="I61" s="15"/>
      <c r="J61" s="15"/>
      <c r="K61" s="15"/>
      <c r="L61" s="15"/>
      <c r="M61" s="15"/>
    </row>
    <row r="62" spans="1:17" x14ac:dyDescent="0.25">
      <c r="A62" s="51" t="s">
        <v>95</v>
      </c>
      <c r="B62" s="36"/>
      <c r="C62" s="15"/>
      <c r="D62" s="15"/>
      <c r="E62" s="15"/>
      <c r="F62" s="15"/>
      <c r="G62" s="15"/>
      <c r="H62" s="15"/>
      <c r="I62" s="15"/>
      <c r="J62" s="15"/>
      <c r="K62" s="15"/>
      <c r="L62" s="15"/>
      <c r="M62" s="15"/>
    </row>
    <row r="63" spans="1:17" x14ac:dyDescent="0.25">
      <c r="A63" s="51"/>
      <c r="B63" s="36"/>
      <c r="C63" s="15"/>
      <c r="D63" s="15"/>
      <c r="E63" s="15"/>
      <c r="F63" s="15"/>
      <c r="G63" s="15"/>
      <c r="H63" s="15"/>
      <c r="I63" s="15"/>
      <c r="J63" s="15"/>
      <c r="K63" s="15"/>
      <c r="L63" s="15"/>
      <c r="M63" s="15"/>
    </row>
    <row r="64" spans="1:17" x14ac:dyDescent="0.25">
      <c r="A64" s="36"/>
      <c r="D64" s="60"/>
      <c r="E64" s="60"/>
      <c r="F64" s="60"/>
      <c r="G64" s="60"/>
      <c r="H64" s="60"/>
      <c r="I64" s="60"/>
      <c r="J64" s="60"/>
      <c r="K64" s="60"/>
      <c r="L64" s="60"/>
      <c r="M64" s="60"/>
    </row>
    <row r="65" spans="1:13" x14ac:dyDescent="0.25">
      <c r="A65" s="36"/>
      <c r="D65" s="15"/>
      <c r="E65" s="15"/>
      <c r="F65" s="15"/>
      <c r="G65" s="15"/>
      <c r="H65" s="15"/>
      <c r="I65" s="15"/>
      <c r="J65" s="15"/>
      <c r="K65" s="15"/>
      <c r="L65" s="15"/>
      <c r="M65" s="15"/>
    </row>
    <row r="66" spans="1:13" x14ac:dyDescent="0.25">
      <c r="A66" s="6" t="s">
        <v>56</v>
      </c>
      <c r="B66" s="27"/>
      <c r="C66" s="61"/>
    </row>
    <row r="67" spans="1:13" ht="51" x14ac:dyDescent="0.25">
      <c r="A67" s="28" t="s">
        <v>86</v>
      </c>
      <c r="B67" s="28" t="s">
        <v>348</v>
      </c>
      <c r="C67" s="15"/>
    </row>
    <row r="68" spans="1:13" ht="38.25" x14ac:dyDescent="0.25">
      <c r="A68" s="28" t="s">
        <v>87</v>
      </c>
      <c r="B68" s="28" t="s">
        <v>315</v>
      </c>
      <c r="C68" s="15"/>
    </row>
  </sheetData>
  <mergeCells count="16">
    <mergeCell ref="A9:A23"/>
    <mergeCell ref="D9:D23"/>
    <mergeCell ref="H10:H23"/>
    <mergeCell ref="A24:A29"/>
    <mergeCell ref="D24:D29"/>
    <mergeCell ref="H24:H29"/>
    <mergeCell ref="B31:S31"/>
    <mergeCell ref="R32:S32"/>
    <mergeCell ref="P32:Q32"/>
    <mergeCell ref="L32:M32"/>
    <mergeCell ref="N32:O32"/>
    <mergeCell ref="B32:C32"/>
    <mergeCell ref="D32:E32"/>
    <mergeCell ref="F32:G32"/>
    <mergeCell ref="H32:I32"/>
    <mergeCell ref="J32:K32"/>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6"/>
  <sheetViews>
    <sheetView zoomScaleNormal="100" workbookViewId="0">
      <selection activeCell="B26" sqref="B26"/>
    </sheetView>
  </sheetViews>
  <sheetFormatPr defaultColWidth="9.140625" defaultRowHeight="15" x14ac:dyDescent="0.25"/>
  <cols>
    <col min="1" max="1" width="19.5703125" style="34" customWidth="1"/>
    <col min="2" max="2" width="18.5703125" style="34" customWidth="1"/>
    <col min="3" max="3" width="16.85546875" style="34" customWidth="1"/>
    <col min="4" max="5" width="15.42578125" style="34" customWidth="1"/>
    <col min="6" max="8" width="16.140625" style="34" customWidth="1"/>
    <col min="9" max="12" width="22.5703125" style="34" customWidth="1"/>
    <col min="13" max="13" width="28.85546875" style="34" customWidth="1"/>
    <col min="14" max="14" width="26.28515625" style="34" customWidth="1"/>
    <col min="15" max="16384" width="9.140625" style="34"/>
  </cols>
  <sheetData>
    <row r="1" spans="1:14" s="32" customFormat="1" ht="15.75" x14ac:dyDescent="0.25">
      <c r="A1" s="30" t="s">
        <v>112</v>
      </c>
      <c r="B1" s="31"/>
    </row>
    <row r="2" spans="1:14" s="32" customFormat="1" x14ac:dyDescent="0.2">
      <c r="A2" s="5" t="s">
        <v>60</v>
      </c>
    </row>
    <row r="3" spans="1:14" s="32" customFormat="1" ht="15.75" x14ac:dyDescent="0.2">
      <c r="A3" s="5" t="s">
        <v>59</v>
      </c>
      <c r="B3" s="31"/>
    </row>
    <row r="4" spans="1:14" s="1" customFormat="1" x14ac:dyDescent="0.25">
      <c r="A4" s="5" t="s">
        <v>64</v>
      </c>
    </row>
    <row r="5" spans="1:14" x14ac:dyDescent="0.25">
      <c r="A5" s="14" t="s">
        <v>29</v>
      </c>
      <c r="B5" s="14" t="s">
        <v>30</v>
      </c>
      <c r="C5" s="3"/>
      <c r="D5" s="3"/>
      <c r="E5" s="3"/>
      <c r="F5" s="3"/>
      <c r="G5" s="3"/>
      <c r="H5" s="3"/>
      <c r="I5" s="3"/>
      <c r="J5" s="3"/>
      <c r="K5" s="3"/>
      <c r="L5" s="3"/>
      <c r="M5" s="3"/>
      <c r="N5" s="33"/>
    </row>
    <row r="6" spans="1:14" x14ac:dyDescent="0.25">
      <c r="A6" s="18"/>
      <c r="B6" s="18"/>
      <c r="C6" s="3"/>
      <c r="D6" s="3"/>
      <c r="E6" s="3"/>
      <c r="F6" s="3"/>
      <c r="G6" s="3"/>
      <c r="H6" s="3"/>
      <c r="I6" s="3"/>
      <c r="J6" s="3"/>
      <c r="K6" s="3"/>
      <c r="L6" s="3"/>
      <c r="M6" s="3"/>
      <c r="N6" s="33"/>
    </row>
    <row r="7" spans="1:14" ht="51.75" x14ac:dyDescent="0.25">
      <c r="A7" s="20" t="s">
        <v>26</v>
      </c>
      <c r="B7" s="21" t="s">
        <v>49</v>
      </c>
      <c r="C7" s="21" t="s">
        <v>23</v>
      </c>
      <c r="D7" s="21" t="s">
        <v>107</v>
      </c>
      <c r="E7" s="21" t="s">
        <v>113</v>
      </c>
      <c r="F7" s="21" t="s">
        <v>63</v>
      </c>
      <c r="G7" s="21" t="s">
        <v>114</v>
      </c>
      <c r="H7" s="21" t="s">
        <v>110</v>
      </c>
      <c r="I7" s="21" t="s">
        <v>111</v>
      </c>
      <c r="J7" s="21" t="s">
        <v>103</v>
      </c>
      <c r="K7" s="21" t="s">
        <v>104</v>
      </c>
      <c r="L7" s="21" t="s">
        <v>115</v>
      </c>
      <c r="M7" s="21" t="s">
        <v>39</v>
      </c>
      <c r="N7" s="33"/>
    </row>
    <row r="8" spans="1:14" ht="51" x14ac:dyDescent="0.25">
      <c r="A8" s="24" t="s">
        <v>335</v>
      </c>
      <c r="B8" s="24" t="s">
        <v>68</v>
      </c>
      <c r="C8" s="35" t="s">
        <v>336</v>
      </c>
      <c r="D8" s="35" t="s">
        <v>337</v>
      </c>
      <c r="E8" s="35">
        <v>0</v>
      </c>
      <c r="F8" s="35" t="s">
        <v>338</v>
      </c>
      <c r="G8" s="35" t="s">
        <v>339</v>
      </c>
      <c r="H8" s="18" t="s">
        <v>340</v>
      </c>
      <c r="I8" s="163">
        <v>0</v>
      </c>
      <c r="J8" s="35" t="s">
        <v>341</v>
      </c>
      <c r="K8" s="35" t="s">
        <v>342</v>
      </c>
      <c r="L8" s="35" t="s">
        <v>343</v>
      </c>
      <c r="M8" s="35"/>
    </row>
    <row r="9" spans="1:14" ht="51" x14ac:dyDescent="0.25">
      <c r="A9" s="24" t="s">
        <v>24</v>
      </c>
      <c r="B9" s="24"/>
      <c r="C9" s="35"/>
      <c r="D9" s="35"/>
      <c r="E9" s="35"/>
      <c r="F9" s="35"/>
      <c r="G9" s="35"/>
      <c r="H9" s="18" t="s">
        <v>105</v>
      </c>
      <c r="I9" s="35"/>
      <c r="J9" s="35"/>
      <c r="K9" s="35"/>
      <c r="L9" s="35"/>
      <c r="M9" s="35"/>
    </row>
    <row r="10" spans="1:14" x14ac:dyDescent="0.25">
      <c r="A10" s="24" t="s">
        <v>25</v>
      </c>
      <c r="B10" s="24"/>
      <c r="C10" s="35"/>
      <c r="D10" s="35"/>
      <c r="E10" s="35"/>
      <c r="F10" s="35"/>
      <c r="G10" s="35"/>
      <c r="H10" s="35"/>
      <c r="I10" s="35"/>
      <c r="J10" s="35"/>
      <c r="K10" s="35"/>
      <c r="L10" s="35"/>
      <c r="M10" s="35"/>
    </row>
    <row r="11" spans="1:14" x14ac:dyDescent="0.25">
      <c r="A11" s="24" t="s">
        <v>22</v>
      </c>
      <c r="B11" s="24"/>
      <c r="C11" s="35"/>
      <c r="D11" s="35"/>
      <c r="E11" s="35"/>
      <c r="F11" s="35"/>
      <c r="G11" s="35"/>
      <c r="H11" s="35"/>
      <c r="I11" s="35"/>
      <c r="J11" s="35"/>
      <c r="K11" s="35"/>
      <c r="L11" s="35"/>
      <c r="M11" s="35"/>
    </row>
    <row r="12" spans="1:14" x14ac:dyDescent="0.25">
      <c r="A12" s="24"/>
      <c r="B12" s="24"/>
      <c r="C12" s="35"/>
      <c r="D12" s="35"/>
      <c r="E12" s="35"/>
      <c r="F12" s="35"/>
      <c r="G12" s="35"/>
      <c r="H12" s="35"/>
      <c r="I12" s="35"/>
      <c r="J12" s="35"/>
      <c r="K12" s="35"/>
      <c r="L12" s="35"/>
      <c r="M12" s="35"/>
    </row>
    <row r="13" spans="1:14" x14ac:dyDescent="0.25">
      <c r="A13" s="36" t="s">
        <v>50</v>
      </c>
      <c r="B13" s="36"/>
      <c r="C13" s="37"/>
      <c r="D13" s="37"/>
      <c r="E13" s="37"/>
      <c r="F13" s="37"/>
      <c r="G13" s="37"/>
      <c r="H13" s="37"/>
      <c r="I13" s="37"/>
      <c r="J13" s="37"/>
      <c r="K13" s="37"/>
      <c r="L13" s="37"/>
      <c r="M13" s="37"/>
    </row>
    <row r="14" spans="1:14" x14ac:dyDescent="0.25">
      <c r="A14" s="36" t="s">
        <v>67</v>
      </c>
      <c r="B14" s="3"/>
      <c r="C14" s="37"/>
      <c r="D14" s="37"/>
      <c r="E14" s="37"/>
      <c r="F14" s="37"/>
      <c r="G14" s="37"/>
      <c r="H14" s="37"/>
      <c r="I14" s="37"/>
      <c r="J14" s="37"/>
      <c r="K14" s="37"/>
      <c r="L14" s="37"/>
      <c r="M14" s="37"/>
    </row>
    <row r="15" spans="1:14" x14ac:dyDescent="0.25">
      <c r="A15" s="36" t="s">
        <v>68</v>
      </c>
      <c r="B15" s="3"/>
      <c r="C15" s="37"/>
      <c r="D15" s="37"/>
      <c r="E15" s="37"/>
      <c r="F15" s="37"/>
      <c r="G15" s="37"/>
      <c r="H15" s="37"/>
      <c r="I15" s="37"/>
      <c r="J15" s="37"/>
      <c r="K15" s="37"/>
      <c r="L15" s="37"/>
      <c r="M15" s="37"/>
    </row>
    <row r="16" spans="1:14" x14ac:dyDescent="0.25">
      <c r="A16" s="36" t="s">
        <v>71</v>
      </c>
      <c r="B16" s="3"/>
      <c r="C16" s="37"/>
      <c r="D16" s="37"/>
      <c r="E16" s="37"/>
      <c r="F16" s="37"/>
      <c r="G16" s="37"/>
      <c r="H16" s="37"/>
      <c r="I16" s="37"/>
      <c r="J16" s="37"/>
      <c r="K16" s="37"/>
      <c r="L16" s="37"/>
      <c r="M16" s="37"/>
    </row>
    <row r="17" spans="1:13" x14ac:dyDescent="0.25">
      <c r="A17" s="36" t="s">
        <v>69</v>
      </c>
      <c r="B17" s="3"/>
      <c r="C17" s="37"/>
      <c r="D17" s="37"/>
      <c r="E17" s="37"/>
      <c r="F17" s="37"/>
      <c r="G17" s="37"/>
      <c r="H17" s="37"/>
      <c r="I17" s="37"/>
      <c r="J17" s="37"/>
      <c r="K17" s="37"/>
      <c r="L17" s="37"/>
      <c r="M17" s="37"/>
    </row>
    <row r="18" spans="1:13" x14ac:dyDescent="0.25">
      <c r="A18" s="36" t="s">
        <v>57</v>
      </c>
      <c r="B18" s="3"/>
      <c r="C18" s="37"/>
      <c r="D18" s="37"/>
      <c r="E18" s="37"/>
      <c r="F18" s="37"/>
      <c r="G18" s="37"/>
      <c r="H18" s="37"/>
      <c r="I18" s="37"/>
      <c r="J18" s="37"/>
      <c r="K18" s="37"/>
      <c r="L18" s="37"/>
      <c r="M18" s="37"/>
    </row>
    <row r="19" spans="1:13" x14ac:dyDescent="0.25">
      <c r="A19" s="36" t="s">
        <v>108</v>
      </c>
      <c r="B19" s="3"/>
      <c r="C19" s="37"/>
      <c r="D19" s="37"/>
      <c r="E19" s="37"/>
      <c r="F19" s="37"/>
      <c r="G19" s="37"/>
      <c r="H19" s="37"/>
      <c r="I19" s="37"/>
      <c r="J19" s="37"/>
      <c r="K19" s="37"/>
      <c r="L19" s="37"/>
      <c r="M19" s="37"/>
    </row>
    <row r="20" spans="1:13" x14ac:dyDescent="0.25">
      <c r="A20" s="36" t="s">
        <v>109</v>
      </c>
      <c r="B20" s="3"/>
      <c r="C20" s="3"/>
      <c r="D20" s="3"/>
      <c r="E20" s="3"/>
      <c r="F20" s="3"/>
      <c r="G20" s="3"/>
      <c r="H20" s="3"/>
      <c r="I20" s="3"/>
      <c r="J20" s="3"/>
      <c r="K20" s="3"/>
      <c r="L20" s="3"/>
      <c r="M20" s="3"/>
    </row>
    <row r="21" spans="1:13" x14ac:dyDescent="0.25">
      <c r="A21" s="36" t="s">
        <v>116</v>
      </c>
      <c r="B21" s="3"/>
      <c r="C21" s="3"/>
      <c r="D21" s="3"/>
      <c r="E21" s="3"/>
      <c r="F21" s="3"/>
      <c r="G21" s="3"/>
      <c r="H21" s="3"/>
      <c r="I21" s="3"/>
      <c r="J21" s="3"/>
      <c r="K21" s="3"/>
      <c r="L21" s="3"/>
      <c r="M21" s="3"/>
    </row>
    <row r="22" spans="1:13" x14ac:dyDescent="0.25">
      <c r="A22" s="36"/>
      <c r="B22" s="3"/>
      <c r="C22" s="3"/>
      <c r="D22" s="3"/>
      <c r="E22" s="3"/>
      <c r="F22" s="3"/>
      <c r="G22" s="3"/>
      <c r="H22" s="3"/>
      <c r="I22" s="3"/>
      <c r="J22" s="3"/>
      <c r="K22" s="3"/>
      <c r="L22" s="3"/>
      <c r="M22" s="3"/>
    </row>
    <row r="23" spans="1:13" x14ac:dyDescent="0.25">
      <c r="A23" s="3"/>
      <c r="B23" s="3"/>
      <c r="C23" s="3"/>
      <c r="D23" s="3"/>
      <c r="E23" s="3"/>
      <c r="F23" s="3"/>
      <c r="G23" s="3"/>
      <c r="H23" s="3"/>
      <c r="I23" s="3"/>
      <c r="J23" s="3"/>
      <c r="K23" s="3"/>
      <c r="L23" s="3"/>
      <c r="M23" s="3"/>
    </row>
    <row r="24" spans="1:13" x14ac:dyDescent="0.25">
      <c r="A24" s="6" t="s">
        <v>56</v>
      </c>
      <c r="B24" s="26"/>
      <c r="C24" s="27"/>
      <c r="D24" s="3"/>
      <c r="E24" s="3"/>
      <c r="F24" s="3"/>
      <c r="G24" s="3"/>
      <c r="H24" s="3"/>
      <c r="I24" s="3"/>
      <c r="J24" s="3"/>
      <c r="K24" s="3"/>
      <c r="L24" s="3"/>
      <c r="M24" s="3"/>
    </row>
    <row r="25" spans="1:13" ht="75" x14ac:dyDescent="0.25">
      <c r="A25" s="38" t="s">
        <v>101</v>
      </c>
      <c r="B25" s="28" t="s">
        <v>344</v>
      </c>
      <c r="C25" s="3"/>
      <c r="D25" s="3"/>
      <c r="E25" s="3"/>
      <c r="F25" s="3"/>
      <c r="G25" s="3"/>
      <c r="H25" s="3"/>
      <c r="I25" s="3"/>
      <c r="J25" s="3"/>
      <c r="K25" s="3"/>
      <c r="L25" s="3"/>
      <c r="M25" s="3"/>
    </row>
    <row r="26" spans="1:13" x14ac:dyDescent="0.25">
      <c r="A26" s="39"/>
      <c r="B26" s="39"/>
      <c r="C26"/>
      <c r="D26"/>
      <c r="E26"/>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
  <sheetViews>
    <sheetView zoomScaleNormal="100" workbookViewId="0">
      <selection activeCell="B13" sqref="B13"/>
    </sheetView>
  </sheetViews>
  <sheetFormatPr defaultColWidth="9.140625" defaultRowHeight="12.75" x14ac:dyDescent="0.2"/>
  <cols>
    <col min="1" max="1" width="18.85546875" style="13" customWidth="1"/>
    <col min="2" max="2" width="24.140625" style="13" customWidth="1"/>
    <col min="3" max="4" width="20.5703125" style="13" customWidth="1"/>
    <col min="5" max="5" width="21.140625" style="13" customWidth="1"/>
    <col min="6" max="6" width="19.42578125" style="13" customWidth="1"/>
    <col min="7" max="7" width="25.42578125" style="13" customWidth="1"/>
    <col min="8" max="8" width="31.140625" style="13" customWidth="1"/>
    <col min="9" max="9" width="23.85546875" style="13" customWidth="1"/>
    <col min="10" max="16384" width="9.140625" style="13"/>
  </cols>
  <sheetData>
    <row r="1" spans="1:7" ht="15.75" x14ac:dyDescent="0.25">
      <c r="A1" s="4" t="s">
        <v>81</v>
      </c>
      <c r="B1" s="12"/>
    </row>
    <row r="2" spans="1:7" customFormat="1" ht="15" x14ac:dyDescent="0.25">
      <c r="A2" s="5" t="s">
        <v>61</v>
      </c>
    </row>
    <row r="3" spans="1:7" customFormat="1" ht="15" x14ac:dyDescent="0.25">
      <c r="A3" s="5" t="s">
        <v>62</v>
      </c>
    </row>
    <row r="4" spans="1:7" s="1" customFormat="1" ht="15" x14ac:dyDescent="0.25">
      <c r="A4" s="5" t="s">
        <v>64</v>
      </c>
    </row>
    <row r="5" spans="1:7" x14ac:dyDescent="0.2">
      <c r="A5" s="14" t="s">
        <v>29</v>
      </c>
      <c r="B5" s="14" t="s">
        <v>30</v>
      </c>
      <c r="C5" s="15"/>
      <c r="D5" s="16"/>
      <c r="E5" s="16"/>
      <c r="F5" s="16"/>
      <c r="G5" s="17"/>
    </row>
    <row r="6" spans="1:7" x14ac:dyDescent="0.2">
      <c r="A6" s="18" t="s">
        <v>265</v>
      </c>
      <c r="B6" s="19" t="s">
        <v>9</v>
      </c>
      <c r="C6" s="15"/>
      <c r="D6" s="16"/>
      <c r="E6" s="16"/>
      <c r="F6" s="16"/>
      <c r="G6" s="17"/>
    </row>
    <row r="7" spans="1:7" ht="14.45" customHeight="1" x14ac:dyDescent="0.2">
      <c r="A7" s="15"/>
      <c r="B7" s="176" t="s">
        <v>44</v>
      </c>
      <c r="C7" s="177"/>
      <c r="D7" s="178"/>
      <c r="E7" s="15"/>
      <c r="F7" s="15"/>
    </row>
    <row r="8" spans="1:7" ht="38.25" x14ac:dyDescent="0.2">
      <c r="A8" s="20" t="s">
        <v>99</v>
      </c>
      <c r="B8" s="21" t="s">
        <v>31</v>
      </c>
      <c r="C8" s="21" t="s">
        <v>37</v>
      </c>
      <c r="D8" s="21" t="s">
        <v>36</v>
      </c>
      <c r="E8" s="22" t="s">
        <v>54</v>
      </c>
      <c r="F8" s="22" t="s">
        <v>58</v>
      </c>
    </row>
    <row r="9" spans="1:7" ht="75" x14ac:dyDescent="0.2">
      <c r="A9" s="23"/>
      <c r="B9" s="116" t="s">
        <v>262</v>
      </c>
      <c r="C9" s="116" t="s">
        <v>263</v>
      </c>
      <c r="D9" s="116" t="s">
        <v>264</v>
      </c>
      <c r="E9" s="24"/>
      <c r="F9" s="24"/>
    </row>
    <row r="10" spans="1:7" x14ac:dyDescent="0.2">
      <c r="A10" s="25"/>
      <c r="B10" s="15"/>
      <c r="C10" s="15"/>
      <c r="D10" s="15"/>
      <c r="E10" s="15"/>
      <c r="F10" s="15"/>
    </row>
    <row r="11" spans="1:7" x14ac:dyDescent="0.2">
      <c r="A11" s="15"/>
      <c r="B11" s="15"/>
      <c r="C11" s="15"/>
      <c r="D11" s="15"/>
      <c r="E11" s="15"/>
      <c r="F11" s="15"/>
    </row>
    <row r="12" spans="1:7" ht="15" x14ac:dyDescent="0.2">
      <c r="A12" s="6" t="s">
        <v>56</v>
      </c>
      <c r="B12" s="26"/>
      <c r="C12" s="27"/>
      <c r="D12" s="15"/>
      <c r="E12" s="15"/>
      <c r="F12" s="15"/>
    </row>
    <row r="13" spans="1:7" ht="38.25" x14ac:dyDescent="0.25">
      <c r="A13" s="28" t="s">
        <v>82</v>
      </c>
      <c r="B13" s="28" t="s">
        <v>344</v>
      </c>
      <c r="C13" s="3"/>
      <c r="D13" s="15"/>
      <c r="E13" s="15"/>
      <c r="F13" s="15"/>
    </row>
    <row r="14" spans="1:7" x14ac:dyDescent="0.2">
      <c r="A14" s="15"/>
      <c r="B14" s="15"/>
      <c r="C14" s="15"/>
      <c r="D14" s="15"/>
      <c r="E14" s="15"/>
      <c r="F14" s="15"/>
    </row>
    <row r="15" spans="1:7" x14ac:dyDescent="0.2">
      <c r="A15" s="15"/>
      <c r="B15" s="15"/>
      <c r="C15" s="15"/>
      <c r="D15" s="15"/>
      <c r="E15" s="15"/>
      <c r="F15" s="15"/>
    </row>
    <row r="16" spans="1:7" x14ac:dyDescent="0.2">
      <c r="A16" s="15"/>
      <c r="B16" s="15"/>
      <c r="C16" s="15"/>
      <c r="D16" s="15"/>
      <c r="E16" s="15"/>
      <c r="F16" s="15"/>
    </row>
    <row r="19" spans="1:2" x14ac:dyDescent="0.2">
      <c r="A19" s="29"/>
      <c r="B19" s="29"/>
    </row>
    <row r="20" spans="1:2" x14ac:dyDescent="0.2">
      <c r="A20" s="29"/>
      <c r="B20" s="29"/>
    </row>
  </sheetData>
  <mergeCells count="1">
    <mergeCell ref="B7:D7"/>
  </mergeCells>
  <hyperlinks>
    <hyperlink ref="C9" r:id="rId1" xr:uid="{FD94B8CC-10D6-44EE-BE5B-9C6C6F5B48B4}"/>
    <hyperlink ref="B9" r:id="rId2" xr:uid="{515E2017-B56A-448F-A77A-71EA22D07BC4}"/>
    <hyperlink ref="D9" r:id="rId3" xr:uid="{4EF0D8E7-8DE4-4B25-8F97-9B256D941C4D}"/>
  </hyperlinks>
  <pageMargins left="0.7" right="0.7" top="0.75" bottom="0.75" header="0.3" footer="0.3"/>
  <pageSetup paperSize="9" scale="94" orientation="landscape" horizontalDpi="4294967293"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9"/>
  <sheetViews>
    <sheetView tabSelected="1" zoomScale="115" zoomScaleNormal="115" workbookViewId="0">
      <selection activeCell="E35" sqref="E35"/>
    </sheetView>
  </sheetViews>
  <sheetFormatPr defaultColWidth="8.7109375" defaultRowHeight="15" x14ac:dyDescent="0.25"/>
  <cols>
    <col min="1" max="1" width="27.140625" customWidth="1"/>
    <col min="2" max="2" width="12.140625" customWidth="1"/>
    <col min="3" max="3" width="12.5703125" customWidth="1"/>
    <col min="4" max="4" width="12.28515625" customWidth="1"/>
    <col min="5" max="5" width="13.5703125" customWidth="1"/>
    <col min="6" max="6" width="10.7109375" customWidth="1"/>
    <col min="7" max="7" width="14.85546875" customWidth="1"/>
    <col min="8" max="8" width="11.28515625" customWidth="1"/>
    <col min="9" max="9" width="11" customWidth="1"/>
    <col min="10" max="10" width="13.7109375" customWidth="1"/>
    <col min="11" max="12" width="13.140625" customWidth="1"/>
    <col min="13" max="13" width="14.85546875" customWidth="1"/>
  </cols>
  <sheetData>
    <row r="1" spans="1:16" ht="15.75" x14ac:dyDescent="0.25">
      <c r="A1" s="4" t="s">
        <v>146</v>
      </c>
    </row>
    <row r="2" spans="1:16" x14ac:dyDescent="0.25">
      <c r="A2" s="5" t="s">
        <v>147</v>
      </c>
    </row>
    <row r="3" spans="1:16" x14ac:dyDescent="0.25">
      <c r="A3" s="5" t="s">
        <v>148</v>
      </c>
    </row>
    <row r="4" spans="1:16" s="7" customFormat="1" ht="15.6" customHeight="1" x14ac:dyDescent="0.25">
      <c r="A4" s="6" t="s">
        <v>200</v>
      </c>
    </row>
    <row r="5" spans="1:16" x14ac:dyDescent="0.25">
      <c r="A5" s="8" t="s">
        <v>56</v>
      </c>
      <c r="B5" s="9"/>
      <c r="C5" s="206"/>
      <c r="D5" s="206"/>
    </row>
    <row r="6" spans="1:16" ht="24" x14ac:dyDescent="0.25">
      <c r="A6" s="10" t="s">
        <v>200</v>
      </c>
      <c r="B6" s="205" t="s">
        <v>346</v>
      </c>
      <c r="C6" s="205"/>
      <c r="D6" s="205"/>
    </row>
    <row r="8" spans="1:16" x14ac:dyDescent="0.25">
      <c r="A8" s="207" t="s">
        <v>188</v>
      </c>
      <c r="B8" s="208"/>
      <c r="C8" s="208"/>
      <c r="D8" s="208"/>
      <c r="E8" s="208"/>
      <c r="F8" s="91"/>
      <c r="G8" s="92"/>
      <c r="H8" s="95"/>
      <c r="I8" s="207" t="s">
        <v>189</v>
      </c>
      <c r="J8" s="208"/>
      <c r="K8" s="208"/>
      <c r="L8" s="208"/>
      <c r="M8" s="208"/>
      <c r="N8" s="208"/>
      <c r="O8" s="91"/>
      <c r="P8" s="92"/>
    </row>
    <row r="9" spans="1:16" x14ac:dyDescent="0.25">
      <c r="A9" s="79"/>
      <c r="G9" s="11"/>
      <c r="I9" s="79"/>
      <c r="P9" s="11"/>
    </row>
    <row r="10" spans="1:16" x14ac:dyDescent="0.25">
      <c r="A10" s="79"/>
      <c r="G10" s="11"/>
      <c r="I10" s="79"/>
      <c r="P10" s="11"/>
    </row>
    <row r="11" spans="1:16" x14ac:dyDescent="0.25">
      <c r="A11" s="79"/>
      <c r="G11" s="11"/>
      <c r="I11" s="79"/>
      <c r="P11" s="11"/>
    </row>
    <row r="12" spans="1:16" x14ac:dyDescent="0.25">
      <c r="A12" s="79"/>
      <c r="G12" s="11"/>
      <c r="I12" s="79"/>
      <c r="P12" s="11"/>
    </row>
    <row r="13" spans="1:16" x14ac:dyDescent="0.25">
      <c r="A13" s="79"/>
      <c r="G13" s="11"/>
      <c r="I13" s="79"/>
      <c r="P13" s="11"/>
    </row>
    <row r="14" spans="1:16" x14ac:dyDescent="0.25">
      <c r="A14" s="79"/>
      <c r="G14" s="11"/>
      <c r="I14" s="79"/>
      <c r="P14" s="11"/>
    </row>
    <row r="15" spans="1:16" x14ac:dyDescent="0.25">
      <c r="A15" s="79"/>
      <c r="G15" s="11"/>
      <c r="I15" s="79"/>
      <c r="P15" s="11"/>
    </row>
    <row r="16" spans="1:16" x14ac:dyDescent="0.25">
      <c r="A16" s="79"/>
      <c r="G16" s="11"/>
      <c r="I16" s="79"/>
      <c r="P16" s="11"/>
    </row>
    <row r="17" spans="1:16" x14ac:dyDescent="0.25">
      <c r="A17" s="79"/>
      <c r="G17" s="11"/>
      <c r="I17" s="79"/>
      <c r="P17" s="11"/>
    </row>
    <row r="18" spans="1:16" x14ac:dyDescent="0.25">
      <c r="A18" s="79"/>
      <c r="G18" s="11"/>
      <c r="I18" s="79"/>
      <c r="P18" s="11"/>
    </row>
    <row r="19" spans="1:16" x14ac:dyDescent="0.25">
      <c r="A19" s="79"/>
      <c r="G19" s="11"/>
      <c r="I19" s="79"/>
      <c r="P19" s="11"/>
    </row>
    <row r="20" spans="1:16" x14ac:dyDescent="0.25">
      <c r="A20" s="79"/>
      <c r="G20" s="11"/>
      <c r="I20" s="79"/>
      <c r="P20" s="11"/>
    </row>
    <row r="21" spans="1:16" x14ac:dyDescent="0.25">
      <c r="A21" s="79"/>
      <c r="G21" s="11"/>
      <c r="I21" s="79"/>
      <c r="P21" s="11"/>
    </row>
    <row r="22" spans="1:16" x14ac:dyDescent="0.25">
      <c r="A22" s="84"/>
      <c r="B22" s="85"/>
      <c r="C22" s="85"/>
      <c r="D22" s="85"/>
      <c r="E22" s="85"/>
      <c r="F22" s="85"/>
      <c r="G22" s="86"/>
      <c r="I22" s="84"/>
      <c r="J22" s="85"/>
      <c r="K22" s="85"/>
      <c r="L22" s="85"/>
      <c r="M22" s="85"/>
      <c r="N22" s="85"/>
      <c r="O22" s="85"/>
      <c r="P22" s="86"/>
    </row>
    <row r="25" spans="1:16" s="7" customFormat="1" ht="15.6" customHeight="1" x14ac:dyDescent="0.25">
      <c r="A25" s="6" t="s">
        <v>154</v>
      </c>
    </row>
    <row r="26" spans="1:16" x14ac:dyDescent="0.25">
      <c r="A26" s="8" t="s">
        <v>56</v>
      </c>
      <c r="B26" s="206"/>
      <c r="C26" s="206"/>
      <c r="D26" s="206"/>
    </row>
    <row r="27" spans="1:16" ht="48" x14ac:dyDescent="0.25">
      <c r="A27" s="10" t="s">
        <v>154</v>
      </c>
      <c r="B27" s="205" t="s">
        <v>346</v>
      </c>
      <c r="C27" s="205"/>
      <c r="D27" s="205"/>
    </row>
    <row r="29" spans="1:16" ht="39" x14ac:dyDescent="0.25">
      <c r="A29" s="80" t="s">
        <v>153</v>
      </c>
      <c r="B29" s="81" t="s">
        <v>155</v>
      </c>
      <c r="C29" s="82" t="s">
        <v>156</v>
      </c>
      <c r="D29" s="83" t="s">
        <v>194</v>
      </c>
      <c r="E29" s="81" t="s">
        <v>157</v>
      </c>
      <c r="F29" s="82" t="s">
        <v>158</v>
      </c>
      <c r="G29" s="83" t="s">
        <v>190</v>
      </c>
      <c r="H29" s="81" t="s">
        <v>159</v>
      </c>
      <c r="I29" s="82" t="s">
        <v>160</v>
      </c>
      <c r="J29" s="83" t="s">
        <v>191</v>
      </c>
      <c r="K29" s="81" t="s">
        <v>161</v>
      </c>
      <c r="L29" s="82" t="s">
        <v>162</v>
      </c>
      <c r="M29" s="83" t="s">
        <v>192</v>
      </c>
    </row>
    <row r="30" spans="1:16" s="90" customFormat="1" ht="45" x14ac:dyDescent="0.25">
      <c r="A30" s="164" t="s">
        <v>345</v>
      </c>
      <c r="B30" s="209" t="s">
        <v>202</v>
      </c>
      <c r="C30" s="15">
        <v>1207</v>
      </c>
      <c r="D30" s="210" t="s">
        <v>202</v>
      </c>
      <c r="E30" s="209" t="s">
        <v>202</v>
      </c>
      <c r="F30" s="15">
        <v>2216</v>
      </c>
      <c r="G30" s="210" t="s">
        <v>202</v>
      </c>
      <c r="H30" s="209" t="s">
        <v>202</v>
      </c>
      <c r="I30" s="15">
        <v>1794</v>
      </c>
      <c r="J30" s="210" t="s">
        <v>202</v>
      </c>
      <c r="K30" s="211" t="s">
        <v>202</v>
      </c>
      <c r="L30" s="210">
        <v>0.28649999999999998</v>
      </c>
      <c r="M30" s="210" t="e">
        <f>(L30-K30)/L30</f>
        <v>#VALUE!</v>
      </c>
    </row>
    <row r="31" spans="1:16" x14ac:dyDescent="0.25">
      <c r="A31" s="87"/>
      <c r="B31" s="87"/>
      <c r="C31" s="88"/>
      <c r="D31" s="89"/>
      <c r="E31" s="87"/>
      <c r="F31" s="88"/>
      <c r="G31" s="89"/>
      <c r="H31" s="87"/>
      <c r="I31" s="88"/>
      <c r="J31" s="89"/>
      <c r="K31" s="87"/>
      <c r="L31" s="88"/>
      <c r="M31" s="89"/>
    </row>
    <row r="32" spans="1:16" x14ac:dyDescent="0.25">
      <c r="A32" s="94" t="s">
        <v>193</v>
      </c>
    </row>
    <row r="35" spans="1:4" x14ac:dyDescent="0.25">
      <c r="A35" s="6" t="s">
        <v>199</v>
      </c>
      <c r="B35" s="6"/>
    </row>
    <row r="36" spans="1:4" x14ac:dyDescent="0.25">
      <c r="A36" s="93" t="s">
        <v>149</v>
      </c>
      <c r="B36" s="93" t="s">
        <v>195</v>
      </c>
      <c r="C36" s="93"/>
      <c r="D36" s="93"/>
    </row>
    <row r="37" spans="1:4" x14ac:dyDescent="0.25">
      <c r="A37" s="93" t="s">
        <v>150</v>
      </c>
      <c r="B37" s="93" t="s">
        <v>196</v>
      </c>
      <c r="C37" s="93"/>
      <c r="D37" s="93"/>
    </row>
    <row r="38" spans="1:4" x14ac:dyDescent="0.25">
      <c r="A38" s="93" t="s">
        <v>151</v>
      </c>
      <c r="B38" s="93" t="s">
        <v>197</v>
      </c>
      <c r="C38" s="93"/>
      <c r="D38" s="93"/>
    </row>
    <row r="39" spans="1:4" x14ac:dyDescent="0.25">
      <c r="A39" s="93" t="s">
        <v>152</v>
      </c>
      <c r="B39" s="93" t="s">
        <v>198</v>
      </c>
      <c r="C39" s="93"/>
      <c r="D39" s="93"/>
    </row>
  </sheetData>
  <mergeCells count="6">
    <mergeCell ref="B27:D27"/>
    <mergeCell ref="C5:D5"/>
    <mergeCell ref="B26:D26"/>
    <mergeCell ref="A8:E8"/>
    <mergeCell ref="I8:N8"/>
    <mergeCell ref="B6:D6"/>
  </mergeCells>
  <hyperlinks>
    <hyperlink ref="A30" r:id="rId1" xr:uid="{79E59317-3EBC-4429-B907-A830661D6754}"/>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11</vt:i4>
      </vt:variant>
    </vt:vector>
  </HeadingPairs>
  <TitlesOfParts>
    <vt:vector size="18" baseType="lpstr">
      <vt:lpstr>Themes</vt:lpstr>
      <vt:lpstr>Comments</vt:lpstr>
      <vt:lpstr>1(Data)</vt:lpstr>
      <vt:lpstr>2(Products)</vt:lpstr>
      <vt:lpstr>3(Data providers)</vt:lpstr>
      <vt:lpstr>4(Web services)</vt:lpstr>
      <vt:lpstr>5(Web traffic)</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2020-06-15T08:28:46Z</cp:lastPrinted>
  <dcterms:created xsi:type="dcterms:W3CDTF">2018-04-24T06:01:14Z</dcterms:created>
  <dcterms:modified xsi:type="dcterms:W3CDTF">2023-06-21T14:23:04Z</dcterms:modified>
</cp:coreProperties>
</file>