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gtkfi-my.sharepoint.com/personal/henry_vallius_gtk_fi/Documents/Tiedostot/Data/EMODNET 5/3 kk raportit/2023 Q1 Apr 2023/"/>
    </mc:Choice>
  </mc:AlternateContent>
  <xr:revisionPtr revIDLastSave="9" documentId="8_{39637CF9-3184-44AB-98C1-A54E63233DA4}" xr6:coauthVersionLast="47" xr6:coauthVersionMax="47" xr10:uidLastSave="{572FAF2B-FF84-4028-A189-57E39BEC82CA}"/>
  <bookViews>
    <workbookView xWindow="-110" yWindow="-110" windowWidth="19420" windowHeight="10420" tabRatio="737" activeTab="6" xr2:uid="{00000000-000D-0000-FFFF-FFFF00000000}"/>
  </bookViews>
  <sheets>
    <sheet name="Themes" sheetId="23" r:id="rId1"/>
    <sheet name="Comments" sheetId="32" r:id="rId2"/>
    <sheet name="1(Data)" sheetId="33" r:id="rId3"/>
    <sheet name="2(Products)" sheetId="24" r:id="rId4"/>
    <sheet name="3(Data providers)" sheetId="3" r:id="rId5"/>
    <sheet name="4(Web services)" sheetId="11" r:id="rId6"/>
    <sheet name="5(Web traffic)" sheetId="34" r:id="rId7"/>
  </sheets>
  <definedNames>
    <definedName name="_ftn1" localSheetId="2">'1(Data)'!#REF!</definedName>
    <definedName name="_ftn2" localSheetId="2">'1(Data)'!#REF!</definedName>
    <definedName name="_ftn3" localSheetId="2">'1(Data)'!$A$30</definedName>
    <definedName name="_ftn4" localSheetId="2">'1(Data)'!#REF!</definedName>
    <definedName name="_ftn5" localSheetId="2">'1(Data)'!#REF!</definedName>
    <definedName name="_ftn6" localSheetId="2">'1(Data)'!$A$34</definedName>
    <definedName name="_ftnref1" localSheetId="2">'1(Data)'!$A$5</definedName>
    <definedName name="_ftnref2" localSheetId="2">'1(Data)'!$B$5</definedName>
    <definedName name="_ftnref3" localSheetId="2">'1(Data)'!$C$5</definedName>
    <definedName name="_ftnref4" localSheetId="2">'1(Data)'!$P$5</definedName>
    <definedName name="_ftnref5" localSheetId="2">'1(Data)'!$Q$5</definedName>
    <definedName name="_ftnref6" localSheetId="2">'1(Data)'!$A$8</definedName>
    <definedName name="_Toc509591800" localSheetId="2">'1(Data)'!$A$1</definedName>
    <definedName name="_Toc509591802" localSheetId="4">'3(Data providers)'!$A$1</definedName>
    <definedName name="_Toc509591811" localSheetId="5">'4(Web services)'!$A$1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4" i="24" l="1"/>
  <c r="Q53" i="24"/>
  <c r="Q51" i="24"/>
  <c r="Q50" i="24"/>
  <c r="Q49" i="24"/>
  <c r="Q48" i="24"/>
  <c r="Q47" i="24"/>
  <c r="Q46" i="24"/>
  <c r="Q45" i="24"/>
  <c r="Q44" i="24"/>
  <c r="N54" i="24"/>
  <c r="N53" i="24"/>
  <c r="N52" i="24"/>
  <c r="N51" i="24"/>
  <c r="N50" i="24"/>
  <c r="N49" i="24"/>
  <c r="N48" i="24"/>
  <c r="N47" i="24"/>
  <c r="N46" i="24"/>
  <c r="N45" i="24"/>
  <c r="N44" i="24"/>
  <c r="H54" i="24"/>
  <c r="H53" i="24"/>
  <c r="H52" i="24"/>
  <c r="H51" i="24"/>
  <c r="H50" i="24"/>
  <c r="H49" i="24"/>
  <c r="H48" i="24"/>
  <c r="H47" i="24"/>
  <c r="H46" i="24"/>
  <c r="H45" i="24"/>
  <c r="H44" i="24"/>
  <c r="B13" i="32" l="1"/>
  <c r="A13" i="32"/>
  <c r="B12" i="32"/>
  <c r="A12" i="32"/>
  <c r="M30" i="34"/>
  <c r="J30" i="34"/>
  <c r="G30" i="34"/>
  <c r="D30" i="34"/>
  <c r="B5" i="32" l="1"/>
  <c r="B6" i="32" l="1"/>
  <c r="B4" i="32"/>
  <c r="A6" i="32"/>
  <c r="A4" i="32"/>
  <c r="A11" i="32" l="1"/>
  <c r="B11" i="32"/>
  <c r="A10" i="32"/>
  <c r="A9" i="32"/>
  <c r="A8" i="32"/>
  <c r="B10" i="32" l="1"/>
  <c r="B9" i="32"/>
  <c r="B8" i="32"/>
</calcChain>
</file>

<file path=xl/sharedStrings.xml><?xml version="1.0" encoding="utf-8"?>
<sst xmlns="http://schemas.openxmlformats.org/spreadsheetml/2006/main" count="638" uniqueCount="332">
  <si>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</si>
  <si>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</si>
  <si>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</si>
  <si>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</si>
  <si>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</si>
  <si>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</si>
  <si>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</si>
  <si>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</si>
  <si>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</si>
  <si>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</si>
  <si>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</si>
  <si>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</si>
  <si>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</si>
  <si>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</si>
  <si>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</si>
  <si>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</si>
  <si>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</si>
  <si>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</si>
  <si>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</si>
  <si>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</si>
  <si>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</si>
  <si>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</si>
  <si>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Country</t>
  </si>
  <si>
    <t>Organisation name</t>
  </si>
  <si>
    <t xml:space="preserve">[1] The human activities datasets are composed by objects and related tables that store records (relational databases). </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</si>
  <si>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</si>
  <si>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</si>
  <si>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</si>
  <si>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</si>
  <si>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</si>
  <si>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</si>
  <si>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</si>
  <si>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</si>
  <si>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</si>
  <si>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</si>
  <si>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 [unit]</t>
  </si>
  <si>
    <t>Volume unit [1]</t>
  </si>
  <si>
    <t>If not supplied upon approaching: reason why? (reply from organisation)</t>
  </si>
  <si>
    <t>Please highlight newly added data within this reporting period.</t>
  </si>
  <si>
    <t>Trend on data</t>
  </si>
  <si>
    <t>Name of sub-theme/ interface</t>
  </si>
  <si>
    <t>Trend on data products</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</si>
  <si>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</si>
  <si>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</si>
  <si>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</si>
  <si>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</si>
  <si>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</si>
  <si>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Organisation type [1]</t>
  </si>
  <si>
    <t xml:space="preserve">[1] The organisation types are: </t>
  </si>
  <si>
    <t>Comments on the progress indicators in the excel template</t>
  </si>
  <si>
    <t>Progress indicator</t>
  </si>
  <si>
    <t xml:space="preserve">Comment </t>
  </si>
  <si>
    <t>Add any other interfaces as required/available</t>
  </si>
  <si>
    <t>Number of WFS requests 
(previous quarter)</t>
  </si>
  <si>
    <t>Explanation of the trends and statistics</t>
  </si>
  <si>
    <t>Others</t>
  </si>
  <si>
    <t>Were there any changes compared to the previous quarter?</t>
  </si>
  <si>
    <t>List all organisations that have supplied data voluntarily or upon request/approach witin this quarter</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</si>
  <si>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</si>
  <si>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</si>
  <si>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</si>
  <si>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</si>
  <si>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</si>
  <si>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</si>
  <si>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</si>
  <si>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</si>
  <si>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</si>
  <si>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</si>
  <si>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Number of WMS requests 
(previous quarter)</t>
  </si>
  <si>
    <t>Business and Private company</t>
  </si>
  <si>
    <t>Number of Map visualisations (previous quarter)</t>
  </si>
  <si>
    <t>[1] Total number of (external) data products.</t>
  </si>
  <si>
    <t>Is the product built internally or externally?</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</si>
  <si>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</si>
  <si>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</si>
  <si>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</si>
  <si>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</si>
  <si>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</si>
  <si>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</si>
  <si>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4: Online 'Web' interfaces to access or view data</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</si>
  <si>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</si>
  <si>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</si>
  <si>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</si>
  <si>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</si>
  <si>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</si>
  <si>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</si>
  <si>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1A) Volume and coverage of available data</t>
  </si>
  <si>
    <t>[4] Decimal definition 1 GB = 1000^3 bytes</t>
  </si>
  <si>
    <t>Total number of products per sub-theme</t>
  </si>
  <si>
    <t>Total number of products per sub-theme (previous quarter)</t>
  </si>
  <si>
    <t>Explanation of trend value in the narrative.</t>
  </si>
  <si>
    <t>[3] Trend is calculated from the figures at the end of the last quarter as compared with the figures at this stage.</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</si>
  <si>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</si>
  <si>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</si>
  <si>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</si>
  <si>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</si>
  <si>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Web service Trends</t>
  </si>
  <si>
    <t>Add Endpoint URL</t>
  </si>
  <si>
    <t>Sub-theme/ interface name</t>
  </si>
  <si>
    <t>[4] Decimal definition 1 GB = 1000^3 bytes.</t>
  </si>
  <si>
    <t>3) Organisations supplying/ approached to supply data and data products</t>
  </si>
  <si>
    <t xml:space="preserve">[1] Indicate the volume unit of measurement: “records”, "CDI", “data sets”, or “platforms”. </t>
  </si>
  <si>
    <t>Under what license was the data provided?</t>
  </si>
  <si>
    <t>Was the data provided as a digital file or a web service?</t>
  </si>
  <si>
    <t>Total data volume per sub-theme (previous quarter)</t>
  </si>
  <si>
    <t>Sea basin [2]</t>
  </si>
  <si>
    <t>[2] For which sea-basin(s) was the data provided?</t>
  </si>
  <si>
    <t xml:space="preserve">[3] Restricted data is defined as 'non-public data'. </t>
  </si>
  <si>
    <t>Sub-theme(s) + description</t>
  </si>
  <si>
    <t>% of restricted data [3] 
(or #restricted/# not restricted)</t>
  </si>
  <si>
    <t>Indicator 3: Internal and external organisations supplying/approached to supply data and data products within this quarter</t>
  </si>
  <si>
    <t>Volume (in GigaBytes)</t>
  </si>
  <si>
    <t>Data type supplied: data, data product, both?</t>
  </si>
  <si>
    <t>Provided through Ingestion or directly? [4]</t>
  </si>
  <si>
    <t>[4] Was the data provided through EMODnet Ingestion or directly through the thematic?</t>
  </si>
  <si>
    <t>Baltic Sea EEA</t>
  </si>
  <si>
    <t>Black Sea EEA</t>
  </si>
  <si>
    <t>Greater North Sea EEA</t>
  </si>
  <si>
    <t>Med Sea EEA (Adriatic Sea, Ionian Sea and the Central Mediterranean Sea, Western Meditarranean Sea, Aegean-Levantine Sea)</t>
  </si>
  <si>
    <t>Caspian Sea (not defined by EEA shapefile)</t>
  </si>
  <si>
    <t>Other Seas (Other regions not defined by EEA shapefiles)</t>
  </si>
  <si>
    <t>Macroalgae, Angiosperms, Benthos, Birds, Fish, Mammals, Phytoplankton, Reptiles, Zooplankton</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</si>
  <si>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</si>
  <si>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</si>
  <si>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Reported Volume unit</t>
  </si>
  <si>
    <t>Recording-day-platform</t>
  </si>
  <si>
    <t>Occurrence records</t>
  </si>
  <si>
    <t>Geographic records (objects)+ Related records[1])</t>
  </si>
  <si>
    <t>Number of cells for each data product (raster file, GeoTIFF/NetCDF format)</t>
  </si>
  <si>
    <t>Grid cells (only for Shipping density datasets)</t>
  </si>
  <si>
    <t>Number of geographic records (point, line or polygon objects). For geometries linking to a related table, also number of records from related tables. Temporal, automatically acquired, new records are counted</t>
  </si>
  <si>
    <t xml:space="preserve">Each year new records can be added/removed to each of these tables. So it is more accurate to report both the number of the objects and the number of new records. </t>
  </si>
  <si>
    <t>Volume unit</t>
  </si>
  <si>
    <t>Indicate here unit of measurement: % area, or number of platforms/CDIs/ records or…?</t>
  </si>
  <si>
    <t>[6] Please note that the data that occur in the Arctic will also occur in the other areas.</t>
  </si>
  <si>
    <t>Arctic (not defined by EEA shapefile) [6]</t>
  </si>
  <si>
    <t>Total area coverage (total %) or data density (number)</t>
  </si>
  <si>
    <t>Please feel free to record the areas as you did in the past, if you have problems with this lay-out. If you do that, please record this fact in the narrative.</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</si>
  <si>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</si>
  <si>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quarter or number of products added in this quarter.</t>
  </si>
  <si>
    <t>Atlantic EEA (North East Atlantic Ocean, Macaronesia, Iceland Sea, Norwegian Sea, Celtic Seas, Bay of Biscay and Iberian coast, White Sea, Barents Sea)</t>
  </si>
  <si>
    <t>Caribbean Sea (not defined by EEA shapefile)</t>
  </si>
  <si>
    <t>Added this phase (% or number)</t>
  </si>
  <si>
    <t>Your opinion on the data coverage within EMODnet for your thematic</t>
  </si>
  <si>
    <t>Indicator 5: Quarterly web traffic statistics</t>
  </si>
  <si>
    <t>The purpose of this indicator is to provide detail on the web traffic statistics</t>
  </si>
  <si>
    <t xml:space="preserve">Please refer to "Explanation of the trends and statistics" </t>
  </si>
  <si>
    <t>Visitors</t>
  </si>
  <si>
    <t>Page views</t>
  </si>
  <si>
    <t>Unique page views</t>
  </si>
  <si>
    <t>% of returning visitors</t>
  </si>
  <si>
    <t>Page URL</t>
  </si>
  <si>
    <t>5.2) Quarterly total number of visitors, page views, unique page views and percentage of returning visitors</t>
  </si>
  <si>
    <t>Visitors (previous Q)</t>
  </si>
  <si>
    <t>Visitors (current Q)</t>
  </si>
  <si>
    <t>Page views (previous Q)</t>
  </si>
  <si>
    <t>Page views (current Q)</t>
  </si>
  <si>
    <t>Unique page views (previous Q)</t>
  </si>
  <si>
    <t>Unique page views (current Q)</t>
  </si>
  <si>
    <t>% of returning visitors (previous Q)</t>
  </si>
  <si>
    <t>% of returning visitors (current Q)</t>
  </si>
  <si>
    <t>e.g. emodnet.ec.europa.eu</t>
  </si>
  <si>
    <r>
      <t xml:space="preserve">Total number of </t>
    </r>
    <r>
      <rPr>
        <b/>
        <i/>
        <u/>
        <sz val="10"/>
        <rFont val="Calibri"/>
        <family val="2"/>
        <scheme val="minor"/>
      </rPr>
      <t>built</t>
    </r>
    <r>
      <rPr>
        <b/>
        <i/>
        <sz val="10"/>
        <rFont val="Calibri"/>
        <family val="2"/>
        <scheme val="minor"/>
      </rPr>
      <t xml:space="preserve"> data products in portal </t>
    </r>
    <r>
      <rPr>
        <sz val="10"/>
        <rFont val="Calibri"/>
        <family val="2"/>
        <scheme val="minor"/>
      </rPr>
      <t>[1]</t>
    </r>
  </si>
  <si>
    <r>
      <t xml:space="preserve">Total number of </t>
    </r>
    <r>
      <rPr>
        <b/>
        <i/>
        <u/>
        <sz val="10"/>
        <rFont val="Calibri"/>
        <family val="2"/>
        <scheme val="minor"/>
      </rPr>
      <t>external</t>
    </r>
    <r>
      <rPr>
        <b/>
        <i/>
        <sz val="10"/>
        <rFont val="Calibri"/>
        <family val="2"/>
        <scheme val="minor"/>
      </rPr>
      <t xml:space="preserve"> data products in portal </t>
    </r>
    <r>
      <rPr>
        <sz val="10"/>
        <rFont val="Calibri"/>
        <family val="2"/>
        <scheme val="minor"/>
      </rPr>
      <t>[1]</t>
    </r>
  </si>
  <si>
    <r>
      <t xml:space="preserve">Sub-theme </t>
    </r>
    <r>
      <rPr>
        <sz val="10"/>
        <rFont val="Calibri"/>
        <family val="2"/>
        <scheme val="minor"/>
      </rPr>
      <t>[2]</t>
    </r>
  </si>
  <si>
    <r>
      <t xml:space="preserve">Trend in total number of products (%) </t>
    </r>
    <r>
      <rPr>
        <sz val="10"/>
        <rFont val="Calibri"/>
        <family val="2"/>
        <scheme val="minor"/>
      </rPr>
      <t>[3]</t>
    </r>
  </si>
  <si>
    <r>
      <t xml:space="preserve">Total data product Volume in GigaBytes </t>
    </r>
    <r>
      <rPr>
        <sz val="10"/>
        <rFont val="Calibri"/>
        <family val="2"/>
        <scheme val="minor"/>
      </rPr>
      <t>[4]</t>
    </r>
  </si>
  <si>
    <r>
      <t xml:space="preserve">Sea-basins </t>
    </r>
    <r>
      <rPr>
        <sz val="12"/>
        <rFont val="Calibri"/>
        <family val="2"/>
        <scheme val="minor"/>
      </rPr>
      <t>[5]</t>
    </r>
  </si>
  <si>
    <r>
      <t>Manual download unit</t>
    </r>
    <r>
      <rPr>
        <sz val="10"/>
        <rFont val="Calibri"/>
        <family val="2"/>
        <scheme val="minor"/>
      </rPr>
      <t xml:space="preserve"> [1]</t>
    </r>
  </si>
  <si>
    <r>
      <t xml:space="preserve">Unit and Total Volume </t>
    </r>
    <r>
      <rPr>
        <b/>
        <sz val="10"/>
        <rFont val="Calibri"/>
        <family val="2"/>
        <scheme val="minor"/>
      </rPr>
      <t>available</t>
    </r>
    <r>
      <rPr>
        <sz val="10"/>
        <rFont val="Calibri"/>
        <family val="2"/>
        <scheme val="minor"/>
      </rPr>
      <t xml:space="preserve"> for download [2]</t>
    </r>
  </si>
  <si>
    <r>
      <t xml:space="preserve">Total Volume </t>
    </r>
    <r>
      <rPr>
        <b/>
        <sz val="10"/>
        <rFont val="Calibri"/>
        <family val="2"/>
        <scheme val="minor"/>
      </rPr>
      <t>downloaded</t>
    </r>
    <r>
      <rPr>
        <sz val="10"/>
        <rFont val="Calibri"/>
        <family val="2"/>
        <scheme val="minor"/>
      </rPr>
      <t xml:space="preserve"> in GigaBytes [3]</t>
    </r>
  </si>
  <si>
    <r>
      <t xml:space="preserve">Number of manual </t>
    </r>
    <r>
      <rPr>
        <b/>
        <sz val="10"/>
        <rFont val="Calibri"/>
        <family val="2"/>
        <scheme val="minor"/>
      </rPr>
      <t>downloads</t>
    </r>
    <r>
      <rPr>
        <sz val="10"/>
        <rFont val="Calibri"/>
        <family val="2"/>
        <scheme val="minor"/>
      </rPr>
      <t xml:space="preserve"> 
(</t>
    </r>
    <r>
      <rPr>
        <b/>
        <sz val="10"/>
        <rFont val="Calibri"/>
        <family val="2"/>
        <scheme val="minor"/>
      </rPr>
      <t>this quarter</t>
    </r>
    <r>
      <rPr>
        <sz val="10"/>
        <rFont val="Calibri"/>
        <family val="2"/>
        <scheme val="minor"/>
      </rPr>
      <t>)</t>
    </r>
  </si>
  <si>
    <r>
      <t xml:space="preserve">Number of manual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</si>
  <si>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 of manual downloads (%) </t>
    </r>
    <r>
      <rPr>
        <sz val="10"/>
        <rFont val="Calibri"/>
        <family val="2"/>
        <scheme val="minor"/>
      </rPr>
      <t>[4]</t>
    </r>
  </si>
  <si>
    <r>
      <t xml:space="preserve">Number of </t>
    </r>
    <r>
      <rPr>
        <b/>
        <sz val="10"/>
        <rFont val="Calibri"/>
        <family val="2"/>
        <scheme val="minor"/>
      </rPr>
      <t>Map</t>
    </r>
    <r>
      <rPr>
        <sz val="10"/>
        <rFont val="Calibri"/>
        <family val="2"/>
        <scheme val="minor"/>
      </rPr>
      <t xml:space="preserve"> </t>
    </r>
    <r>
      <rPr>
        <b/>
        <sz val="10"/>
        <rFont val="Calibri"/>
        <family val="2"/>
        <scheme val="minor"/>
      </rPr>
      <t>visualisations</t>
    </r>
    <r>
      <rPr>
        <sz val="10"/>
        <rFont val="Calibri"/>
        <family val="2"/>
        <scheme val="minor"/>
      </rPr>
      <t xml:space="preserve"> (this quarter)</t>
    </r>
  </si>
  <si>
    <r>
      <t xml:space="preserve">Trend # of map visualisations (%) </t>
    </r>
    <r>
      <rPr>
        <sz val="10"/>
        <rFont val="Calibri"/>
        <family val="2"/>
        <scheme val="minor"/>
      </rPr>
      <t>[4]</t>
    </r>
  </si>
  <si>
    <r>
      <t xml:space="preserve">Number of </t>
    </r>
    <r>
      <rPr>
        <b/>
        <sz val="10"/>
        <rFont val="Calibri"/>
        <family val="2"/>
        <scheme val="minor"/>
      </rPr>
      <t>WMS</t>
    </r>
    <r>
      <rPr>
        <sz val="10"/>
        <rFont val="Calibri"/>
        <family val="2"/>
        <scheme val="minor"/>
      </rPr>
      <t xml:space="preserve"> requests (this quarter)</t>
    </r>
  </si>
  <si>
    <r>
      <t xml:space="preserve">Trend # of WMS requests (%) </t>
    </r>
    <r>
      <rPr>
        <sz val="10"/>
        <rFont val="Calibri"/>
        <family val="2"/>
        <scheme val="minor"/>
      </rPr>
      <t>[4]</t>
    </r>
  </si>
  <si>
    <r>
      <t xml:space="preserve">Number of </t>
    </r>
    <r>
      <rPr>
        <b/>
        <sz val="10"/>
        <rFont val="Calibri"/>
        <family val="2"/>
        <scheme val="minor"/>
      </rPr>
      <t>WFS</t>
    </r>
    <r>
      <rPr>
        <sz val="10"/>
        <rFont val="Calibri"/>
        <family val="2"/>
        <scheme val="minor"/>
      </rPr>
      <t xml:space="preserve"> requests 
(this quarter)</t>
    </r>
  </si>
  <si>
    <r>
      <t xml:space="preserve">Trend # of WFS requests (%) </t>
    </r>
    <r>
      <rPr>
        <sz val="10"/>
        <rFont val="Calibri"/>
        <family val="2"/>
        <scheme val="minor"/>
      </rPr>
      <t>[4]</t>
    </r>
  </si>
  <si>
    <r>
      <t xml:space="preserve">Total data volume per sub-theme 
(refer to </t>
    </r>
    <r>
      <rPr>
        <sz val="10"/>
        <rFont val="Calibri"/>
        <family val="2"/>
        <scheme val="minor"/>
      </rPr>
      <t>[1])</t>
    </r>
  </si>
  <si>
    <r>
      <t xml:space="preserve">Trend in total data volume (%) </t>
    </r>
    <r>
      <rPr>
        <sz val="10"/>
        <rFont val="Calibri"/>
        <family val="2"/>
        <scheme val="minor"/>
      </rPr>
      <t>[3]</t>
    </r>
  </si>
  <si>
    <r>
      <t xml:space="preserve">Total data Volume in GigaBytes </t>
    </r>
    <r>
      <rPr>
        <sz val="10"/>
        <rFont val="Calibri"/>
        <family val="2"/>
        <scheme val="minor"/>
      </rPr>
      <t>[4]</t>
    </r>
  </si>
  <si>
    <r>
      <t xml:space="preserve">Number of </t>
    </r>
    <r>
      <rPr>
        <b/>
        <sz val="10"/>
        <rFont val="Calibri"/>
        <family val="2"/>
        <scheme val="minor"/>
      </rPr>
      <t>manual</t>
    </r>
    <r>
      <rPr>
        <sz val="10"/>
        <rFont val="Calibri"/>
        <family val="2"/>
        <scheme val="minor"/>
      </rPr>
      <t xml:space="preserve"> </t>
    </r>
    <r>
      <rPr>
        <b/>
        <sz val="10"/>
        <rFont val="Calibri"/>
        <family val="2"/>
        <scheme val="minor"/>
      </rPr>
      <t>downloads</t>
    </r>
    <r>
      <rPr>
        <sz val="10"/>
        <rFont val="Calibri"/>
        <family val="2"/>
        <scheme val="minor"/>
      </rPr>
      <t xml:space="preserve"> 
(</t>
    </r>
    <r>
      <rPr>
        <b/>
        <sz val="10"/>
        <rFont val="Calibri"/>
        <family val="2"/>
        <scheme val="minor"/>
      </rPr>
      <t>this quarter</t>
    </r>
    <r>
      <rPr>
        <sz val="10"/>
        <rFont val="Calibri"/>
        <family val="2"/>
        <scheme val="minor"/>
      </rPr>
      <t>)</t>
    </r>
  </si>
  <si>
    <r>
      <t xml:space="preserve">Number of </t>
    </r>
    <r>
      <rPr>
        <b/>
        <sz val="10"/>
        <rFont val="Calibri"/>
        <family val="2"/>
        <scheme val="minor"/>
      </rPr>
      <t>manual</t>
    </r>
    <r>
      <rPr>
        <sz val="10"/>
        <rFont val="Calibri"/>
        <family val="2"/>
        <scheme val="minor"/>
      </rPr>
      <t xml:space="preserve">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</si>
  <si>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number of downloads (%) </t>
    </r>
    <r>
      <rPr>
        <sz val="10"/>
        <rFont val="Calibri"/>
        <family val="2"/>
        <scheme val="minor"/>
      </rPr>
      <t>[4]</t>
    </r>
  </si>
  <si>
    <r>
      <t xml:space="preserve">Trend number of map visualisations (%) </t>
    </r>
    <r>
      <rPr>
        <sz val="10"/>
        <rFont val="Calibri"/>
        <family val="2"/>
        <scheme val="minor"/>
      </rPr>
      <t>[4]</t>
    </r>
  </si>
  <si>
    <r>
      <t xml:space="preserve">Trend number of WMS requests (%) </t>
    </r>
    <r>
      <rPr>
        <sz val="10"/>
        <rFont val="Calibri"/>
        <family val="2"/>
        <scheme val="minor"/>
      </rPr>
      <t>[4]</t>
    </r>
  </si>
  <si>
    <r>
      <t xml:space="preserve">Trend number of WFS requests (%) </t>
    </r>
    <r>
      <rPr>
        <sz val="10"/>
        <rFont val="Calibri"/>
        <family val="2"/>
        <scheme val="minor"/>
      </rPr>
      <t>[4]</t>
    </r>
  </si>
  <si>
    <r>
      <t xml:space="preserve">Copy-paste screenshot below of the graph of the report sent to you by the Secretariat </t>
    </r>
    <r>
      <rPr>
        <b/>
        <i/>
        <sz val="10"/>
        <color theme="8" tint="-0.249977111117893"/>
        <rFont val="Calibri"/>
        <family val="2"/>
        <scheme val="minor"/>
      </rPr>
      <t>(previous Q)</t>
    </r>
  </si>
  <si>
    <r>
      <t xml:space="preserve">Copy-paste screenshot below of the graph of the report sent to you by the Secretariat </t>
    </r>
    <r>
      <rPr>
        <b/>
        <i/>
        <sz val="10"/>
        <color theme="8" tint="-0.249977111117893"/>
        <rFont val="Calibri"/>
        <family val="2"/>
        <scheme val="minor"/>
      </rPr>
      <t>(current Q)</t>
    </r>
  </si>
  <si>
    <t xml:space="preserve">Trend page views (%) </t>
  </si>
  <si>
    <t>Trend unique page views (%)</t>
  </si>
  <si>
    <t>Trend % of returning visitors (%)</t>
  </si>
  <si>
    <t>[1] Trend is calculated from the figures at the end of the last quarter as compared with the figures at this stage.</t>
  </si>
  <si>
    <t>Trend visitors (%)  [1]</t>
  </si>
  <si>
    <t>The number of unique visitors. Every visitor is counted once, even if they visit the website many times during the day.</t>
  </si>
  <si>
    <t>The number of times a page was visited.</t>
  </si>
  <si>
    <t>The number of times a page was uniquely visited. If a visitor views a page several times during one session, it will be counted only once.</t>
  </si>
  <si>
    <t>The percentage of returning visitors.</t>
  </si>
  <si>
    <t>Definitions (from Europa Analytics)</t>
  </si>
  <si>
    <t>5.1) Daily number of page views of EMODnet Thematic entry page</t>
  </si>
  <si>
    <t>GEOLOGY</t>
  </si>
  <si>
    <t>2. GEOLOGIAN TUTKIMUSKESKUS (GTK)</t>
  </si>
  <si>
    <t>FIN</t>
  </si>
  <si>
    <t>Supplied</t>
  </si>
  <si>
    <t>Data</t>
  </si>
  <si>
    <t>3. SVERIGES GEOLOGISKA UNDERSOKNING (SGU)</t>
  </si>
  <si>
    <t>SWE</t>
  </si>
  <si>
    <t>4. NORGES GEOLOGISKE UNDERSOKELSE (NGU)</t>
  </si>
  <si>
    <t>NOR</t>
  </si>
  <si>
    <t>5. Geological Survey of Denmark and Greenland (GEUS)</t>
  </si>
  <si>
    <t>DNK</t>
  </si>
  <si>
    <t>6. ISLENSKAR ORKURANNSOKNIR (ISOR, Islanti)</t>
  </si>
  <si>
    <t>ISL</t>
  </si>
  <si>
    <t>7. Geological Survey of Estonia (EGT)</t>
  </si>
  <si>
    <t>EST</t>
  </si>
  <si>
    <t>8. LATVIJAS VIDES, GEOLOGIJAS UN METEOROLOGIJAS CENTRS (LEGMC, Latvia)</t>
  </si>
  <si>
    <t>LAT</t>
  </si>
  <si>
    <t>9. Lietuvos geologijos tarnyba prie Aplinkos ministerijos (LGT, Liettua)</t>
  </si>
  <si>
    <t>LIT</t>
  </si>
  <si>
    <t xml:space="preserve">10. PANSTWOWY INSTYTUT GEOLOGICZNY - PANSTWOWY INSTYTUT BADAWCZY (PGI-NRI, Puola) </t>
  </si>
  <si>
    <t>POL</t>
  </si>
  <si>
    <t>11. NEDERLANDSE ORGANISATIE VOOR TOEGEPAST NATUURWETENSCHAPPELIJK ONDERZOEK (TNO)</t>
  </si>
  <si>
    <t>NLD</t>
  </si>
  <si>
    <t>12. INSTITUT ROYAL DES SCIENCES NATURELLES DE BELGIQUE (RBINS)</t>
  </si>
  <si>
    <t>BEL</t>
  </si>
  <si>
    <t>13. BUREAU DE RECHERCHES GEOLOGIQUES ET MINIERES (BRGM, Ranska)</t>
  </si>
  <si>
    <t>FRA</t>
  </si>
  <si>
    <t>14. INSTITUT FRANCAIS DE RECHERCHE POUR L'EXPLOITATION DE LA MER (IFREMER)</t>
  </si>
  <si>
    <t>15. COMMUNICATIONS, CLIMATE ACTION AND ENVIRONMENTS (GSI, Irlanti)</t>
  </si>
  <si>
    <t>IRL</t>
  </si>
  <si>
    <t>16. INSTITUTO GEOLÓGICO Y MINERO DE ESPAÑA (IGME)</t>
  </si>
  <si>
    <t>ESP</t>
  </si>
  <si>
    <t>17. INSTITUTO PORTUGUES DO MAR E DA ATMOSFERA (IPMA)</t>
  </si>
  <si>
    <t>PRT</t>
  </si>
  <si>
    <t>18. ISTITUTO SUPERIORE PER LA PROTEZIONE E LA RICERCA AMBIENTALE (ISPRA, Italia)</t>
  </si>
  <si>
    <t>ITA</t>
  </si>
  <si>
    <t>19. GEOLOSKI ZAVOD SLOVENIJE (GeoZs, Slovenia)</t>
  </si>
  <si>
    <t>SLO</t>
  </si>
  <si>
    <t>20. HRVATSKI GEOLOSKI INSTITUT (HGI)</t>
  </si>
  <si>
    <t>HUN</t>
  </si>
  <si>
    <t>21. JU ZAVOD ZA GEOLOSKA ISTRAZIVANJA (GEOZAVOD, Montenegro)</t>
  </si>
  <si>
    <t>MON</t>
  </si>
  <si>
    <t>22. PER SHERBIMIN GJEOLOGJIK SHQIPTAR (GSA, Albania)</t>
  </si>
  <si>
    <t>ALB</t>
  </si>
  <si>
    <t>23. Hellenic Survey of Geology and Mineral Exploration (HSGME, Kreikka)</t>
  </si>
  <si>
    <t>GRC</t>
  </si>
  <si>
    <t>24. HELLENIC CENTRE FOR MARINE RESEARCH (HCMR, Kreikka)</t>
  </si>
  <si>
    <t>25. INSTITUTE OF OCEANOLOGY - BULGARIAN ACADEMY OF SCIENCES (IO-BAS)</t>
  </si>
  <si>
    <t>BUL</t>
  </si>
  <si>
    <t>26. INSTITUTUL NATIONAL DE CERCETARE-DEZVOLTARE PENTRU GEOLOGIE SI GEOECOLOGIE MARINA-(GEOECOMAR, Romania)</t>
  </si>
  <si>
    <t>ROM</t>
  </si>
  <si>
    <t>27. MINISTRY OF AGRICULTURE, RURAL DEVELOPMENT AND ENVIRONMENT OF CYPRUS (GSC, Kypros)</t>
  </si>
  <si>
    <t>CYP</t>
  </si>
  <si>
    <t>28. OFFICE OF THE PRIME MINISTER (OPM-CSD, Malta)</t>
  </si>
  <si>
    <t>MAL</t>
  </si>
  <si>
    <t>29. UNIVERSITA DEGLI STUDI DI ROMA LA SAPIENZA (UNIROMA, Italia)</t>
  </si>
  <si>
    <t>30. TARTU ULIKOOL (UNITARTU, Viro)</t>
  </si>
  <si>
    <t>31. FOUNDATION FOR RESEARCH AND TECHNOLOGY HELLAS - Institute of Computer Science (FORTH-ICS)</t>
  </si>
  <si>
    <t>32. UKRI (BGS, UK)</t>
  </si>
  <si>
    <t>GBR</t>
  </si>
  <si>
    <t>33. JARDFEINGI (Färsaaret)</t>
  </si>
  <si>
    <t>FRO</t>
  </si>
  <si>
    <t>34. DEFRA – Cefas (Centre for Environment Fisheries and Aquaculture Science (CEFAS, United Kingdom))</t>
  </si>
  <si>
    <t>35. Edge Hill University (EHUNI, UK)</t>
  </si>
  <si>
    <t>36. INSTITUTE OF GEOLOGICAL SCIENCES, NAS OF UKRAINE (IGS-NAS-UKR, Ukraina)</t>
  </si>
  <si>
    <t>UKR</t>
  </si>
  <si>
    <t>37. Dokuz Eylul Universitesi (IMST-DEU, Turkki)</t>
  </si>
  <si>
    <t>TUR</t>
  </si>
  <si>
    <t>As a consequence of the war in Ukraine, Russia is not participating in EMODnet</t>
  </si>
  <si>
    <t>39. Bundesanstalt für Geowissenschaften und Rohstoffe (BGR, Saksa)</t>
  </si>
  <si>
    <t>GER</t>
  </si>
  <si>
    <t>40. ISTANBUL TEKNIK UNIVERSITESI - Istanbul Technical University_EMCOL Research Center (ITU-EMCOL)</t>
  </si>
  <si>
    <t>TYR</t>
  </si>
  <si>
    <t>No change since last report.</t>
  </si>
  <si>
    <t>Geologi</t>
  </si>
  <si>
    <t>https://drive.emodnet-geology.eu/geoserver/wms</t>
  </si>
  <si>
    <t>https://drive.emodnet-geology.eu/geoserver/wfs</t>
  </si>
  <si>
    <t>n/a</t>
  </si>
  <si>
    <t>We have created layer groups to comply to the requirement about reduction of layers. This means that we cannot provide interfaces for each sub-theme</t>
  </si>
  <si>
    <t>Substrate</t>
  </si>
  <si>
    <t>Sea-floor geology</t>
  </si>
  <si>
    <t>Coastal migration</t>
  </si>
  <si>
    <t>Events and probabilities</t>
  </si>
  <si>
    <t>Minerals</t>
  </si>
  <si>
    <t>Submerged landscapes</t>
  </si>
  <si>
    <t>Seabed Substrate</t>
  </si>
  <si>
    <t>Sea-floor Geology</t>
  </si>
  <si>
    <t>Coastal Behavior</t>
  </si>
  <si>
    <t>Geological events and probabilities</t>
  </si>
  <si>
    <t>Mineral Occurrences</t>
  </si>
  <si>
    <t>Submerged Landscapes</t>
  </si>
  <si>
    <t>Updated</t>
  </si>
  <si>
    <t>Internally</t>
  </si>
  <si>
    <t>Seabed substrate, 1 M</t>
  </si>
  <si>
    <t>Seabed substrate, 250 k</t>
  </si>
  <si>
    <t>Seabed substrate, 100 k*</t>
  </si>
  <si>
    <t>Seabed substrate, multiscale* (includes scales from 1:70 000 to 1:1500)</t>
  </si>
  <si>
    <t>The product is a zip file containing one or more datasets</t>
  </si>
  <si>
    <t>Acc. rates</t>
  </si>
  <si>
    <t>100k</t>
  </si>
  <si>
    <t>1M</t>
  </si>
  <si>
    <t>250k</t>
  </si>
  <si>
    <t>Multiscale</t>
  </si>
  <si>
    <t>Vector data</t>
  </si>
  <si>
    <t>Landslide susceptibility (Raster)</t>
  </si>
  <si>
    <t>Data product</t>
  </si>
  <si>
    <t>1 MB</t>
  </si>
  <si>
    <t>47 MB</t>
  </si>
  <si>
    <t>68 MB</t>
  </si>
  <si>
    <t>126 MB</t>
  </si>
  <si>
    <t>366 MB</t>
  </si>
  <si>
    <t>206 MB</t>
  </si>
  <si>
    <t>414 MB</t>
  </si>
  <si>
    <t>104 MB</t>
  </si>
  <si>
    <t>2820 MB</t>
  </si>
  <si>
    <t>48 MB</t>
  </si>
  <si>
    <t>49 MB</t>
  </si>
  <si>
    <t>Part of WMS count</t>
  </si>
  <si>
    <t>Not comparable</t>
  </si>
  <si>
    <t>Data products consisting primarily of points and lines. Landslide susceptibility is the only raster layer. Total volume is based on a compressed file format.</t>
  </si>
  <si>
    <t>There has been a big increase in the number of downloads and webservice calls in March 2023. The reason for this is probably the Open Sea Lab Hackathon. The statistics for the quarters 2022Q4 and 2023Q1 is generally not very reliable  because people have used the services of the new portal before the official launch. This for example explains the high increase in the use of Sedimentation rate data in Q1 because the previous reported number for Q4 was too low.</t>
  </si>
  <si>
    <t>.. [unit=number of zip files]</t>
  </si>
  <si>
    <t>.. [unit= MB]</t>
  </si>
  <si>
    <t>https://emodnet.ec.europa.eu/en/geology</t>
  </si>
  <si>
    <t>We cannot say anything about trends since we do not have comparable statistics for the last quarter. If one compares the geology lot to the other lots the popularity of geology is about average, and this is satisfactory.</t>
  </si>
  <si>
    <t>This is described under usage of data products</t>
  </si>
  <si>
    <t>For geology “data products” and “data” are about the same. Users download data as a zip-file that contains all layers from the sub-theme but otherwise we do not combine data or recalculate data to create new products. The statistics for “data products” and “data” is the same. Geology has only reported the statistics for “data products” in the former reports. To keep continuity this is also the case here.</t>
  </si>
  <si>
    <t>When the number of layers had to be reduced under the centralization process, we removed some layers from the “event and probabilities” sub-theme. It has become clear that some of these layers contained valuable information and must be reestablished. 
For estimate on coverage, please, see the Word report page 10, 2A) Volue and coverage...</t>
  </si>
  <si>
    <t>AZR</t>
  </si>
  <si>
    <t>41. Caspian Locus Limited Liability Company, Baku, Azerbaijan.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</si>
</sst>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i/>
      <sz val="11"/>
      <color theme="8" tint="-0.249977111117893"/>
      <name val="Calibri"/>
      <family val="2"/>
      <scheme val="minor"/>
    </font>
    <font>
      <i/>
      <sz val="11"/>
      <name val="Calibri"/>
      <family val="2"/>
      <scheme val="minor"/>
    </font>
    <font>
      <sz val="11"/>
      <name val="Calibri"/>
      <family val="2"/>
      <scheme val="minor"/>
    </font>
    <font>
      <sz val="11"/>
      <color rgb="FFFF0000"/>
      <name val="Calibri"/>
      <family val="2"/>
      <scheme val="minor"/>
    </font>
    <font>
      <b/>
      <sz val="12"/>
      <name val="Calibri"/>
      <family val="2"/>
      <scheme val="minor"/>
    </font>
    <font>
      <i/>
      <sz val="10"/>
      <color theme="8" tint="-0.249977111117893"/>
      <name val="Calibri"/>
      <family val="2"/>
      <scheme val="minor"/>
    </font>
    <font>
      <b/>
      <sz val="11"/>
      <name val="Calibri"/>
      <family val="2"/>
      <scheme val="minor"/>
    </font>
    <font>
      <b/>
      <sz val="9"/>
      <name val="Calibri"/>
      <family val="2"/>
      <scheme val="minor"/>
    </font>
    <font>
      <sz val="9"/>
      <name val="Calibri"/>
      <family val="2"/>
      <scheme val="minor"/>
    </font>
    <font>
      <b/>
      <i/>
      <sz val="10"/>
      <color theme="8" tint="-0.249977111117893"/>
      <name val="Calibri"/>
      <family val="2"/>
      <scheme val="minor"/>
    </font>
    <font>
      <b/>
      <sz val="12"/>
      <color rgb="FF333333"/>
      <name val="Calibri"/>
      <family val="2"/>
      <scheme val="minor"/>
    </font>
    <font>
      <sz val="10"/>
      <color rgb="FF333333"/>
      <name val="Calibri"/>
      <family val="2"/>
      <scheme val="minor"/>
    </font>
    <font>
      <i/>
      <sz val="10"/>
      <name val="Calibri"/>
      <family val="2"/>
      <scheme val="minor"/>
    </font>
    <font>
      <sz val="10"/>
      <name val="Calibri"/>
      <family val="2"/>
      <scheme val="minor"/>
    </font>
    <font>
      <i/>
      <sz val="10"/>
      <color rgb="FF333333"/>
      <name val="Calibri"/>
      <family val="2"/>
      <scheme val="minor"/>
    </font>
    <font>
      <b/>
      <sz val="10"/>
      <name val="Calibri"/>
      <family val="2"/>
      <scheme val="minor"/>
    </font>
    <font>
      <sz val="11"/>
      <color rgb="FF333333"/>
      <name val="Calibri"/>
      <family val="2"/>
      <scheme val="minor"/>
    </font>
    <font>
      <b/>
      <i/>
      <sz val="10"/>
      <name val="Calibri"/>
      <family val="2"/>
      <scheme val="minor"/>
    </font>
    <font>
      <b/>
      <i/>
      <u/>
      <sz val="10"/>
      <name val="Calibri"/>
      <family val="2"/>
      <scheme val="minor"/>
    </font>
    <font>
      <sz val="12"/>
      <name val="Calibri"/>
      <family val="2"/>
      <scheme val="minor"/>
    </font>
    <font>
      <sz val="9"/>
      <color rgb="FFFF0000"/>
      <name val="Calibri"/>
      <family val="2"/>
      <scheme val="minor"/>
    </font>
    <font>
      <strike/>
      <sz val="10"/>
      <name val="Calibri"/>
      <family val="2"/>
      <scheme val="minor"/>
    </font>
    <font>
      <b/>
      <sz val="12"/>
      <color rgb="FFFFFFFF"/>
      <name val="Calibri"/>
      <family val="2"/>
      <scheme val="minor"/>
    </font>
    <font>
      <sz val="10"/>
      <color rgb="FFFFFFFF"/>
      <name val="Calibri"/>
      <family val="2"/>
      <scheme val="minor"/>
    </font>
    <font>
      <sz val="9"/>
      <color rgb="FF333333"/>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i/>
      <sz val="10"/>
      <color theme="0" tint="-0.34998626667073579"/>
      <name val="Calibri"/>
      <family val="2"/>
      <scheme val="minor"/>
    </font>
    <font>
      <sz val="11"/>
      <color theme="0" tint="-0.34998626667073579"/>
      <name val="Calibri"/>
      <family val="2"/>
      <scheme val="minor"/>
    </font>
    <font>
      <i/>
      <sz val="9"/>
      <color theme="1"/>
      <name val="Calibri"/>
      <family val="2"/>
      <scheme val="minor"/>
    </font>
    <font>
      <sz val="10"/>
      <color rgb="FFFF0000"/>
      <name val="Calibri"/>
      <family val="2"/>
      <scheme val="minor"/>
    </font>
    <font>
      <sz val="10"/>
      <color rgb="FF333333"/>
      <name val="Open Sans"/>
      <family val="2"/>
    </font>
  </fonts>
  <fills count="10">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0A71B4"/>
        <bgColor indexed="64"/>
      </patternFill>
    </fill>
    <fill>
      <patternFill patternType="solid">
        <fgColor rgb="FF00B0F0"/>
        <bgColor indexed="64"/>
      </patternFill>
    </fill>
    <fill>
      <patternFill patternType="solid">
        <fgColor theme="4"/>
        <bgColor indexed="64"/>
      </patternFill>
    </fill>
    <fill>
      <patternFill patternType="solid">
        <fgColor theme="4"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medium">
        <color rgb="FF92CDDC"/>
      </left>
      <right style="medium">
        <color rgb="FF92CDDC"/>
      </right>
      <top/>
      <bottom/>
      <diagonal/>
    </border>
    <border>
      <left/>
      <right style="medium">
        <color rgb="FF92CDDC"/>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rgb="FF92CDDC"/>
      </right>
      <top style="medium">
        <color rgb="FF92CDDC"/>
      </top>
      <bottom style="medium">
        <color rgb="FF92CDDC"/>
      </bottom>
      <diagonal/>
    </border>
  </borders>
  <cellStyleXfs count="1">
    <xf numFmtId="0" fontId="0" fillId="0" borderId="0"/>
  </cellStyleXfs>
  <cellXfs count="134">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6" fillId="0" borderId="0" xfId="0" applyFont="1"/>
    <xf numFmtId="0" fontId="7" fillId="2" borderId="0" xfId="0" applyFont="1" applyFill="1" applyAlignment="1">
      <alignment vertical="top"/>
    </xf>
    <xf numFmtId="0" fontId="3" fillId="2" borderId="0" xfId="0" applyFont="1" applyFill="1"/>
    <xf numFmtId="0" fontId="8" fillId="2" borderId="0" xfId="0" applyFont="1" applyFill="1" applyAlignment="1">
      <alignment vertical="top"/>
    </xf>
    <xf numFmtId="0" fontId="9" fillId="2" borderId="0" xfId="0" applyFont="1" applyFill="1" applyAlignment="1">
      <alignment vertical="top"/>
    </xf>
    <xf numFmtId="0" fontId="9" fillId="0" borderId="0" xfId="0" applyFont="1" applyAlignment="1">
      <alignment vertical="top" wrapText="1"/>
    </xf>
    <xf numFmtId="0" fontId="0" fillId="0" borderId="15" xfId="0" applyBorder="1"/>
    <xf numFmtId="0" fontId="11" fillId="0" borderId="0" xfId="0" applyFont="1"/>
    <xf numFmtId="0" fontId="12" fillId="0" borderId="0" xfId="0" applyFont="1"/>
    <xf numFmtId="0" fontId="13" fillId="3" borderId="1" xfId="0" applyFont="1" applyFill="1" applyBorder="1" applyAlignment="1">
      <alignment horizontal="center" wrapText="1"/>
    </xf>
    <xf numFmtId="0" fontId="14" fillId="0" borderId="0" xfId="0" applyFont="1"/>
    <xf numFmtId="0" fontId="13" fillId="0" borderId="0" xfId="0" applyFont="1" applyAlignment="1">
      <alignment horizontal="center" vertical="center" wrapText="1"/>
    </xf>
    <xf numFmtId="0" fontId="15" fillId="0" borderId="0" xfId="0" applyFont="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6" fillId="3" borderId="2" xfId="0" applyFont="1" applyFill="1" applyBorder="1" applyAlignment="1">
      <alignment horizontal="left" wrapText="1"/>
    </xf>
    <xf numFmtId="0" fontId="14" fillId="3" borderId="1" xfId="0" applyFont="1" applyFill="1" applyBorder="1" applyAlignment="1">
      <alignment horizontal="center" wrapText="1"/>
    </xf>
    <xf numFmtId="0" fontId="16" fillId="3" borderId="2" xfId="0" applyFont="1" applyFill="1" applyBorder="1" applyAlignment="1">
      <alignment horizont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9" fillId="0" borderId="0" xfId="0" applyFont="1"/>
    <xf numFmtId="0" fontId="14" fillId="2" borderId="0" xfId="0" applyFont="1" applyFill="1" applyAlignment="1">
      <alignment vertical="top"/>
    </xf>
    <xf numFmtId="0" fontId="3" fillId="2" borderId="0" xfId="0" applyFont="1" applyFill="1" applyAlignment="1">
      <alignment vertical="top"/>
    </xf>
    <xf numFmtId="0" fontId="14" fillId="0" borderId="0" xfId="0" applyFont="1" applyAlignment="1">
      <alignment vertical="top" wrapText="1"/>
    </xf>
    <xf numFmtId="0" fontId="12" fillId="0" borderId="0" xfId="0" applyFont="1" applyAlignment="1">
      <alignment horizontal="justify" vertical="center"/>
    </xf>
    <xf numFmtId="0" fontId="5" fillId="0" borderId="0" xfId="0" applyFont="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wrapText="1"/>
    </xf>
    <xf numFmtId="0" fontId="17" fillId="0" borderId="0" xfId="0" applyFont="1"/>
    <xf numFmtId="0" fontId="14" fillId="0" borderId="1" xfId="0" applyFont="1" applyBorder="1" applyAlignment="1">
      <alignment horizontal="center" vertical="center" wrapText="1"/>
    </xf>
    <xf numFmtId="0" fontId="9" fillId="0" borderId="0" xfId="0" applyFont="1" applyAlignment="1">
      <alignment vertical="center"/>
    </xf>
    <xf numFmtId="0" fontId="14" fillId="0" borderId="0" xfId="0" applyFont="1" applyAlignment="1">
      <alignment vertical="center"/>
    </xf>
    <xf numFmtId="0" fontId="3" fillId="0" borderId="0" xfId="0" applyFont="1" applyAlignment="1">
      <alignment horizontal="left" vertical="top" wrapText="1"/>
    </xf>
    <xf numFmtId="0" fontId="12" fillId="0" borderId="0" xfId="0" applyFont="1" applyAlignment="1">
      <alignment vertical="top" wrapText="1"/>
    </xf>
    <xf numFmtId="0" fontId="3" fillId="0" borderId="0" xfId="0" applyFont="1" applyAlignment="1">
      <alignment vertical="center"/>
    </xf>
    <xf numFmtId="0" fontId="16" fillId="2" borderId="0" xfId="0" applyFont="1" applyFill="1" applyAlignment="1">
      <alignment vertical="top"/>
    </xf>
    <xf numFmtId="0" fontId="18" fillId="3" borderId="1" xfId="0" applyFont="1" applyFill="1" applyBorder="1" applyAlignment="1">
      <alignment horizontal="center" wrapText="1"/>
    </xf>
    <xf numFmtId="0" fontId="13" fillId="0" borderId="1" xfId="0" applyFont="1" applyBorder="1" applyAlignment="1">
      <alignment horizontal="center" wrapText="1"/>
    </xf>
    <xf numFmtId="0" fontId="18" fillId="0" borderId="1" xfId="0" applyFont="1" applyBorder="1" applyAlignment="1">
      <alignment horizontal="center" wrapText="1"/>
    </xf>
    <xf numFmtId="0" fontId="16" fillId="3" borderId="1" xfId="0" applyFont="1" applyFill="1" applyBorder="1" applyAlignment="1">
      <alignment horizontal="center" wrapText="1"/>
    </xf>
    <xf numFmtId="0" fontId="18" fillId="5" borderId="1" xfId="0" applyFont="1" applyFill="1" applyBorder="1" applyAlignment="1">
      <alignment horizontal="center" wrapText="1"/>
    </xf>
    <xf numFmtId="0" fontId="18" fillId="5" borderId="2" xfId="0" applyFont="1" applyFill="1" applyBorder="1" applyAlignment="1">
      <alignment horizontal="center" wrapText="1"/>
    </xf>
    <xf numFmtId="0" fontId="14" fillId="4" borderId="1" xfId="0" applyFont="1" applyFill="1" applyBorder="1" applyAlignment="1">
      <alignment horizontal="center" vertical="center" wrapText="1"/>
    </xf>
    <xf numFmtId="0" fontId="13"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9" fillId="0" borderId="0" xfId="0" applyFont="1" applyAlignment="1">
      <alignment vertical="top"/>
    </xf>
    <xf numFmtId="0" fontId="14" fillId="0" borderId="0" xfId="0" applyFont="1" applyAlignment="1">
      <alignment vertical="top"/>
    </xf>
    <xf numFmtId="0" fontId="3" fillId="0" borderId="0" xfId="0" applyFont="1" applyAlignment="1">
      <alignment vertical="top"/>
    </xf>
    <xf numFmtId="0" fontId="21" fillId="0" borderId="0" xfId="0" applyFont="1" applyAlignment="1">
      <alignment vertical="top"/>
    </xf>
    <xf numFmtId="0" fontId="13" fillId="3" borderId="3" xfId="0" applyFont="1" applyFill="1" applyBorder="1" applyAlignment="1">
      <alignment horizont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5" xfId="0" applyFont="1" applyFill="1" applyBorder="1" applyAlignment="1">
      <alignment horizontal="center" wrapText="1"/>
    </xf>
    <xf numFmtId="0" fontId="13" fillId="5" borderId="2" xfId="0" applyFont="1" applyFill="1" applyBorder="1" applyAlignment="1">
      <alignment horizontal="center" wrapText="1"/>
    </xf>
    <xf numFmtId="0" fontId="22" fillId="0" borderId="0" xfId="0" applyFont="1"/>
    <xf numFmtId="0" fontId="22" fillId="2" borderId="0" xfId="0" applyFont="1" applyFill="1"/>
    <xf numFmtId="0" fontId="5" fillId="0" borderId="0" xfId="0" applyFont="1" applyAlignment="1">
      <alignment vertical="top"/>
    </xf>
    <xf numFmtId="0" fontId="13" fillId="0" borderId="0" xfId="0" applyFont="1" applyAlignment="1">
      <alignment horizontal="center" vertical="top" wrapText="1"/>
    </xf>
    <xf numFmtId="0" fontId="14" fillId="4" borderId="1" xfId="0" applyFont="1" applyFill="1" applyBorder="1" applyAlignment="1">
      <alignment horizontal="center" vertical="top" wrapText="1"/>
    </xf>
    <xf numFmtId="0" fontId="16" fillId="0" borderId="0" xfId="0" applyFont="1" applyAlignment="1">
      <alignment vertical="top"/>
    </xf>
    <xf numFmtId="0" fontId="4" fillId="0" borderId="0" xfId="0" applyFont="1" applyAlignment="1">
      <alignment vertical="top"/>
    </xf>
    <xf numFmtId="0" fontId="14" fillId="0" borderId="0" xfId="0" applyFont="1" applyAlignment="1">
      <alignment horizontal="center" vertical="top" wrapText="1"/>
    </xf>
    <xf numFmtId="0" fontId="14" fillId="0" borderId="0" xfId="0" applyFont="1" applyAlignment="1">
      <alignment wrapText="1"/>
    </xf>
    <xf numFmtId="0" fontId="24" fillId="6" borderId="8" xfId="0" applyFont="1" applyFill="1" applyBorder="1" applyAlignment="1">
      <alignment vertical="center" wrapText="1"/>
    </xf>
    <xf numFmtId="0" fontId="24" fillId="6" borderId="9" xfId="0" applyFont="1" applyFill="1" applyBorder="1" applyAlignment="1">
      <alignment vertical="center" wrapText="1"/>
    </xf>
    <xf numFmtId="0" fontId="8" fillId="3" borderId="1" xfId="0" applyFont="1" applyFill="1" applyBorder="1" applyAlignment="1">
      <alignment horizontal="justify" vertical="center"/>
    </xf>
    <xf numFmtId="0" fontId="8" fillId="3" borderId="1" xfId="0" applyFont="1" applyFill="1" applyBorder="1" applyAlignment="1">
      <alignment horizontal="justify" vertical="center" wrapText="1"/>
    </xf>
    <xf numFmtId="0" fontId="25" fillId="0" borderId="0" xfId="0" applyFont="1" applyAlignment="1">
      <alignment vertical="center"/>
    </xf>
    <xf numFmtId="0" fontId="8" fillId="0" borderId="1" xfId="0" applyFont="1" applyBorder="1" applyAlignment="1">
      <alignment horizontal="justify" vertical="center"/>
    </xf>
    <xf numFmtId="0" fontId="9"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26" fillId="0" borderId="0" xfId="0" applyFont="1"/>
    <xf numFmtId="0" fontId="0" fillId="0" borderId="16" xfId="0" applyBorder="1"/>
    <xf numFmtId="0" fontId="27" fillId="8" borderId="17" xfId="0" applyFont="1" applyFill="1" applyBorder="1" applyAlignment="1">
      <alignment wrapText="1"/>
    </xf>
    <xf numFmtId="0" fontId="27" fillId="9" borderId="17" xfId="0" applyFont="1" applyFill="1" applyBorder="1" applyAlignment="1">
      <alignment wrapText="1"/>
    </xf>
    <xf numFmtId="0" fontId="27" fillId="9" borderId="18" xfId="0" applyFont="1" applyFill="1" applyBorder="1" applyAlignment="1">
      <alignment wrapText="1"/>
    </xf>
    <xf numFmtId="0" fontId="13" fillId="5" borderId="19" xfId="0" applyFont="1" applyFill="1" applyBorder="1" applyAlignment="1">
      <alignment horizontal="center" wrapText="1"/>
    </xf>
    <xf numFmtId="0" fontId="0" fillId="0" borderId="11" xfId="0" applyBorder="1"/>
    <xf numFmtId="0" fontId="0" fillId="0" borderId="12" xfId="0" applyBorder="1"/>
    <xf numFmtId="0" fontId="0" fillId="0" borderId="20" xfId="0" applyBorder="1"/>
    <xf numFmtId="0" fontId="28" fillId="0" borderId="11" xfId="0" applyFont="1" applyBorder="1"/>
    <xf numFmtId="0" fontId="28" fillId="0" borderId="12" xfId="0" applyFont="1" applyBorder="1"/>
    <xf numFmtId="10" fontId="28" fillId="0" borderId="20" xfId="0" applyNumberFormat="1" applyFont="1" applyBorder="1"/>
    <xf numFmtId="0" fontId="29" fillId="0" borderId="16" xfId="0" applyFont="1" applyBorder="1"/>
    <xf numFmtId="0" fontId="29" fillId="0" borderId="0" xfId="0" applyFont="1"/>
    <xf numFmtId="10" fontId="29" fillId="0" borderId="15" xfId="0" applyNumberFormat="1" applyFont="1" applyBorder="1"/>
    <xf numFmtId="9" fontId="29" fillId="0" borderId="16" xfId="0" applyNumberFormat="1" applyFont="1" applyBorder="1"/>
    <xf numFmtId="0" fontId="30" fillId="0" borderId="0" xfId="0" applyFont="1"/>
    <xf numFmtId="0" fontId="0" fillId="0" borderId="18" xfId="0" applyBorder="1"/>
    <xf numFmtId="0" fontId="0" fillId="0" borderId="19" xfId="0" applyBorder="1"/>
    <xf numFmtId="0" fontId="28" fillId="0" borderId="0" xfId="0" applyFont="1"/>
    <xf numFmtId="0" fontId="31" fillId="0" borderId="0" xfId="0" applyFont="1"/>
    <xf numFmtId="0" fontId="6" fillId="0" borderId="0" xfId="0" applyFont="1" applyAlignment="1">
      <alignment wrapText="1"/>
    </xf>
    <xf numFmtId="0" fontId="14" fillId="0" borderId="10" xfId="0" applyFont="1" applyBorder="1" applyAlignment="1">
      <alignment horizontal="justify" vertical="center" wrapText="1"/>
    </xf>
    <xf numFmtId="0" fontId="14" fillId="0" borderId="10" xfId="0" applyFont="1" applyBorder="1" applyAlignment="1">
      <alignment vertical="center" wrapText="1"/>
    </xf>
    <xf numFmtId="0" fontId="14" fillId="0" borderId="13" xfId="0" applyFont="1" applyBorder="1" applyAlignment="1">
      <alignment vertical="center" wrapText="1"/>
    </xf>
    <xf numFmtId="0" fontId="32" fillId="0" borderId="14" xfId="0" applyFont="1" applyBorder="1" applyAlignment="1">
      <alignment horizontal="left" vertical="center" wrapText="1"/>
    </xf>
    <xf numFmtId="0" fontId="14" fillId="0" borderId="8" xfId="0" applyFont="1" applyBorder="1" applyAlignment="1">
      <alignment vertical="center" wrapText="1"/>
    </xf>
    <xf numFmtId="0" fontId="14" fillId="2" borderId="10" xfId="0" applyFont="1" applyFill="1" applyBorder="1" applyAlignment="1">
      <alignment horizontal="left" vertical="center" wrapText="1"/>
    </xf>
    <xf numFmtId="0" fontId="14" fillId="2" borderId="8" xfId="0" applyFont="1" applyFill="1" applyBorder="1" applyAlignment="1">
      <alignment horizontal="justify" vertical="center" wrapText="1"/>
    </xf>
    <xf numFmtId="0" fontId="14" fillId="0" borderId="9" xfId="0" applyFont="1" applyBorder="1" applyAlignment="1">
      <alignment horizontal="justify" vertical="center" wrapText="1"/>
    </xf>
    <xf numFmtId="0" fontId="14" fillId="2" borderId="9" xfId="0" applyFont="1" applyFill="1" applyBorder="1" applyAlignment="1">
      <alignment horizontal="justify" vertical="center" wrapText="1"/>
    </xf>
    <xf numFmtId="0" fontId="14" fillId="0" borderId="0" xfId="0" applyFont="1" applyAlignment="1">
      <alignment horizontal="justify" vertical="center"/>
    </xf>
    <xf numFmtId="0" fontId="14" fillId="2" borderId="21" xfId="0" applyFont="1" applyFill="1" applyBorder="1" applyAlignment="1">
      <alignment horizontal="justify" vertical="center" wrapText="1"/>
    </xf>
    <xf numFmtId="14" fontId="13" fillId="0" borderId="1" xfId="0" applyNumberFormat="1" applyFont="1" applyBorder="1" applyAlignment="1">
      <alignment horizontal="center" vertical="center" wrapText="1"/>
    </xf>
    <xf numFmtId="0" fontId="9" fillId="0" borderId="1" xfId="0" applyFont="1" applyBorder="1" applyAlignment="1">
      <alignment vertical="center"/>
    </xf>
    <xf numFmtId="0" fontId="33" fillId="0" borderId="0" xfId="0" applyFont="1" applyAlignment="1">
      <alignment vertical="top" wrapText="1"/>
    </xf>
    <xf numFmtId="14" fontId="13" fillId="0" borderId="1" xfId="0" applyNumberFormat="1" applyFont="1" applyBorder="1" applyAlignment="1">
      <alignment horizontal="center" wrapText="1"/>
    </xf>
    <xf numFmtId="14" fontId="14" fillId="0" borderId="1" xfId="0" applyNumberFormat="1" applyFont="1" applyBorder="1" applyAlignment="1">
      <alignment horizontal="center" vertical="center" wrapText="1"/>
    </xf>
    <xf numFmtId="9" fontId="14" fillId="0" borderId="1" xfId="0" applyNumberFormat="1" applyFont="1" applyBorder="1" applyAlignment="1">
      <alignment horizontal="center" vertical="top" wrapText="1"/>
    </xf>
    <xf numFmtId="0" fontId="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23" fillId="6" borderId="6"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5" fillId="3" borderId="11" xfId="0" applyFont="1" applyFill="1" applyBorder="1" applyAlignment="1">
      <alignment horizontal="center" wrapText="1"/>
    </xf>
    <xf numFmtId="0" fontId="5" fillId="3" borderId="12" xfId="0" applyFont="1" applyFill="1" applyBorder="1" applyAlignment="1">
      <alignment horizontal="center" wrapText="1"/>
    </xf>
    <xf numFmtId="0" fontId="16" fillId="7" borderId="3" xfId="0" applyFont="1" applyFill="1" applyBorder="1" applyAlignment="1">
      <alignment horizontal="center" wrapText="1"/>
    </xf>
    <xf numFmtId="0" fontId="16" fillId="7" borderId="5" xfId="0" applyFont="1" applyFill="1" applyBorder="1" applyAlignment="1">
      <alignment horizont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5" xfId="0" applyFont="1" applyFill="1" applyBorder="1" applyAlignment="1">
      <alignment horizontal="center" wrapText="1"/>
    </xf>
    <xf numFmtId="0" fontId="9" fillId="0" borderId="0" xfId="0" applyFont="1" applyAlignment="1">
      <alignment horizontal="left" vertical="top" wrapText="1"/>
    </xf>
    <xf numFmtId="0" fontId="9" fillId="2" borderId="0" xfId="0" applyFont="1" applyFill="1" applyAlignment="1">
      <alignment horizontal="center" vertical="top"/>
    </xf>
    <xf numFmtId="0" fontId="6" fillId="0" borderId="17" xfId="0" applyFont="1" applyBorder="1" applyAlignment="1">
      <alignment horizontal="center" wrapText="1"/>
    </xf>
    <xf numFmtId="0" fontId="6" fillId="0" borderId="18" xfId="0" applyFont="1" applyBorder="1" applyAlignment="1">
      <alignment horizontal="center" wrapText="1"/>
    </xf>
  </cellXfs>
  <cellStyles count="1">
    <cellStyle name="Normal" xfId="0" builtinId="0"/>
  </cellStyles>
  <dxfs count="0"/>
  <tableStyles count="0" defaultTableStyle="TableStyleMedium2" defaultPivotStyle="PivotStyleLight16"/>
  <colors>
    <mruColors>
      <color rgb="FFDAEEF3"/>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842915</xdr:colOff>
      <xdr:row>7</xdr:row>
      <xdr:rowOff>6160</xdr:rowOff>
    </xdr:from>
    <xdr:ext cx="224670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332089" y="1436290"/>
          <a:ext cx="224670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Ignore this box for quarter Q1</a:t>
          </a:r>
          <a:r>
            <a:rPr lang="en-US" sz="1100" baseline="0">
              <a:solidFill>
                <a:srgbClr val="FF0000"/>
              </a:solidFill>
            </a:rPr>
            <a:t> </a:t>
          </a:r>
          <a:r>
            <a:rPr lang="en-US" sz="1100">
              <a:solidFill>
                <a:srgbClr val="FF0000"/>
              </a:solidFill>
            </a:rPr>
            <a:t>2023</a:t>
          </a:r>
        </a:p>
      </xdr:txBody>
    </xdr:sp>
    <xdr:clientData/>
  </xdr:oneCellAnchor>
  <xdr:oneCellAnchor>
    <xdr:from>
      <xdr:col>14</xdr:col>
      <xdr:colOff>104275</xdr:colOff>
      <xdr:row>6</xdr:row>
      <xdr:rowOff>165652</xdr:rowOff>
    </xdr:from>
    <xdr:ext cx="1013226" cy="264560"/>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3334362" y="1413565"/>
          <a:ext cx="10132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Fill in this box!</a:t>
          </a:r>
        </a:p>
      </xdr:txBody>
    </xdr:sp>
    <xdr:clientData/>
  </xdr:oneCellAnchor>
  <xdr:oneCellAnchor>
    <xdr:from>
      <xdr:col>3</xdr:col>
      <xdr:colOff>564874</xdr:colOff>
      <xdr:row>26</xdr:row>
      <xdr:rowOff>208445</xdr:rowOff>
    </xdr:from>
    <xdr:ext cx="6338338" cy="264560"/>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4198178" y="5117271"/>
          <a:ext cx="63383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For this quarter Q1</a:t>
          </a:r>
          <a:r>
            <a:rPr lang="en-US" sz="1100" baseline="0">
              <a:solidFill>
                <a:srgbClr val="FF0000"/>
              </a:solidFill>
            </a:rPr>
            <a:t> </a:t>
          </a:r>
          <a:r>
            <a:rPr lang="en-US" sz="1100">
              <a:solidFill>
                <a:srgbClr val="FF0000"/>
              </a:solidFill>
            </a:rPr>
            <a:t>2023, you will no be able to calculate a trend as you will only be able to fill in "current Q"</a:t>
          </a:r>
        </a:p>
      </xdr:txBody>
    </xdr:sp>
    <xdr:clientData/>
  </xdr:oneCellAnchor>
  <xdr:twoCellAnchor editAs="oneCell">
    <xdr:from>
      <xdr:col>7</xdr:col>
      <xdr:colOff>723223</xdr:colOff>
      <xdr:row>7</xdr:row>
      <xdr:rowOff>24847</xdr:rowOff>
    </xdr:from>
    <xdr:to>
      <xdr:col>26</xdr:col>
      <xdr:colOff>382007</xdr:colOff>
      <xdr:row>21</xdr:row>
      <xdr:rowOff>124238</xdr:rowOff>
    </xdr:to>
    <xdr:pic>
      <xdr:nvPicPr>
        <xdr:cNvPr id="5" name="Billede 4">
          <a:extLst>
            <a:ext uri="{FF2B5EF4-FFF2-40B4-BE49-F238E27FC236}">
              <a16:creationId xmlns:a16="http://schemas.microsoft.com/office/drawing/2014/main" id="{C1592FA6-29A5-DC6A-9521-54302EEE169D}"/>
            </a:ext>
          </a:extLst>
        </xdr:cNvPr>
        <xdr:cNvPicPr>
          <a:picLocks noChangeAspect="1"/>
        </xdr:cNvPicPr>
      </xdr:nvPicPr>
      <xdr:blipFill>
        <a:blip xmlns:r="http://schemas.openxmlformats.org/officeDocument/2006/relationships" r:embed="rId1"/>
        <a:stretch>
          <a:fillRect/>
        </a:stretch>
      </xdr:blipFill>
      <xdr:spPr>
        <a:xfrm>
          <a:off x="7614353" y="1482586"/>
          <a:ext cx="12347741" cy="2766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zoomScaleNormal="100" workbookViewId="0">
      <selection activeCell="B13" sqref="B13"/>
    </sheetView>
  </sheetViews>
  <sheetFormatPr defaultColWidth="8.7265625" defaultRowHeight="12" x14ac:dyDescent="0.3"/>
  <cols>
    <col min="1" max="1" width="14" style="80" bestFit="1" customWidth="1"/>
    <col min="2" max="2" width="36.453125" style="80" customWidth="1"/>
    <col min="3" max="4" width="8.7265625" style="80"/>
    <col min="5" max="5" width="13.453125" style="80" customWidth="1"/>
    <col min="6" max="6" width="27.453125" style="80" customWidth="1"/>
    <col min="7" max="7" width="22.81640625" style="80" customWidth="1"/>
    <col min="8" max="8" width="14.54296875" style="80" bestFit="1" customWidth="1"/>
    <col min="9" max="16384" width="8.7265625" style="80"/>
  </cols>
  <sheetData>
    <row r="1" spans="1:8" s="74" customFormat="1" ht="24" x14ac:dyDescent="0.35">
      <c r="A1" s="72" t="s">
        <v>0</v>
      </c>
      <c r="B1" s="72" t="s">
        <v>1</v>
      </c>
      <c r="C1" s="36"/>
      <c r="D1" s="36"/>
      <c r="E1" s="73" t="s">
        <v>10</v>
      </c>
      <c r="F1" s="73" t="s">
        <v>11</v>
      </c>
      <c r="G1" s="73" t="s">
        <v>12</v>
      </c>
      <c r="H1" s="73" t="s">
        <v>124</v>
      </c>
    </row>
    <row r="2" spans="1:8" s="74" customFormat="1" ht="38.5" customHeight="1" x14ac:dyDescent="0.35">
      <c r="A2" s="75" t="s">
        <v>2</v>
      </c>
      <c r="B2" s="76" t="s">
        <v>2</v>
      </c>
      <c r="C2" s="36"/>
      <c r="D2" s="36"/>
      <c r="E2" s="77" t="s">
        <v>2</v>
      </c>
      <c r="F2" s="76" t="s">
        <v>13</v>
      </c>
      <c r="G2" s="76" t="s">
        <v>14</v>
      </c>
      <c r="H2" s="76" t="s">
        <v>15</v>
      </c>
    </row>
    <row r="3" spans="1:8" s="74" customFormat="1" ht="36" x14ac:dyDescent="0.35">
      <c r="A3" s="75" t="s">
        <v>3</v>
      </c>
      <c r="B3" s="76" t="s">
        <v>31</v>
      </c>
      <c r="C3" s="36"/>
      <c r="D3" s="36"/>
      <c r="E3" s="77" t="s">
        <v>3</v>
      </c>
      <c r="F3" s="76" t="s">
        <v>16</v>
      </c>
      <c r="G3" s="76" t="s">
        <v>14</v>
      </c>
      <c r="H3" s="76" t="s">
        <v>17</v>
      </c>
    </row>
    <row r="4" spans="1:8" s="74" customFormat="1" ht="132" x14ac:dyDescent="0.35">
      <c r="A4" s="75" t="s">
        <v>4</v>
      </c>
      <c r="B4" s="76" t="s">
        <v>123</v>
      </c>
      <c r="C4" s="36"/>
      <c r="D4" s="36"/>
      <c r="E4" s="77" t="s">
        <v>4</v>
      </c>
      <c r="F4" s="76" t="s">
        <v>18</v>
      </c>
      <c r="G4" s="76" t="s">
        <v>14</v>
      </c>
      <c r="H4" s="76" t="s">
        <v>17</v>
      </c>
    </row>
    <row r="5" spans="1:8" s="74" customFormat="1" ht="60" x14ac:dyDescent="0.35">
      <c r="A5" s="75" t="s">
        <v>5</v>
      </c>
      <c r="B5" s="76" t="s">
        <v>6</v>
      </c>
      <c r="C5" s="36"/>
      <c r="D5" s="36"/>
      <c r="E5" s="77" t="s">
        <v>5</v>
      </c>
      <c r="F5" s="76" t="s">
        <v>125</v>
      </c>
      <c r="G5" s="76" t="s">
        <v>19</v>
      </c>
      <c r="H5" s="76" t="s">
        <v>20</v>
      </c>
    </row>
    <row r="6" spans="1:8" s="74" customFormat="1" ht="48" x14ac:dyDescent="0.35">
      <c r="A6" s="75" t="s">
        <v>7</v>
      </c>
      <c r="B6" s="76" t="s">
        <v>25</v>
      </c>
      <c r="C6" s="36"/>
      <c r="D6" s="36"/>
      <c r="E6" s="77" t="s">
        <v>7</v>
      </c>
      <c r="F6" s="76" t="s">
        <v>13</v>
      </c>
      <c r="G6" s="76" t="s">
        <v>21</v>
      </c>
      <c r="H6" s="76" t="s">
        <v>15</v>
      </c>
    </row>
    <row r="7" spans="1:8" s="74" customFormat="1" ht="60" x14ac:dyDescent="0.35">
      <c r="A7" s="75" t="s">
        <v>8</v>
      </c>
      <c r="B7" s="76" t="s">
        <v>121</v>
      </c>
      <c r="C7" s="36"/>
      <c r="D7" s="36"/>
      <c r="E7" s="77" t="s">
        <v>8</v>
      </c>
      <c r="F7" s="76" t="s">
        <v>126</v>
      </c>
      <c r="G7" s="76" t="s">
        <v>29</v>
      </c>
      <c r="H7" s="76" t="s">
        <v>30</v>
      </c>
    </row>
    <row r="8" spans="1:8" s="74" customFormat="1" ht="84" x14ac:dyDescent="0.35">
      <c r="A8" s="75" t="s">
        <v>9</v>
      </c>
      <c r="B8" s="76" t="s">
        <v>122</v>
      </c>
      <c r="C8" s="36"/>
      <c r="D8" s="36"/>
      <c r="E8" s="119" t="s">
        <v>9</v>
      </c>
      <c r="F8" s="78" t="s">
        <v>130</v>
      </c>
      <c r="G8" s="120" t="s">
        <v>14</v>
      </c>
      <c r="H8" s="78" t="s">
        <v>127</v>
      </c>
    </row>
    <row r="9" spans="1:8" s="74" customFormat="1" ht="36" x14ac:dyDescent="0.35">
      <c r="A9" s="36"/>
      <c r="B9" s="36"/>
      <c r="C9" s="36"/>
      <c r="D9" s="36"/>
      <c r="E9" s="119"/>
      <c r="F9" s="78" t="s">
        <v>128</v>
      </c>
      <c r="G9" s="120"/>
      <c r="H9" s="79" t="s">
        <v>129</v>
      </c>
    </row>
    <row r="10" spans="1:8" s="74" customFormat="1" x14ac:dyDescent="0.3">
      <c r="A10" s="36"/>
      <c r="B10" s="36"/>
      <c r="C10" s="36"/>
      <c r="D10" s="36"/>
      <c r="E10" s="36" t="s">
        <v>24</v>
      </c>
      <c r="F10" s="25"/>
      <c r="G10" s="25"/>
      <c r="H10" s="25"/>
    </row>
    <row r="11" spans="1:8" s="74" customFormat="1" x14ac:dyDescent="0.3">
      <c r="A11" s="36"/>
      <c r="B11" s="36"/>
      <c r="C11" s="36"/>
      <c r="D11" s="36"/>
      <c r="E11" s="36" t="s">
        <v>131</v>
      </c>
      <c r="F11" s="25"/>
      <c r="G11" s="25"/>
      <c r="H11" s="25"/>
    </row>
    <row r="12" spans="1:8" x14ac:dyDescent="0.3">
      <c r="A12" s="25"/>
      <c r="B12" s="25"/>
      <c r="C12" s="25"/>
      <c r="D12" s="25"/>
      <c r="E12" s="25"/>
      <c r="F12" s="25"/>
      <c r="G12" s="25"/>
      <c r="H12" s="25"/>
    </row>
  </sheetData>
  <mergeCells count="2">
    <mergeCell ref="E8:E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topLeftCell="A8" workbookViewId="0">
      <selection activeCell="F8" sqref="F8"/>
    </sheetView>
  </sheetViews>
  <sheetFormatPr defaultColWidth="8.81640625" defaultRowHeight="14.5" x14ac:dyDescent="0.35"/>
  <cols>
    <col min="1" max="1" width="48.453125" customWidth="1"/>
    <col min="2" max="2" width="80.1796875" customWidth="1"/>
  </cols>
  <sheetData>
    <row r="1" spans="1:2" ht="16" thickBot="1" x14ac:dyDescent="0.4">
      <c r="A1" s="121" t="s">
        <v>49</v>
      </c>
      <c r="B1" s="122"/>
    </row>
    <row r="2" spans="1:2" ht="15" thickBot="1" x14ac:dyDescent="0.4">
      <c r="A2" s="70" t="s">
        <v>50</v>
      </c>
      <c r="B2" s="71" t="s">
        <v>51</v>
      </c>
    </row>
    <row r="3" spans="1:2" x14ac:dyDescent="0.35">
      <c r="A3" s="102" t="s">
        <v>81</v>
      </c>
      <c r="B3" s="103"/>
    </row>
    <row r="4" spans="1:2" ht="67.5" customHeight="1" x14ac:dyDescent="0.35">
      <c r="A4" s="104" t="str">
        <f>'1(Data)'!A56</f>
        <v>1A) Volume and coverage of available data</v>
      </c>
      <c r="B4" s="104" t="str">
        <f>'1(Data)'!B56</f>
        <v>For geology “data products” and “data” are about the same. Users download data as a zip-file that contains all layers from the sub-theme but otherwise we do not combine data or recalculate data to create new products. The statistics for “data products” and “data” is the same. Geology has only reported the statistics for “data products” in the former reports. To keep continuity this is also the case here.</v>
      </c>
    </row>
    <row r="5" spans="1:2" ht="52" x14ac:dyDescent="0.35">
      <c r="A5" s="105" t="s">
        <v>143</v>
      </c>
      <c r="B5" s="104" t="str">
        <f>'1(Data)'!B57</f>
        <v>When the number of layers had to be reduced under the centralization process, we removed some layers from the “event and probabilities” sub-theme. It has become clear that some of these layers contained valuable information and must be reestablished. 
For estimate on coverage, please, see the Word report page 10, 2A) Volue and coverage...</v>
      </c>
    </row>
    <row r="6" spans="1:2" ht="15" thickBot="1" x14ac:dyDescent="0.4">
      <c r="A6" s="106" t="str">
        <f>'1(Data)'!A58</f>
        <v>1B) Usage of data in this quarter</v>
      </c>
      <c r="B6" s="106" t="str">
        <f>'1(Data)'!B58</f>
        <v>This is described under usage of data products</v>
      </c>
    </row>
    <row r="7" spans="1:2" ht="26.5" thickBot="1" x14ac:dyDescent="0.4">
      <c r="A7" s="107" t="s">
        <v>82</v>
      </c>
      <c r="B7" s="108"/>
    </row>
    <row r="8" spans="1:2" ht="32.25" customHeight="1" thickBot="1" x14ac:dyDescent="0.4">
      <c r="A8" s="108" t="str">
        <f>'2(Products)'!A64</f>
        <v>2A) Volume and coverage of available data products</v>
      </c>
      <c r="B8" s="108" t="str">
        <f>'2(Products)'!B64</f>
        <v>Data products consisting primarily of points and lines. Landslide susceptibility is the only raster layer. Total volume is based on a compressed file format.</v>
      </c>
    </row>
    <row r="9" spans="1:2" ht="79.5" customHeight="1" thickBot="1" x14ac:dyDescent="0.4">
      <c r="A9" s="108" t="str">
        <f>'2(Products)'!A65</f>
        <v>2B) Usage of data products in this quarter</v>
      </c>
      <c r="B9" s="108" t="str">
        <f>'2(Products)'!B65</f>
        <v>There has been a big increase in the number of downloads and webservice calls in March 2023. The reason for this is probably the Open Sea Lab Hackathon. The statistics for the quarters 2022Q4 and 2023Q1 is generally not very reliable  because people have used the services of the new portal before the official launch. This for example explains the high increase in the use of Sedimentation rate data in Q1 because the previous reported number for Q4 was too low.</v>
      </c>
    </row>
    <row r="10" spans="1:2" ht="30.65" customHeight="1" thickBot="1" x14ac:dyDescent="0.4">
      <c r="A10" s="109" t="str">
        <f>'3(Data providers)'!A59</f>
        <v>3) Organisations supplying/ approached to supply data and data products</v>
      </c>
      <c r="B10" s="109" t="str">
        <f>'3(Data providers)'!B59</f>
        <v>No change since last report.</v>
      </c>
    </row>
    <row r="11" spans="1:2" ht="37.5" customHeight="1" thickBot="1" x14ac:dyDescent="0.4">
      <c r="A11" s="110" t="str">
        <f>'4(Web services)'!A15</f>
        <v>4) Online 'Web' interfaces to access or view data</v>
      </c>
      <c r="B11" s="110" t="str">
        <f>'4(Web services)'!B15</f>
        <v>We have created layer groups to comply to the requirement about reduction of layers. This means that we cannot provide interfaces for each sub-theme</v>
      </c>
    </row>
    <row r="12" spans="1:2" ht="26.5" thickBot="1" x14ac:dyDescent="0.4">
      <c r="A12" s="111" t="str">
        <f>'5(Web traffic)'!A6</f>
        <v>5.1) Daily number of page views of EMODnet Thematic entry page</v>
      </c>
      <c r="B12" s="111">
        <f>'5(Web traffic)'!B6</f>
        <v>1468</v>
      </c>
    </row>
    <row r="13" spans="1:2" ht="51" customHeight="1" thickBot="1" x14ac:dyDescent="0.4">
      <c r="A13" s="112" t="str">
        <f>'5(Web traffic)'!A27</f>
        <v>5.2) Quarterly total number of visitors, page views, unique page views and percentage of returning visitors</v>
      </c>
      <c r="B13" s="112" t="str">
        <f>'5(Web traffic)'!B27</f>
        <v>We cannot say anything about trends since we do not have comparable statistics for the last quarter. If one compares the geology lot to the other lots the popularity of geology is about average, and this is satisfactory.</v>
      </c>
    </row>
    <row r="14" spans="1:2" x14ac:dyDescent="0.35">
      <c r="A14" s="29"/>
    </row>
    <row r="15" spans="1:2" x14ac:dyDescent="0.35">
      <c r="A15" s="29"/>
    </row>
    <row r="16" spans="1:2" x14ac:dyDescent="0.35">
      <c r="A16" s="29"/>
    </row>
    <row r="17" spans="1:1" x14ac:dyDescent="0.35">
      <c r="A17" s="29"/>
    </row>
  </sheetData>
  <mergeCells count="1">
    <mergeCell ref="A1:B1"/>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8"/>
  <sheetViews>
    <sheetView zoomScaleNormal="100" workbookViewId="0"/>
  </sheetViews>
  <sheetFormatPr defaultColWidth="9.1796875" defaultRowHeight="14.5" x14ac:dyDescent="0.35"/>
  <cols>
    <col min="1" max="1" width="15.81640625" style="54" customWidth="1"/>
    <col min="2" max="2" width="22" style="54" customWidth="1"/>
    <col min="3" max="3" width="14.453125" style="54" customWidth="1"/>
    <col min="4" max="4" width="16.54296875" style="54" customWidth="1"/>
    <col min="5" max="5" width="17.81640625" style="54" customWidth="1"/>
    <col min="6" max="6" width="16.1796875" style="54" customWidth="1"/>
    <col min="7" max="7" width="14.81640625" style="54" customWidth="1"/>
    <col min="8" max="8" width="15" style="54" customWidth="1"/>
    <col min="9" max="9" width="16.453125" style="54" customWidth="1"/>
    <col min="10" max="10" width="13" style="54" customWidth="1"/>
    <col min="11" max="11" width="18.81640625" style="54" customWidth="1"/>
    <col min="12" max="13" width="14.1796875" style="54" customWidth="1"/>
    <col min="14" max="14" width="15.1796875" style="54" customWidth="1"/>
    <col min="15" max="16" width="16.1796875" style="54" customWidth="1"/>
    <col min="17" max="17" width="16.54296875" style="54" customWidth="1"/>
    <col min="18" max="18" width="20" style="54" customWidth="1"/>
    <col min="19" max="19" width="12.1796875" style="54" bestFit="1" customWidth="1"/>
    <col min="20" max="20" width="9.1796875" style="54"/>
    <col min="21" max="21" width="10.1796875" style="54" customWidth="1"/>
    <col min="22" max="22" width="12" style="54" customWidth="1"/>
    <col min="23" max="16384" width="9.1796875" style="54"/>
  </cols>
  <sheetData>
    <row r="1" spans="1:17" ht="15.5" x14ac:dyDescent="0.35">
      <c r="A1" s="63" t="s">
        <v>73</v>
      </c>
    </row>
    <row r="2" spans="1:17" s="3" customFormat="1" x14ac:dyDescent="0.35">
      <c r="A2" s="5" t="s">
        <v>63</v>
      </c>
    </row>
    <row r="3" spans="1:17" s="2" customFormat="1" x14ac:dyDescent="0.35">
      <c r="A3" s="5" t="s">
        <v>62</v>
      </c>
    </row>
    <row r="4" spans="1:17" s="41" customFormat="1" x14ac:dyDescent="0.35">
      <c r="A4" s="6" t="s">
        <v>74</v>
      </c>
    </row>
    <row r="5" spans="1:17" ht="32.25" customHeight="1" x14ac:dyDescent="0.3">
      <c r="A5" s="14" t="s">
        <v>26</v>
      </c>
      <c r="B5" s="14" t="s">
        <v>27</v>
      </c>
      <c r="C5" s="14" t="s">
        <v>36</v>
      </c>
      <c r="H5" s="64"/>
      <c r="I5" s="64"/>
      <c r="J5" s="64"/>
      <c r="K5" s="64"/>
      <c r="L5" s="64"/>
      <c r="M5" s="64"/>
      <c r="N5" s="64"/>
      <c r="O5" s="64"/>
      <c r="P5" s="64"/>
      <c r="Q5" s="64"/>
    </row>
    <row r="6" spans="1:17" ht="18" customHeight="1" x14ac:dyDescent="0.35">
      <c r="A6" s="49"/>
      <c r="B6" s="49"/>
      <c r="C6" s="49"/>
      <c r="E6" s="64"/>
      <c r="F6" s="64"/>
      <c r="G6" s="64"/>
      <c r="H6" s="64"/>
      <c r="I6" s="64"/>
      <c r="J6" s="64"/>
      <c r="K6" s="64"/>
      <c r="L6" s="64"/>
      <c r="M6" s="64"/>
      <c r="N6" s="64"/>
      <c r="O6" s="64"/>
      <c r="P6" s="64"/>
      <c r="Q6" s="64"/>
    </row>
    <row r="8" spans="1:17" ht="52" x14ac:dyDescent="0.3">
      <c r="A8" s="20" t="s">
        <v>164</v>
      </c>
      <c r="B8" s="47" t="s">
        <v>180</v>
      </c>
      <c r="C8" s="47" t="s">
        <v>104</v>
      </c>
      <c r="D8" s="47" t="s">
        <v>181</v>
      </c>
      <c r="E8" s="47" t="s">
        <v>182</v>
      </c>
    </row>
    <row r="9" spans="1:17" x14ac:dyDescent="0.35">
      <c r="A9" s="50"/>
      <c r="B9" s="65"/>
      <c r="C9" s="65"/>
      <c r="D9" s="65"/>
      <c r="E9" s="65"/>
    </row>
    <row r="10" spans="1:17" x14ac:dyDescent="0.35">
      <c r="A10" s="50"/>
      <c r="B10" s="65"/>
      <c r="C10" s="65"/>
      <c r="D10" s="65"/>
      <c r="E10" s="65"/>
    </row>
    <row r="11" spans="1:17" x14ac:dyDescent="0.35">
      <c r="A11" s="50"/>
      <c r="B11" s="65"/>
      <c r="C11" s="65"/>
      <c r="D11" s="65"/>
      <c r="E11" s="65"/>
    </row>
    <row r="12" spans="1:17" x14ac:dyDescent="0.35">
      <c r="A12" s="50"/>
      <c r="B12" s="65"/>
      <c r="C12" s="65"/>
      <c r="D12" s="65"/>
      <c r="E12" s="65"/>
    </row>
    <row r="13" spans="1:17" x14ac:dyDescent="0.35">
      <c r="A13" s="50"/>
      <c r="B13" s="65"/>
      <c r="C13" s="65"/>
      <c r="D13" s="65"/>
      <c r="E13" s="65"/>
    </row>
    <row r="14" spans="1:17" x14ac:dyDescent="0.35">
      <c r="A14" s="50"/>
      <c r="B14" s="65"/>
      <c r="C14" s="65"/>
      <c r="D14" s="65"/>
      <c r="E14" s="65"/>
    </row>
    <row r="15" spans="1:17" x14ac:dyDescent="0.35">
      <c r="A15" s="50"/>
      <c r="B15" s="65"/>
      <c r="C15" s="65"/>
      <c r="D15" s="65"/>
      <c r="E15" s="65"/>
    </row>
    <row r="16" spans="1:17" x14ac:dyDescent="0.35">
      <c r="A16" s="50"/>
      <c r="B16" s="65"/>
      <c r="C16" s="65"/>
      <c r="D16" s="65"/>
      <c r="E16" s="65"/>
    </row>
    <row r="17" spans="1:19" s="3" customFormat="1" x14ac:dyDescent="0.35"/>
    <row r="18" spans="1:19" s="3" customFormat="1" ht="15.5" x14ac:dyDescent="0.35">
      <c r="A18" s="14" t="s">
        <v>132</v>
      </c>
      <c r="B18" s="123" t="s">
        <v>167</v>
      </c>
      <c r="C18" s="124"/>
      <c r="D18" s="124"/>
      <c r="E18" s="124"/>
      <c r="F18" s="124"/>
      <c r="G18" s="124"/>
      <c r="H18" s="124"/>
      <c r="I18" s="124"/>
      <c r="J18" s="124"/>
      <c r="K18" s="124"/>
      <c r="L18" s="124"/>
      <c r="M18" s="124"/>
      <c r="N18" s="124"/>
      <c r="O18" s="124"/>
      <c r="P18" s="124"/>
      <c r="Q18" s="124"/>
      <c r="R18" s="124"/>
      <c r="S18" s="124"/>
    </row>
    <row r="19" spans="1:19" s="3" customFormat="1" ht="93.65" customHeight="1" x14ac:dyDescent="0.35">
      <c r="A19" s="49" t="s">
        <v>133</v>
      </c>
      <c r="B19" s="127" t="s">
        <v>140</v>
      </c>
      <c r="C19" s="129"/>
      <c r="D19" s="125" t="s">
        <v>135</v>
      </c>
      <c r="E19" s="126"/>
      <c r="F19" s="127" t="s">
        <v>115</v>
      </c>
      <c r="G19" s="129"/>
      <c r="H19" s="127" t="s">
        <v>116</v>
      </c>
      <c r="I19" s="129"/>
      <c r="J19" s="127" t="s">
        <v>118</v>
      </c>
      <c r="K19" s="129"/>
      <c r="L19" s="127" t="s">
        <v>117</v>
      </c>
      <c r="M19" s="129"/>
      <c r="N19" s="125" t="s">
        <v>119</v>
      </c>
      <c r="O19" s="126"/>
      <c r="P19" s="125" t="s">
        <v>141</v>
      </c>
      <c r="Q19" s="126"/>
      <c r="R19" s="125" t="s">
        <v>120</v>
      </c>
      <c r="S19" s="126"/>
    </row>
    <row r="20" spans="1:19" s="3" customFormat="1" ht="65.5" x14ac:dyDescent="0.35">
      <c r="A20" s="20" t="s">
        <v>164</v>
      </c>
      <c r="B20" s="21" t="s">
        <v>136</v>
      </c>
      <c r="C20" s="21" t="s">
        <v>142</v>
      </c>
      <c r="D20" s="21" t="s">
        <v>136</v>
      </c>
      <c r="E20" s="21" t="s">
        <v>142</v>
      </c>
      <c r="F20" s="21" t="s">
        <v>136</v>
      </c>
      <c r="G20" s="21" t="s">
        <v>142</v>
      </c>
      <c r="H20" s="21" t="s">
        <v>136</v>
      </c>
      <c r="I20" s="21" t="s">
        <v>142</v>
      </c>
      <c r="J20" s="21" t="s">
        <v>136</v>
      </c>
      <c r="K20" s="21" t="s">
        <v>142</v>
      </c>
      <c r="L20" s="21" t="s">
        <v>136</v>
      </c>
      <c r="M20" s="21" t="s">
        <v>142</v>
      </c>
      <c r="N20" s="21" t="s">
        <v>136</v>
      </c>
      <c r="O20" s="21" t="s">
        <v>142</v>
      </c>
      <c r="P20" s="21" t="s">
        <v>136</v>
      </c>
      <c r="Q20" s="21" t="s">
        <v>142</v>
      </c>
      <c r="R20" s="21" t="s">
        <v>136</v>
      </c>
      <c r="S20" s="21" t="s">
        <v>142</v>
      </c>
    </row>
    <row r="21" spans="1:19" s="3" customFormat="1" x14ac:dyDescent="0.35">
      <c r="A21" s="50"/>
      <c r="B21" s="51"/>
      <c r="C21" s="51"/>
      <c r="D21" s="51"/>
      <c r="E21" s="51"/>
      <c r="F21" s="51"/>
      <c r="G21" s="51"/>
      <c r="H21" s="51"/>
      <c r="I21" s="51"/>
      <c r="J21" s="51"/>
      <c r="K21" s="51"/>
      <c r="L21" s="51"/>
      <c r="M21" s="51"/>
      <c r="N21" s="51"/>
      <c r="O21" s="51"/>
      <c r="P21" s="51"/>
      <c r="Q21" s="51"/>
      <c r="R21" s="51"/>
      <c r="S21" s="51"/>
    </row>
    <row r="22" spans="1:19" s="3" customFormat="1" x14ac:dyDescent="0.35">
      <c r="A22" s="50"/>
      <c r="B22" s="51"/>
      <c r="C22" s="51"/>
      <c r="D22" s="51"/>
      <c r="E22" s="51"/>
      <c r="F22" s="51"/>
      <c r="G22" s="51"/>
      <c r="H22" s="51"/>
      <c r="I22" s="51"/>
      <c r="J22" s="51"/>
      <c r="K22" s="51"/>
      <c r="L22" s="51"/>
      <c r="M22" s="51"/>
      <c r="N22" s="51"/>
      <c r="O22" s="51"/>
      <c r="P22" s="51"/>
      <c r="Q22" s="51"/>
      <c r="R22" s="51"/>
      <c r="S22" s="51"/>
    </row>
    <row r="23" spans="1:19" s="3" customFormat="1" x14ac:dyDescent="0.35">
      <c r="A23" s="50"/>
      <c r="B23" s="51"/>
      <c r="C23" s="51"/>
      <c r="D23" s="51"/>
      <c r="E23" s="51"/>
      <c r="F23" s="51"/>
      <c r="G23" s="51"/>
      <c r="H23" s="51"/>
      <c r="I23" s="51"/>
      <c r="J23" s="51"/>
      <c r="K23" s="51"/>
      <c r="L23" s="51"/>
      <c r="M23" s="51"/>
      <c r="N23" s="51"/>
      <c r="O23" s="51"/>
      <c r="P23" s="51"/>
      <c r="Q23" s="51"/>
      <c r="R23" s="51"/>
      <c r="S23" s="51"/>
    </row>
    <row r="24" spans="1:19" s="3" customFormat="1" x14ac:dyDescent="0.35">
      <c r="A24" s="50"/>
      <c r="B24" s="51"/>
      <c r="C24" s="51"/>
      <c r="D24" s="51"/>
      <c r="E24" s="51"/>
      <c r="F24" s="51"/>
      <c r="G24" s="51"/>
      <c r="H24" s="51"/>
      <c r="I24" s="51"/>
      <c r="J24" s="51"/>
      <c r="K24" s="51"/>
      <c r="L24" s="51"/>
      <c r="M24" s="51"/>
      <c r="N24" s="51"/>
      <c r="O24" s="51"/>
      <c r="P24" s="51"/>
      <c r="Q24" s="51"/>
      <c r="R24" s="51"/>
      <c r="S24" s="51"/>
    </row>
    <row r="25" spans="1:19" s="3" customFormat="1" x14ac:dyDescent="0.35">
      <c r="A25" s="50"/>
      <c r="B25" s="51"/>
      <c r="C25" s="51"/>
      <c r="D25" s="51"/>
      <c r="E25" s="51"/>
      <c r="F25" s="51"/>
      <c r="G25" s="51"/>
      <c r="H25" s="51"/>
      <c r="I25" s="51"/>
      <c r="J25" s="51"/>
      <c r="K25" s="51"/>
      <c r="L25" s="51"/>
      <c r="M25" s="51"/>
      <c r="N25" s="51"/>
      <c r="O25" s="51"/>
      <c r="P25" s="51"/>
      <c r="Q25" s="51"/>
      <c r="R25" s="51"/>
      <c r="S25" s="51"/>
    </row>
    <row r="26" spans="1:19" s="3" customFormat="1" x14ac:dyDescent="0.35">
      <c r="A26" s="50"/>
      <c r="B26" s="51"/>
      <c r="C26" s="51"/>
      <c r="D26" s="51"/>
      <c r="E26" s="51"/>
      <c r="F26" s="51"/>
      <c r="G26" s="51"/>
      <c r="H26" s="51"/>
      <c r="I26" s="51"/>
      <c r="J26" s="51"/>
      <c r="K26" s="51"/>
      <c r="L26" s="51"/>
      <c r="M26" s="51"/>
      <c r="N26" s="51"/>
      <c r="O26" s="51"/>
      <c r="P26" s="51"/>
      <c r="Q26" s="51"/>
      <c r="R26" s="51"/>
      <c r="S26" s="51"/>
    </row>
    <row r="27" spans="1:19" s="3" customFormat="1" x14ac:dyDescent="0.35">
      <c r="A27" s="50"/>
      <c r="B27" s="51"/>
      <c r="C27" s="51"/>
      <c r="D27" s="51"/>
      <c r="E27" s="51"/>
      <c r="F27" s="51"/>
      <c r="G27" s="51"/>
      <c r="H27" s="51"/>
      <c r="I27" s="51"/>
      <c r="J27" s="51"/>
      <c r="K27" s="51"/>
      <c r="L27" s="51"/>
      <c r="M27" s="51"/>
      <c r="N27" s="51"/>
      <c r="O27" s="51"/>
      <c r="P27" s="51"/>
      <c r="Q27" s="51"/>
      <c r="R27" s="51"/>
      <c r="S27" s="51"/>
    </row>
    <row r="28" spans="1:19" s="3" customFormat="1" x14ac:dyDescent="0.35">
      <c r="A28" s="50"/>
      <c r="B28" s="51"/>
      <c r="C28" s="51"/>
      <c r="D28" s="51"/>
      <c r="E28" s="51"/>
      <c r="F28" s="51"/>
      <c r="G28" s="51"/>
      <c r="H28" s="51"/>
      <c r="I28" s="51"/>
      <c r="J28" s="51"/>
      <c r="K28" s="51"/>
      <c r="L28" s="51"/>
      <c r="M28" s="51"/>
      <c r="N28" s="51"/>
      <c r="O28" s="51"/>
      <c r="P28" s="51"/>
      <c r="Q28" s="51"/>
      <c r="R28" s="51"/>
      <c r="S28" s="51"/>
    </row>
    <row r="29" spans="1:19" s="53" customFormat="1" ht="13" x14ac:dyDescent="0.35">
      <c r="A29" s="66" t="s">
        <v>38</v>
      </c>
    </row>
    <row r="30" spans="1:19" x14ac:dyDescent="0.35">
      <c r="A30" s="52" t="s">
        <v>101</v>
      </c>
      <c r="B30" s="53"/>
      <c r="C30" s="53"/>
      <c r="D30" s="53"/>
      <c r="E30" s="53"/>
      <c r="F30" s="53"/>
      <c r="G30" s="53"/>
    </row>
    <row r="31" spans="1:19" x14ac:dyDescent="0.35">
      <c r="A31" s="52" t="s">
        <v>32</v>
      </c>
      <c r="B31" s="53"/>
      <c r="C31" s="53"/>
      <c r="D31" s="53"/>
      <c r="E31" s="53"/>
      <c r="F31" s="53"/>
      <c r="G31" s="53"/>
    </row>
    <row r="32" spans="1:19" x14ac:dyDescent="0.35">
      <c r="A32" s="52" t="s">
        <v>91</v>
      </c>
      <c r="B32" s="53"/>
      <c r="C32" s="53"/>
      <c r="D32" s="53"/>
      <c r="E32" s="53"/>
      <c r="F32" s="53"/>
      <c r="G32" s="53"/>
    </row>
    <row r="33" spans="1:18" x14ac:dyDescent="0.35">
      <c r="A33" s="52" t="s">
        <v>90</v>
      </c>
      <c r="B33" s="53"/>
      <c r="C33" s="53"/>
      <c r="D33" s="53"/>
      <c r="E33" s="53"/>
      <c r="F33" s="53"/>
      <c r="G33" s="53"/>
    </row>
    <row r="34" spans="1:18" x14ac:dyDescent="0.35">
      <c r="A34" s="52" t="s">
        <v>99</v>
      </c>
      <c r="B34" s="53"/>
      <c r="C34" s="53"/>
      <c r="D34" s="53"/>
      <c r="E34" s="53"/>
      <c r="F34" s="53"/>
      <c r="G34" s="53"/>
    </row>
    <row r="35" spans="1:18" x14ac:dyDescent="0.35">
      <c r="A35" s="52" t="s">
        <v>138</v>
      </c>
      <c r="B35" s="53"/>
      <c r="C35" s="53"/>
      <c r="D35" s="53"/>
      <c r="E35" s="53"/>
      <c r="F35" s="53"/>
      <c r="G35" s="53"/>
    </row>
    <row r="36" spans="1:18" x14ac:dyDescent="0.35">
      <c r="A36" s="55" t="s">
        <v>137</v>
      </c>
      <c r="B36" s="53"/>
      <c r="C36" s="53"/>
      <c r="D36" s="53"/>
      <c r="E36" s="53"/>
      <c r="F36" s="53"/>
      <c r="G36" s="53"/>
    </row>
    <row r="37" spans="1:18" x14ac:dyDescent="0.35">
      <c r="A37" s="52" t="s">
        <v>134</v>
      </c>
    </row>
    <row r="38" spans="1:18" x14ac:dyDescent="0.35">
      <c r="A38" s="67"/>
    </row>
    <row r="39" spans="1:18" x14ac:dyDescent="0.35">
      <c r="A39" s="52"/>
      <c r="B39" s="53"/>
      <c r="C39" s="53"/>
      <c r="D39" s="53"/>
      <c r="E39" s="53"/>
      <c r="F39" s="53"/>
      <c r="G39" s="53"/>
    </row>
    <row r="40" spans="1:18" s="41" customFormat="1" x14ac:dyDescent="0.35">
      <c r="A40" s="6" t="s">
        <v>75</v>
      </c>
    </row>
    <row r="41" spans="1:18" ht="26" x14ac:dyDescent="0.3">
      <c r="A41" s="56" t="s">
        <v>26</v>
      </c>
      <c r="B41" s="14" t="s">
        <v>27</v>
      </c>
      <c r="C41" s="14" t="s">
        <v>168</v>
      </c>
      <c r="J41" s="53"/>
      <c r="K41" s="53"/>
      <c r="L41" s="53"/>
      <c r="M41" s="53"/>
      <c r="N41" s="53"/>
      <c r="O41" s="53"/>
      <c r="P41" s="53"/>
      <c r="Q41" s="53"/>
      <c r="R41" s="64"/>
    </row>
    <row r="42" spans="1:18" ht="18" customHeight="1" x14ac:dyDescent="0.35">
      <c r="A42" s="51"/>
      <c r="B42" s="51"/>
      <c r="C42" s="51"/>
      <c r="J42" s="53"/>
      <c r="K42" s="53"/>
      <c r="L42" s="53"/>
      <c r="M42" s="53"/>
      <c r="N42" s="53"/>
      <c r="O42" s="53"/>
      <c r="P42" s="53"/>
    </row>
    <row r="43" spans="1:18" ht="15.65" customHeight="1" x14ac:dyDescent="0.3">
      <c r="C43" s="127" t="s">
        <v>39</v>
      </c>
      <c r="D43" s="128"/>
      <c r="E43" s="128"/>
      <c r="F43" s="128"/>
      <c r="G43" s="129"/>
      <c r="H43" s="127" t="s">
        <v>96</v>
      </c>
      <c r="I43" s="128"/>
      <c r="J43" s="128"/>
      <c r="K43" s="128"/>
      <c r="L43" s="128"/>
      <c r="M43" s="128"/>
      <c r="N43" s="128"/>
      <c r="O43" s="128"/>
      <c r="P43" s="129"/>
    </row>
    <row r="44" spans="1:18" ht="52" x14ac:dyDescent="0.3">
      <c r="A44" s="20" t="s">
        <v>40</v>
      </c>
      <c r="B44" s="20" t="s">
        <v>44</v>
      </c>
      <c r="C44" s="21" t="s">
        <v>169</v>
      </c>
      <c r="D44" s="21" t="s">
        <v>170</v>
      </c>
      <c r="E44" s="21" t="s">
        <v>183</v>
      </c>
      <c r="F44" s="21" t="s">
        <v>184</v>
      </c>
      <c r="G44" s="60" t="s">
        <v>185</v>
      </c>
      <c r="H44" s="21" t="s">
        <v>174</v>
      </c>
      <c r="I44" s="21" t="s">
        <v>70</v>
      </c>
      <c r="J44" s="60" t="s">
        <v>186</v>
      </c>
      <c r="K44" s="21" t="s">
        <v>176</v>
      </c>
      <c r="L44" s="21" t="s">
        <v>68</v>
      </c>
      <c r="M44" s="60" t="s">
        <v>187</v>
      </c>
      <c r="N44" s="21" t="s">
        <v>178</v>
      </c>
      <c r="O44" s="21" t="s">
        <v>53</v>
      </c>
      <c r="P44" s="60" t="s">
        <v>188</v>
      </c>
    </row>
    <row r="45" spans="1:18" x14ac:dyDescent="0.35">
      <c r="A45" s="51"/>
      <c r="C45" s="51" t="s">
        <v>35</v>
      </c>
      <c r="D45" s="51"/>
      <c r="E45" s="51" t="s">
        <v>35</v>
      </c>
      <c r="F45" s="51" t="s">
        <v>35</v>
      </c>
      <c r="G45" s="51"/>
      <c r="H45" s="51"/>
      <c r="I45" s="51"/>
      <c r="J45" s="51"/>
      <c r="K45" s="51"/>
      <c r="L45" s="51"/>
      <c r="M45" s="51"/>
      <c r="N45" s="51"/>
      <c r="O45" s="51"/>
      <c r="P45" s="51"/>
    </row>
    <row r="46" spans="1:18" x14ac:dyDescent="0.35">
      <c r="A46" s="51"/>
      <c r="B46" s="51"/>
      <c r="C46" s="51" t="s">
        <v>35</v>
      </c>
      <c r="D46" s="51"/>
      <c r="E46" s="51" t="s">
        <v>35</v>
      </c>
      <c r="F46" s="51" t="s">
        <v>35</v>
      </c>
      <c r="G46" s="51"/>
      <c r="H46" s="51"/>
      <c r="I46" s="51"/>
      <c r="J46" s="51"/>
      <c r="K46" s="51"/>
      <c r="L46" s="51"/>
      <c r="M46" s="51"/>
      <c r="N46" s="51"/>
      <c r="O46" s="51"/>
      <c r="P46" s="51"/>
    </row>
    <row r="47" spans="1:18" x14ac:dyDescent="0.35">
      <c r="A47" s="51"/>
      <c r="B47" s="51"/>
      <c r="C47" s="51" t="s">
        <v>35</v>
      </c>
      <c r="D47" s="51"/>
      <c r="E47" s="51" t="s">
        <v>35</v>
      </c>
      <c r="F47" s="51" t="s">
        <v>35</v>
      </c>
      <c r="G47" s="51"/>
      <c r="H47" s="51"/>
      <c r="I47" s="51"/>
      <c r="J47" s="51"/>
      <c r="K47" s="51"/>
      <c r="L47" s="51"/>
      <c r="M47" s="51"/>
      <c r="N47" s="51"/>
      <c r="O47" s="51"/>
      <c r="P47" s="51"/>
    </row>
    <row r="48" spans="1:18" ht="14.15" customHeight="1" x14ac:dyDescent="0.35">
      <c r="A48" s="52" t="s">
        <v>94</v>
      </c>
      <c r="B48" s="68"/>
      <c r="C48" s="68"/>
      <c r="D48" s="68"/>
      <c r="E48" s="68"/>
      <c r="F48" s="68"/>
      <c r="G48" s="68"/>
      <c r="H48" s="68"/>
      <c r="I48" s="68"/>
      <c r="J48" s="68"/>
      <c r="K48" s="68"/>
      <c r="L48" s="68"/>
      <c r="M48" s="68"/>
      <c r="N48" s="68"/>
      <c r="O48" s="68"/>
      <c r="P48" s="68"/>
    </row>
    <row r="49" spans="1:3" s="53" customFormat="1" ht="13" x14ac:dyDescent="0.35">
      <c r="A49" s="52" t="s">
        <v>95</v>
      </c>
      <c r="B49" s="52"/>
      <c r="C49" s="52"/>
    </row>
    <row r="50" spans="1:3" s="53" customFormat="1" ht="13" x14ac:dyDescent="0.35">
      <c r="A50" s="52" t="s">
        <v>92</v>
      </c>
      <c r="B50" s="52"/>
      <c r="C50" s="52"/>
    </row>
    <row r="51" spans="1:3" s="53" customFormat="1" ht="13" x14ac:dyDescent="0.35">
      <c r="A51" s="52" t="s">
        <v>93</v>
      </c>
      <c r="B51" s="52"/>
      <c r="C51" s="52"/>
    </row>
    <row r="52" spans="1:3" s="53" customFormat="1" ht="13" x14ac:dyDescent="0.35">
      <c r="A52" s="52"/>
      <c r="B52" s="52"/>
      <c r="C52" s="52"/>
    </row>
    <row r="55" spans="1:3" x14ac:dyDescent="0.35">
      <c r="A55" s="6" t="s">
        <v>54</v>
      </c>
      <c r="B55" s="26"/>
      <c r="C55" s="27"/>
    </row>
    <row r="56" spans="1:3" s="3" customFormat="1" ht="42.65" customHeight="1" x14ac:dyDescent="0.35">
      <c r="A56" s="28" t="s">
        <v>86</v>
      </c>
      <c r="B56" s="28" t="s">
        <v>328</v>
      </c>
      <c r="C56" s="69"/>
    </row>
    <row r="57" spans="1:3" s="3" customFormat="1" ht="187" customHeight="1" x14ac:dyDescent="0.35">
      <c r="A57" s="28" t="s">
        <v>143</v>
      </c>
      <c r="B57" s="28" t="s">
        <v>329</v>
      </c>
      <c r="C57" s="69"/>
    </row>
    <row r="58" spans="1:3" s="3" customFormat="1" ht="67.75" customHeight="1" x14ac:dyDescent="0.35">
      <c r="A58" s="28" t="s">
        <v>83</v>
      </c>
      <c r="B58" s="28" t="s">
        <v>327</v>
      </c>
      <c r="C58" s="69"/>
    </row>
  </sheetData>
  <mergeCells count="12">
    <mergeCell ref="B18:S18"/>
    <mergeCell ref="R19:S19"/>
    <mergeCell ref="C43:G43"/>
    <mergeCell ref="H43:P43"/>
    <mergeCell ref="B19:C19"/>
    <mergeCell ref="D19:E19"/>
    <mergeCell ref="F19:G19"/>
    <mergeCell ref="H19:I19"/>
    <mergeCell ref="J19:K19"/>
    <mergeCell ref="L19:M19"/>
    <mergeCell ref="N19:O19"/>
    <mergeCell ref="P19:Q19"/>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65"/>
  <sheetViews>
    <sheetView zoomScaleNormal="100" workbookViewId="0"/>
  </sheetViews>
  <sheetFormatPr defaultColWidth="8.81640625" defaultRowHeight="14.5" x14ac:dyDescent="0.35"/>
  <cols>
    <col min="1" max="1" width="17.1796875" style="3" customWidth="1"/>
    <col min="2" max="2" width="18.453125" style="3" customWidth="1"/>
    <col min="3" max="3" width="17.54296875" style="3" customWidth="1"/>
    <col min="4" max="4" width="21.453125" style="3" customWidth="1"/>
    <col min="5" max="5" width="14.453125" style="3" customWidth="1"/>
    <col min="6" max="6" width="14.54296875" style="3" bestFit="1" customWidth="1"/>
    <col min="7" max="7" width="22.54296875" style="3" customWidth="1"/>
    <col min="8" max="8" width="15.54296875" style="3" customWidth="1"/>
    <col min="9" max="9" width="17.81640625" style="3" customWidth="1"/>
    <col min="10" max="10" width="14.453125" style="3" customWidth="1"/>
    <col min="11" max="11" width="15.54296875" style="3" customWidth="1"/>
    <col min="12" max="14" width="15.1796875" style="3" customWidth="1"/>
    <col min="15" max="15" width="14.81640625" style="3" customWidth="1"/>
    <col min="16" max="17" width="15.1796875" style="3" customWidth="1"/>
    <col min="18" max="18" width="16.1796875" style="3" customWidth="1"/>
    <col min="19" max="19" width="17.54296875" style="3" customWidth="1"/>
    <col min="20" max="20" width="14.453125" style="3" customWidth="1"/>
    <col min="21" max="21" width="17.54296875" style="3" customWidth="1"/>
    <col min="22" max="16384" width="8.81640625" style="3"/>
  </cols>
  <sheetData>
    <row r="1" spans="1:13" ht="15.5" x14ac:dyDescent="0.35">
      <c r="A1" s="30" t="s">
        <v>76</v>
      </c>
      <c r="B1" s="30"/>
      <c r="C1" s="30"/>
      <c r="D1" s="40"/>
      <c r="E1" s="40"/>
      <c r="F1" s="40"/>
      <c r="G1" s="40"/>
      <c r="H1" s="40"/>
      <c r="I1" s="40"/>
      <c r="J1" s="40"/>
      <c r="K1" s="40"/>
      <c r="L1" s="40"/>
      <c r="M1" s="40"/>
    </row>
    <row r="2" spans="1:13" ht="15.5" x14ac:dyDescent="0.35">
      <c r="A2" s="5" t="s">
        <v>64</v>
      </c>
      <c r="B2" s="30"/>
      <c r="C2" s="30"/>
      <c r="D2" s="40"/>
      <c r="E2" s="40"/>
      <c r="F2" s="40"/>
      <c r="G2" s="40"/>
      <c r="H2" s="40"/>
      <c r="I2" s="40"/>
      <c r="J2" s="40"/>
      <c r="K2" s="40"/>
      <c r="L2" s="40"/>
      <c r="M2" s="40"/>
    </row>
    <row r="3" spans="1:13" s="2" customFormat="1" x14ac:dyDescent="0.35">
      <c r="A3" s="5" t="s">
        <v>62</v>
      </c>
    </row>
    <row r="4" spans="1:13" s="41" customFormat="1" x14ac:dyDescent="0.35">
      <c r="A4" s="6" t="s">
        <v>77</v>
      </c>
    </row>
    <row r="5" spans="1:13" ht="60" customHeight="1" x14ac:dyDescent="0.35">
      <c r="A5" s="14" t="s">
        <v>26</v>
      </c>
      <c r="B5" s="14" t="s">
        <v>27</v>
      </c>
      <c r="C5" s="42" t="s">
        <v>162</v>
      </c>
      <c r="D5" s="42" t="s">
        <v>163</v>
      </c>
      <c r="F5" s="16"/>
      <c r="G5" s="16"/>
      <c r="H5" s="16"/>
      <c r="I5" s="16"/>
      <c r="J5" s="16"/>
      <c r="K5" s="16"/>
      <c r="L5" s="16"/>
      <c r="M5" s="16"/>
    </row>
    <row r="6" spans="1:13" ht="26.5" customHeight="1" x14ac:dyDescent="0.35">
      <c r="A6" s="116">
        <v>45027</v>
      </c>
      <c r="B6" s="43" t="s">
        <v>202</v>
      </c>
      <c r="C6" s="43"/>
      <c r="D6" s="44"/>
      <c r="F6" s="16"/>
      <c r="G6" s="16"/>
      <c r="H6" s="16"/>
      <c r="I6" s="16"/>
      <c r="J6" s="16"/>
      <c r="K6" s="16"/>
      <c r="L6" s="16"/>
      <c r="M6" s="16"/>
    </row>
    <row r="7" spans="1:13" x14ac:dyDescent="0.35">
      <c r="A7" s="16"/>
      <c r="B7" s="16"/>
      <c r="C7" s="16"/>
      <c r="D7" s="16"/>
      <c r="E7" s="16"/>
      <c r="F7" s="16"/>
      <c r="G7" s="16"/>
    </row>
    <row r="8" spans="1:13" ht="52.5" x14ac:dyDescent="0.35">
      <c r="A8" s="20" t="s">
        <v>164</v>
      </c>
      <c r="B8" s="45" t="s">
        <v>46</v>
      </c>
      <c r="C8" s="45" t="s">
        <v>45</v>
      </c>
      <c r="D8" s="45" t="s">
        <v>72</v>
      </c>
      <c r="E8" s="46" t="s">
        <v>88</v>
      </c>
      <c r="F8" s="46" t="s">
        <v>89</v>
      </c>
      <c r="G8" s="47" t="s">
        <v>165</v>
      </c>
      <c r="H8" s="47" t="s">
        <v>166</v>
      </c>
    </row>
    <row r="9" spans="1:13" x14ac:dyDescent="0.35">
      <c r="A9" s="24" t="s">
        <v>281</v>
      </c>
      <c r="B9" s="3" t="s">
        <v>287</v>
      </c>
      <c r="C9" s="24" t="s">
        <v>293</v>
      </c>
      <c r="D9" s="24" t="s">
        <v>294</v>
      </c>
      <c r="E9" s="48">
        <v>15</v>
      </c>
      <c r="F9" s="48">
        <v>15</v>
      </c>
      <c r="G9" s="48">
        <v>0</v>
      </c>
      <c r="H9" s="48">
        <v>0.53300000000000003</v>
      </c>
    </row>
    <row r="10" spans="1:13" x14ac:dyDescent="0.35">
      <c r="A10" s="24" t="s">
        <v>282</v>
      </c>
      <c r="B10" s="24" t="s">
        <v>288</v>
      </c>
      <c r="C10" s="24" t="s">
        <v>293</v>
      </c>
      <c r="D10" s="24" t="s">
        <v>294</v>
      </c>
      <c r="E10" s="48">
        <v>16</v>
      </c>
      <c r="F10" s="48">
        <v>16</v>
      </c>
      <c r="G10" s="48">
        <v>0</v>
      </c>
      <c r="H10" s="48">
        <v>0.21099999999999999</v>
      </c>
    </row>
    <row r="11" spans="1:13" x14ac:dyDescent="0.35">
      <c r="A11" s="24" t="s">
        <v>283</v>
      </c>
      <c r="B11" s="24" t="s">
        <v>289</v>
      </c>
      <c r="C11" s="24" t="s">
        <v>293</v>
      </c>
      <c r="D11" s="24" t="s">
        <v>294</v>
      </c>
      <c r="E11" s="48">
        <v>28</v>
      </c>
      <c r="F11" s="48">
        <v>28</v>
      </c>
      <c r="G11" s="48">
        <v>0</v>
      </c>
      <c r="H11" s="48">
        <v>0.42099999999999999</v>
      </c>
    </row>
    <row r="12" spans="1:13" ht="26" x14ac:dyDescent="0.35">
      <c r="A12" s="24" t="s">
        <v>284</v>
      </c>
      <c r="B12" s="24" t="s">
        <v>290</v>
      </c>
      <c r="C12" s="24" t="s">
        <v>293</v>
      </c>
      <c r="D12" s="24" t="s">
        <v>294</v>
      </c>
      <c r="E12" s="48">
        <v>25</v>
      </c>
      <c r="F12" s="48">
        <v>25</v>
      </c>
      <c r="G12" s="48">
        <v>0</v>
      </c>
      <c r="H12" s="48">
        <v>3.0640000000000001</v>
      </c>
    </row>
    <row r="13" spans="1:13" x14ac:dyDescent="0.35">
      <c r="A13" s="24" t="s">
        <v>285</v>
      </c>
      <c r="B13" s="24" t="s">
        <v>291</v>
      </c>
      <c r="C13" s="24" t="s">
        <v>293</v>
      </c>
      <c r="D13" s="24" t="s">
        <v>294</v>
      </c>
      <c r="E13" s="48">
        <v>23</v>
      </c>
      <c r="F13" s="48">
        <v>23</v>
      </c>
      <c r="G13" s="48">
        <v>0</v>
      </c>
      <c r="H13" s="48">
        <v>0.05</v>
      </c>
    </row>
    <row r="14" spans="1:13" ht="26" x14ac:dyDescent="0.35">
      <c r="A14" s="24" t="s">
        <v>286</v>
      </c>
      <c r="B14" s="24" t="s">
        <v>292</v>
      </c>
      <c r="C14" s="24" t="s">
        <v>293</v>
      </c>
      <c r="D14" s="24" t="s">
        <v>294</v>
      </c>
      <c r="E14" s="48">
        <v>27</v>
      </c>
      <c r="F14" s="48">
        <v>27</v>
      </c>
      <c r="G14" s="48">
        <v>0</v>
      </c>
      <c r="H14" s="48">
        <v>0.189</v>
      </c>
    </row>
    <row r="15" spans="1:13" x14ac:dyDescent="0.35">
      <c r="A15" s="24"/>
      <c r="B15" s="24"/>
      <c r="C15" s="24"/>
      <c r="D15" s="24"/>
      <c r="E15" s="48"/>
      <c r="F15" s="48"/>
      <c r="G15" s="48"/>
      <c r="H15" s="48"/>
    </row>
    <row r="16" spans="1:13" x14ac:dyDescent="0.35">
      <c r="A16" s="24"/>
      <c r="B16" s="24"/>
      <c r="C16" s="24"/>
      <c r="D16" s="24"/>
      <c r="E16" s="48"/>
      <c r="F16" s="48"/>
      <c r="G16" s="48"/>
      <c r="H16" s="48"/>
    </row>
    <row r="18" spans="1:19" ht="15.5" x14ac:dyDescent="0.35">
      <c r="A18" s="14" t="s">
        <v>132</v>
      </c>
      <c r="B18" s="123" t="s">
        <v>167</v>
      </c>
      <c r="C18" s="124"/>
      <c r="D18" s="124"/>
      <c r="E18" s="124"/>
      <c r="F18" s="124"/>
      <c r="G18" s="124"/>
      <c r="H18" s="124"/>
      <c r="I18" s="124"/>
      <c r="J18" s="124"/>
      <c r="K18" s="124"/>
      <c r="L18" s="124"/>
      <c r="M18" s="124"/>
      <c r="N18" s="124"/>
      <c r="O18" s="124"/>
      <c r="P18" s="124"/>
      <c r="Q18" s="124"/>
      <c r="R18" s="124"/>
      <c r="S18" s="124"/>
    </row>
    <row r="19" spans="1:19" ht="88" customHeight="1" x14ac:dyDescent="0.35">
      <c r="A19" s="49" t="s">
        <v>133</v>
      </c>
      <c r="B19" s="127" t="s">
        <v>140</v>
      </c>
      <c r="C19" s="129"/>
      <c r="D19" s="125" t="s">
        <v>135</v>
      </c>
      <c r="E19" s="126"/>
      <c r="F19" s="127" t="s">
        <v>115</v>
      </c>
      <c r="G19" s="129"/>
      <c r="H19" s="127" t="s">
        <v>116</v>
      </c>
      <c r="I19" s="129"/>
      <c r="J19" s="127" t="s">
        <v>118</v>
      </c>
      <c r="K19" s="129"/>
      <c r="L19" s="127" t="s">
        <v>117</v>
      </c>
      <c r="M19" s="129"/>
      <c r="N19" s="125" t="s">
        <v>119</v>
      </c>
      <c r="O19" s="126"/>
      <c r="P19" s="125" t="s">
        <v>141</v>
      </c>
      <c r="Q19" s="126"/>
      <c r="R19" s="125" t="s">
        <v>120</v>
      </c>
      <c r="S19" s="126"/>
    </row>
    <row r="20" spans="1:19" ht="52.5" x14ac:dyDescent="0.35">
      <c r="A20" s="20" t="s">
        <v>164</v>
      </c>
      <c r="B20" s="21" t="s">
        <v>136</v>
      </c>
      <c r="C20" s="21" t="s">
        <v>142</v>
      </c>
      <c r="D20" s="21" t="s">
        <v>136</v>
      </c>
      <c r="E20" s="21" t="s">
        <v>142</v>
      </c>
      <c r="F20" s="21" t="s">
        <v>136</v>
      </c>
      <c r="G20" s="21" t="s">
        <v>142</v>
      </c>
      <c r="H20" s="21" t="s">
        <v>136</v>
      </c>
      <c r="I20" s="21" t="s">
        <v>142</v>
      </c>
      <c r="J20" s="21" t="s">
        <v>136</v>
      </c>
      <c r="K20" s="21" t="s">
        <v>142</v>
      </c>
      <c r="L20" s="21" t="s">
        <v>136</v>
      </c>
      <c r="M20" s="21" t="s">
        <v>142</v>
      </c>
      <c r="N20" s="21" t="s">
        <v>136</v>
      </c>
      <c r="O20" s="21" t="s">
        <v>142</v>
      </c>
      <c r="P20" s="21" t="s">
        <v>136</v>
      </c>
      <c r="Q20" s="21" t="s">
        <v>142</v>
      </c>
      <c r="R20" s="21" t="s">
        <v>136</v>
      </c>
      <c r="S20" s="21" t="s">
        <v>142</v>
      </c>
    </row>
    <row r="21" spans="1:19" ht="26" x14ac:dyDescent="0.35">
      <c r="A21" s="50" t="s">
        <v>295</v>
      </c>
      <c r="B21" s="51">
        <v>15</v>
      </c>
      <c r="C21" s="51"/>
      <c r="D21" s="51">
        <v>44</v>
      </c>
      <c r="E21" s="51"/>
      <c r="F21" s="51">
        <v>98</v>
      </c>
      <c r="G21" s="51"/>
      <c r="H21" s="51">
        <v>96</v>
      </c>
      <c r="I21" s="51"/>
      <c r="J21" s="51">
        <v>99</v>
      </c>
      <c r="K21" s="51"/>
      <c r="L21" s="51">
        <v>96</v>
      </c>
      <c r="M21" s="51"/>
      <c r="N21" s="51">
        <v>100</v>
      </c>
      <c r="O21" s="51"/>
      <c r="P21" s="51"/>
      <c r="Q21" s="51"/>
      <c r="R21" s="51"/>
      <c r="S21" s="51"/>
    </row>
    <row r="22" spans="1:19" ht="26" x14ac:dyDescent="0.35">
      <c r="A22" s="50" t="s">
        <v>296</v>
      </c>
      <c r="B22" s="51">
        <v>13</v>
      </c>
      <c r="C22" s="51"/>
      <c r="D22" s="51">
        <v>3</v>
      </c>
      <c r="E22" s="51"/>
      <c r="F22" s="51">
        <v>47</v>
      </c>
      <c r="G22" s="51"/>
      <c r="H22" s="51">
        <v>8</v>
      </c>
      <c r="I22" s="51"/>
      <c r="J22" s="51">
        <v>10</v>
      </c>
      <c r="K22" s="51"/>
      <c r="L22" s="51">
        <v>82</v>
      </c>
      <c r="M22" s="51"/>
      <c r="N22" s="51">
        <v>0</v>
      </c>
      <c r="O22" s="51"/>
      <c r="P22" s="51"/>
      <c r="Q22" s="51"/>
      <c r="R22" s="51"/>
      <c r="S22" s="51"/>
    </row>
    <row r="23" spans="1:19" ht="26" x14ac:dyDescent="0.35">
      <c r="A23" s="50" t="s">
        <v>297</v>
      </c>
      <c r="B23" s="51">
        <v>1</v>
      </c>
      <c r="C23" s="51"/>
      <c r="D23" s="51">
        <v>3</v>
      </c>
      <c r="E23" s="51"/>
      <c r="F23" s="51">
        <v>16</v>
      </c>
      <c r="G23" s="51"/>
      <c r="H23" s="51">
        <v>6</v>
      </c>
      <c r="I23" s="51"/>
      <c r="J23" s="51">
        <v>2</v>
      </c>
      <c r="K23" s="51"/>
      <c r="L23" s="51">
        <v>9</v>
      </c>
      <c r="M23" s="51"/>
      <c r="N23" s="51">
        <v>0</v>
      </c>
      <c r="O23" s="51"/>
      <c r="P23" s="51"/>
      <c r="Q23" s="51"/>
      <c r="R23" s="51"/>
      <c r="S23" s="51"/>
    </row>
    <row r="24" spans="1:19" ht="52" x14ac:dyDescent="0.35">
      <c r="A24" s="50" t="s">
        <v>298</v>
      </c>
      <c r="B24" s="51">
        <v>1</v>
      </c>
      <c r="C24" s="51"/>
      <c r="D24" s="51">
        <v>0</v>
      </c>
      <c r="E24" s="51"/>
      <c r="F24" s="51">
        <v>3</v>
      </c>
      <c r="G24" s="51"/>
      <c r="H24" s="51">
        <v>3</v>
      </c>
      <c r="I24" s="51"/>
      <c r="J24" s="51">
        <v>2</v>
      </c>
      <c r="K24" s="51"/>
      <c r="L24" s="51">
        <v>8</v>
      </c>
      <c r="M24" s="51"/>
      <c r="N24" s="51">
        <v>0</v>
      </c>
      <c r="O24" s="51"/>
      <c r="P24" s="51"/>
      <c r="Q24" s="51"/>
      <c r="R24" s="51"/>
      <c r="S24" s="51"/>
    </row>
    <row r="25" spans="1:19" x14ac:dyDescent="0.35">
      <c r="A25" s="50"/>
      <c r="B25" s="51"/>
      <c r="C25" s="51"/>
      <c r="D25" s="51"/>
      <c r="E25" s="51"/>
      <c r="F25" s="51"/>
      <c r="G25" s="51"/>
      <c r="H25" s="51"/>
      <c r="I25" s="51"/>
      <c r="J25" s="51"/>
      <c r="K25" s="51"/>
      <c r="L25" s="51"/>
      <c r="M25" s="51"/>
      <c r="N25" s="51"/>
      <c r="O25" s="51"/>
      <c r="P25" s="51"/>
      <c r="Q25" s="51"/>
      <c r="R25" s="51"/>
      <c r="S25" s="51"/>
    </row>
    <row r="26" spans="1:19" x14ac:dyDescent="0.35">
      <c r="A26" s="50"/>
      <c r="B26" s="51"/>
      <c r="C26" s="51"/>
      <c r="D26" s="51"/>
      <c r="E26" s="51"/>
      <c r="F26" s="51"/>
      <c r="G26" s="51"/>
      <c r="H26" s="51"/>
      <c r="I26" s="51"/>
      <c r="J26" s="51"/>
      <c r="K26" s="51"/>
      <c r="L26" s="51"/>
      <c r="M26" s="51"/>
      <c r="N26" s="51"/>
      <c r="O26" s="51"/>
      <c r="P26" s="51"/>
      <c r="Q26" s="51"/>
      <c r="R26" s="51"/>
      <c r="S26" s="51"/>
    </row>
    <row r="27" spans="1:19" x14ac:dyDescent="0.35">
      <c r="A27" s="50"/>
      <c r="B27" s="51"/>
      <c r="C27" s="51"/>
      <c r="D27" s="51"/>
      <c r="E27" s="51"/>
      <c r="F27" s="51"/>
      <c r="G27" s="51"/>
      <c r="H27" s="51"/>
      <c r="I27" s="51"/>
      <c r="J27" s="51"/>
      <c r="K27" s="51"/>
      <c r="L27" s="51"/>
      <c r="M27" s="51"/>
      <c r="N27" s="51"/>
      <c r="O27" s="51"/>
      <c r="P27" s="51"/>
      <c r="Q27" s="51"/>
      <c r="R27" s="51"/>
      <c r="S27" s="51"/>
    </row>
    <row r="28" spans="1:19" x14ac:dyDescent="0.35">
      <c r="A28" s="50"/>
      <c r="B28" s="51"/>
      <c r="C28" s="51"/>
      <c r="D28" s="51"/>
      <c r="E28" s="51"/>
      <c r="F28" s="51"/>
      <c r="G28" s="51"/>
      <c r="H28" s="51"/>
      <c r="I28" s="51"/>
      <c r="J28" s="51"/>
      <c r="K28" s="51"/>
      <c r="L28" s="51"/>
      <c r="M28" s="51"/>
      <c r="N28" s="51"/>
      <c r="O28" s="51"/>
      <c r="P28" s="51"/>
      <c r="Q28" s="51"/>
      <c r="R28" s="51"/>
      <c r="S28" s="51"/>
    </row>
    <row r="29" spans="1:19" x14ac:dyDescent="0.35">
      <c r="A29" s="36" t="s">
        <v>71</v>
      </c>
      <c r="B29" s="36"/>
      <c r="C29" s="36"/>
      <c r="D29" s="15"/>
      <c r="E29" s="15"/>
      <c r="F29" s="15"/>
      <c r="G29" s="15"/>
      <c r="H29" s="15"/>
      <c r="I29" s="15"/>
      <c r="J29" s="15"/>
      <c r="K29" s="15"/>
      <c r="L29" s="15"/>
      <c r="M29" s="15"/>
    </row>
    <row r="30" spans="1:19" x14ac:dyDescent="0.35">
      <c r="A30" s="36" t="s">
        <v>32</v>
      </c>
      <c r="B30" s="36"/>
      <c r="C30" s="36"/>
      <c r="D30" s="15"/>
      <c r="E30" s="15"/>
      <c r="F30" s="15"/>
      <c r="G30" s="15"/>
      <c r="H30" s="15"/>
      <c r="I30" s="15"/>
      <c r="J30" s="15"/>
      <c r="K30" s="15"/>
      <c r="L30" s="15"/>
      <c r="M30" s="15"/>
    </row>
    <row r="31" spans="1:19" x14ac:dyDescent="0.35">
      <c r="A31" s="52" t="s">
        <v>91</v>
      </c>
      <c r="B31" s="36"/>
      <c r="C31" s="36"/>
      <c r="D31" s="15"/>
      <c r="E31" s="15"/>
      <c r="F31" s="15"/>
      <c r="G31" s="15"/>
      <c r="H31" s="15"/>
      <c r="I31" s="15"/>
      <c r="J31" s="15"/>
      <c r="K31" s="15"/>
      <c r="L31" s="15"/>
      <c r="M31" s="15"/>
    </row>
    <row r="32" spans="1:19" x14ac:dyDescent="0.35">
      <c r="A32" s="52" t="s">
        <v>90</v>
      </c>
    </row>
    <row r="33" spans="1:17" s="54" customFormat="1" x14ac:dyDescent="0.35">
      <c r="A33" s="36" t="s">
        <v>87</v>
      </c>
      <c r="B33" s="53"/>
      <c r="C33" s="53"/>
      <c r="D33" s="53"/>
    </row>
    <row r="34" spans="1:17" x14ac:dyDescent="0.35">
      <c r="A34" s="52" t="s">
        <v>139</v>
      </c>
      <c r="B34" s="36"/>
      <c r="C34" s="36"/>
      <c r="D34" s="15"/>
      <c r="E34" s="15"/>
      <c r="F34" s="15"/>
      <c r="G34" s="15"/>
      <c r="H34" s="15"/>
      <c r="I34" s="15"/>
      <c r="J34" s="15"/>
      <c r="K34" s="15"/>
      <c r="L34" s="15"/>
      <c r="M34" s="15"/>
    </row>
    <row r="35" spans="1:17" x14ac:dyDescent="0.35">
      <c r="A35" s="55" t="s">
        <v>137</v>
      </c>
      <c r="B35" s="36"/>
      <c r="C35" s="36"/>
      <c r="D35" s="15"/>
      <c r="E35" s="15"/>
      <c r="F35" s="15"/>
      <c r="G35" s="15"/>
      <c r="H35" s="15"/>
      <c r="I35" s="15"/>
      <c r="J35" s="15"/>
      <c r="K35" s="15"/>
      <c r="L35" s="15"/>
      <c r="M35" s="15"/>
    </row>
    <row r="36" spans="1:17" x14ac:dyDescent="0.35">
      <c r="A36" s="52" t="s">
        <v>134</v>
      </c>
    </row>
    <row r="37" spans="1:17" x14ac:dyDescent="0.35">
      <c r="A37" s="52"/>
    </row>
    <row r="39" spans="1:17" s="7" customFormat="1" ht="15.65" customHeight="1" x14ac:dyDescent="0.35">
      <c r="A39" s="6" t="s">
        <v>78</v>
      </c>
    </row>
    <row r="40" spans="1:17" ht="26.5" x14ac:dyDescent="0.35">
      <c r="A40" s="56" t="s">
        <v>26</v>
      </c>
      <c r="B40" s="14" t="s">
        <v>27</v>
      </c>
      <c r="C40" s="14" t="s">
        <v>168</v>
      </c>
      <c r="D40" s="15"/>
      <c r="E40" s="15"/>
      <c r="F40" s="15"/>
      <c r="G40" s="15"/>
      <c r="H40" s="15"/>
      <c r="I40" s="15"/>
      <c r="J40" s="15"/>
      <c r="K40" s="16"/>
      <c r="L40" s="16"/>
      <c r="M40" s="40"/>
    </row>
    <row r="41" spans="1:17" ht="39" x14ac:dyDescent="0.35">
      <c r="A41" s="117">
        <v>45027</v>
      </c>
      <c r="B41" s="35" t="s">
        <v>202</v>
      </c>
      <c r="C41" s="51" t="s">
        <v>299</v>
      </c>
      <c r="D41" s="15"/>
      <c r="E41" s="15"/>
      <c r="F41" s="15"/>
      <c r="G41" s="15"/>
      <c r="H41" s="15"/>
      <c r="I41" s="15"/>
      <c r="J41" s="40"/>
      <c r="K41" s="40"/>
      <c r="M41" s="40"/>
    </row>
    <row r="42" spans="1:17" x14ac:dyDescent="0.35">
      <c r="D42" s="57" t="s">
        <v>41</v>
      </c>
      <c r="E42" s="58"/>
      <c r="F42" s="58"/>
      <c r="G42" s="58"/>
      <c r="H42" s="59"/>
      <c r="I42" s="57" t="s">
        <v>96</v>
      </c>
      <c r="J42" s="58"/>
      <c r="K42" s="58"/>
      <c r="L42" s="58"/>
      <c r="M42" s="58"/>
      <c r="N42" s="58"/>
      <c r="O42" s="58"/>
      <c r="P42" s="58"/>
      <c r="Q42" s="59"/>
    </row>
    <row r="43" spans="1:17" ht="52.5" x14ac:dyDescent="0.35">
      <c r="A43" s="20" t="s">
        <v>40</v>
      </c>
      <c r="B43" s="20" t="s">
        <v>44</v>
      </c>
      <c r="C43" s="20" t="s">
        <v>43</v>
      </c>
      <c r="D43" s="21" t="s">
        <v>169</v>
      </c>
      <c r="E43" s="21" t="s">
        <v>170</v>
      </c>
      <c r="F43" s="21" t="s">
        <v>171</v>
      </c>
      <c r="G43" s="21" t="s">
        <v>172</v>
      </c>
      <c r="H43" s="60" t="s">
        <v>173</v>
      </c>
      <c r="I43" s="21" t="s">
        <v>174</v>
      </c>
      <c r="J43" s="21" t="s">
        <v>70</v>
      </c>
      <c r="K43" s="60" t="s">
        <v>175</v>
      </c>
      <c r="L43" s="21" t="s">
        <v>176</v>
      </c>
      <c r="M43" s="21" t="s">
        <v>68</v>
      </c>
      <c r="N43" s="60" t="s">
        <v>177</v>
      </c>
      <c r="O43" s="21" t="s">
        <v>178</v>
      </c>
      <c r="P43" s="21" t="s">
        <v>53</v>
      </c>
      <c r="Q43" s="60" t="s">
        <v>179</v>
      </c>
    </row>
    <row r="44" spans="1:17" x14ac:dyDescent="0.35">
      <c r="A44" s="35" t="s">
        <v>281</v>
      </c>
      <c r="B44" s="35" t="s">
        <v>300</v>
      </c>
      <c r="C44" s="24" t="s">
        <v>307</v>
      </c>
      <c r="D44" s="51" t="s">
        <v>308</v>
      </c>
      <c r="E44" s="51">
        <v>0.01</v>
      </c>
      <c r="F44" s="51">
        <v>10</v>
      </c>
      <c r="G44" s="51">
        <v>12</v>
      </c>
      <c r="H44" s="118">
        <f>F44/G44-1</f>
        <v>-0.16666666666666663</v>
      </c>
      <c r="I44" s="51" t="s">
        <v>319</v>
      </c>
      <c r="J44" s="51" t="s">
        <v>320</v>
      </c>
      <c r="K44" s="51" t="s">
        <v>279</v>
      </c>
      <c r="L44" s="51">
        <v>27665</v>
      </c>
      <c r="M44" s="51">
        <v>46</v>
      </c>
      <c r="N44" s="118">
        <f>L44/M44-1</f>
        <v>600.41304347826087</v>
      </c>
      <c r="O44" s="51">
        <v>20854</v>
      </c>
      <c r="P44" s="51">
        <v>61</v>
      </c>
      <c r="Q44" s="118">
        <f>O44/P44-1</f>
        <v>340.86885245901641</v>
      </c>
    </row>
    <row r="45" spans="1:17" x14ac:dyDescent="0.35">
      <c r="A45" s="35" t="s">
        <v>281</v>
      </c>
      <c r="B45" s="35" t="s">
        <v>301</v>
      </c>
      <c r="C45" s="24" t="s">
        <v>307</v>
      </c>
      <c r="D45" s="51" t="s">
        <v>309</v>
      </c>
      <c r="E45" s="51">
        <v>0.56400000000000006</v>
      </c>
      <c r="F45" s="51">
        <v>12</v>
      </c>
      <c r="G45" s="51">
        <v>47</v>
      </c>
      <c r="H45" s="118">
        <f t="shared" ref="H45:H54" si="0">F45/G45-1</f>
        <v>-0.74468085106382986</v>
      </c>
      <c r="I45" s="51" t="s">
        <v>319</v>
      </c>
      <c r="J45" s="51" t="s">
        <v>320</v>
      </c>
      <c r="K45" s="51" t="s">
        <v>279</v>
      </c>
      <c r="L45" s="51">
        <v>8431</v>
      </c>
      <c r="M45" s="51">
        <v>7908</v>
      </c>
      <c r="N45" s="118">
        <f t="shared" ref="N45:N54" si="1">L45/M45-1</f>
        <v>6.6135558927668203E-2</v>
      </c>
      <c r="O45" s="51">
        <v>6355</v>
      </c>
      <c r="P45" s="51">
        <v>10289</v>
      </c>
      <c r="Q45" s="118">
        <f t="shared" ref="Q45:Q54" si="2">O45/P45-1</f>
        <v>-0.38235008261249881</v>
      </c>
    </row>
    <row r="46" spans="1:17" x14ac:dyDescent="0.35">
      <c r="A46" s="35" t="s">
        <v>281</v>
      </c>
      <c r="B46" s="35" t="s">
        <v>302</v>
      </c>
      <c r="C46" s="24" t="s">
        <v>307</v>
      </c>
      <c r="D46" s="51" t="s">
        <v>310</v>
      </c>
      <c r="E46" s="51">
        <v>0.20400000000000001</v>
      </c>
      <c r="F46" s="51">
        <v>3</v>
      </c>
      <c r="G46" s="51">
        <v>31</v>
      </c>
      <c r="H46" s="118">
        <f t="shared" si="0"/>
        <v>-0.90322580645161288</v>
      </c>
      <c r="I46" s="51" t="s">
        <v>319</v>
      </c>
      <c r="J46" s="51" t="s">
        <v>320</v>
      </c>
      <c r="K46" s="51" t="s">
        <v>279</v>
      </c>
      <c r="L46" s="51">
        <v>14758</v>
      </c>
      <c r="M46" s="51">
        <v>18304</v>
      </c>
      <c r="N46" s="118">
        <f t="shared" si="1"/>
        <v>-0.19372814685314688</v>
      </c>
      <c r="O46" s="51">
        <v>11125</v>
      </c>
      <c r="P46" s="51">
        <v>23816</v>
      </c>
      <c r="Q46" s="118">
        <f t="shared" si="2"/>
        <v>-0.53287705744037628</v>
      </c>
    </row>
    <row r="47" spans="1:17" x14ac:dyDescent="0.35">
      <c r="A47" s="35" t="s">
        <v>281</v>
      </c>
      <c r="B47" s="35" t="s">
        <v>303</v>
      </c>
      <c r="C47" s="24" t="s">
        <v>307</v>
      </c>
      <c r="D47" s="51" t="s">
        <v>311</v>
      </c>
      <c r="E47" s="51">
        <v>1.3860000000000001</v>
      </c>
      <c r="F47" s="51">
        <v>11</v>
      </c>
      <c r="G47" s="51">
        <v>52</v>
      </c>
      <c r="H47" s="118">
        <f t="shared" si="0"/>
        <v>-0.78846153846153844</v>
      </c>
      <c r="I47" s="51" t="s">
        <v>319</v>
      </c>
      <c r="J47" s="51" t="s">
        <v>320</v>
      </c>
      <c r="K47" s="51" t="s">
        <v>279</v>
      </c>
      <c r="L47" s="51">
        <v>9149</v>
      </c>
      <c r="M47" s="51">
        <v>9843</v>
      </c>
      <c r="N47" s="118">
        <f t="shared" si="1"/>
        <v>-7.050695926038808E-2</v>
      </c>
      <c r="O47" s="51">
        <v>6896</v>
      </c>
      <c r="P47" s="51">
        <v>12807</v>
      </c>
      <c r="Q47" s="118">
        <f t="shared" si="2"/>
        <v>-0.46154446786913406</v>
      </c>
    </row>
    <row r="48" spans="1:17" x14ac:dyDescent="0.35">
      <c r="A48" s="35" t="s">
        <v>281</v>
      </c>
      <c r="B48" s="35" t="s">
        <v>304</v>
      </c>
      <c r="C48" s="24" t="s">
        <v>307</v>
      </c>
      <c r="D48" s="51" t="s">
        <v>312</v>
      </c>
      <c r="E48" s="51">
        <v>135.786</v>
      </c>
      <c r="F48" s="51">
        <v>371</v>
      </c>
      <c r="G48" s="51">
        <v>33</v>
      </c>
      <c r="H48" s="118">
        <f t="shared" si="0"/>
        <v>10.242424242424242</v>
      </c>
      <c r="I48" s="51" t="s">
        <v>319</v>
      </c>
      <c r="J48" s="51" t="s">
        <v>320</v>
      </c>
      <c r="K48" s="51" t="s">
        <v>279</v>
      </c>
      <c r="L48" s="51">
        <v>129732</v>
      </c>
      <c r="M48" s="51">
        <v>30558</v>
      </c>
      <c r="N48" s="118">
        <f t="shared" si="1"/>
        <v>3.2454349106616922</v>
      </c>
      <c r="O48" s="51">
        <v>97796</v>
      </c>
      <c r="P48" s="51">
        <v>39761</v>
      </c>
      <c r="Q48" s="118">
        <f t="shared" si="2"/>
        <v>1.4595960866175397</v>
      </c>
    </row>
    <row r="49" spans="1:17" x14ac:dyDescent="0.35">
      <c r="A49" s="35" t="s">
        <v>282</v>
      </c>
      <c r="B49" s="35"/>
      <c r="C49" s="24" t="s">
        <v>307</v>
      </c>
      <c r="D49" s="51" t="s">
        <v>313</v>
      </c>
      <c r="E49" s="51">
        <v>45.731999999999999</v>
      </c>
      <c r="F49" s="51">
        <v>222</v>
      </c>
      <c r="G49" s="51">
        <v>52</v>
      </c>
      <c r="H49" s="118">
        <f t="shared" si="0"/>
        <v>3.2692307692307692</v>
      </c>
      <c r="I49" s="51" t="s">
        <v>319</v>
      </c>
      <c r="J49" s="51" t="s">
        <v>320</v>
      </c>
      <c r="K49" s="51" t="s">
        <v>279</v>
      </c>
      <c r="L49" s="51">
        <v>382833</v>
      </c>
      <c r="M49" s="51">
        <v>114137</v>
      </c>
      <c r="N49" s="118">
        <f t="shared" si="1"/>
        <v>2.3541533420363248</v>
      </c>
      <c r="O49" s="51">
        <v>288590</v>
      </c>
      <c r="P49" s="51">
        <v>148513</v>
      </c>
      <c r="Q49" s="118">
        <f t="shared" si="2"/>
        <v>0.94319689185458522</v>
      </c>
    </row>
    <row r="50" spans="1:17" x14ac:dyDescent="0.35">
      <c r="A50" s="35" t="s">
        <v>283</v>
      </c>
      <c r="B50" s="35"/>
      <c r="C50" s="24" t="s">
        <v>307</v>
      </c>
      <c r="D50" s="51" t="s">
        <v>314</v>
      </c>
      <c r="E50" s="51">
        <v>44.711999999999996</v>
      </c>
      <c r="F50" s="51">
        <v>108</v>
      </c>
      <c r="G50" s="51">
        <v>31</v>
      </c>
      <c r="H50" s="118">
        <f t="shared" si="0"/>
        <v>2.4838709677419355</v>
      </c>
      <c r="I50" s="51" t="s">
        <v>319</v>
      </c>
      <c r="J50" s="51" t="s">
        <v>320</v>
      </c>
      <c r="K50" s="51" t="s">
        <v>279</v>
      </c>
      <c r="L50" s="51">
        <v>108442</v>
      </c>
      <c r="M50" s="51">
        <v>46033</v>
      </c>
      <c r="N50" s="118">
        <f t="shared" si="1"/>
        <v>1.3557447917798102</v>
      </c>
      <c r="O50" s="51">
        <v>81747</v>
      </c>
      <c r="P50" s="51">
        <v>59898</v>
      </c>
      <c r="Q50" s="118">
        <f t="shared" si="2"/>
        <v>0.36477010918561548</v>
      </c>
    </row>
    <row r="51" spans="1:17" ht="26" x14ac:dyDescent="0.35">
      <c r="A51" s="35" t="s">
        <v>284</v>
      </c>
      <c r="B51" s="35" t="s">
        <v>305</v>
      </c>
      <c r="C51" s="24" t="s">
        <v>307</v>
      </c>
      <c r="D51" s="51" t="s">
        <v>315</v>
      </c>
      <c r="E51" s="51">
        <v>7.2799999999999994</v>
      </c>
      <c r="F51" s="51">
        <v>70</v>
      </c>
      <c r="G51" s="51">
        <v>20</v>
      </c>
      <c r="H51" s="118">
        <f t="shared" si="0"/>
        <v>2.5</v>
      </c>
      <c r="I51" s="51" t="s">
        <v>319</v>
      </c>
      <c r="J51" s="51" t="s">
        <v>320</v>
      </c>
      <c r="K51" s="51" t="s">
        <v>279</v>
      </c>
      <c r="L51" s="51">
        <v>127206</v>
      </c>
      <c r="M51" s="51">
        <v>43334</v>
      </c>
      <c r="N51" s="118">
        <f t="shared" si="1"/>
        <v>1.9354779157243733</v>
      </c>
      <c r="O51" s="51">
        <v>95892</v>
      </c>
      <c r="P51" s="51">
        <v>56385</v>
      </c>
      <c r="Q51" s="118">
        <f t="shared" si="2"/>
        <v>0.70066507049747284</v>
      </c>
    </row>
    <row r="52" spans="1:17" ht="26" x14ac:dyDescent="0.35">
      <c r="A52" s="35" t="s">
        <v>284</v>
      </c>
      <c r="B52" s="35" t="s">
        <v>306</v>
      </c>
      <c r="C52" s="24" t="s">
        <v>307</v>
      </c>
      <c r="D52" s="51" t="s">
        <v>316</v>
      </c>
      <c r="E52" s="51">
        <v>707.81999999999994</v>
      </c>
      <c r="F52" s="51">
        <v>251</v>
      </c>
      <c r="G52" s="51">
        <v>109</v>
      </c>
      <c r="H52" s="118">
        <f t="shared" si="0"/>
        <v>1.3027522935779818</v>
      </c>
      <c r="I52" s="51" t="s">
        <v>319</v>
      </c>
      <c r="J52" s="51" t="s">
        <v>320</v>
      </c>
      <c r="K52" s="51" t="s">
        <v>279</v>
      </c>
      <c r="L52" s="51">
        <v>28165</v>
      </c>
      <c r="M52" s="51">
        <v>9595</v>
      </c>
      <c r="N52" s="118">
        <f t="shared" si="1"/>
        <v>1.935383011985409</v>
      </c>
      <c r="O52" s="51" t="s">
        <v>279</v>
      </c>
      <c r="P52" s="51" t="s">
        <v>279</v>
      </c>
      <c r="Q52" s="118" t="s">
        <v>279</v>
      </c>
    </row>
    <row r="53" spans="1:17" x14ac:dyDescent="0.35">
      <c r="A53" s="35" t="s">
        <v>285</v>
      </c>
      <c r="B53" s="35"/>
      <c r="C53" s="24" t="s">
        <v>307</v>
      </c>
      <c r="D53" s="51" t="s">
        <v>317</v>
      </c>
      <c r="E53" s="51">
        <v>1.92</v>
      </c>
      <c r="F53" s="51">
        <v>40</v>
      </c>
      <c r="G53" s="51">
        <v>14</v>
      </c>
      <c r="H53" s="118">
        <f t="shared" si="0"/>
        <v>1.8571428571428572</v>
      </c>
      <c r="I53" s="51" t="s">
        <v>319</v>
      </c>
      <c r="J53" s="51" t="s">
        <v>320</v>
      </c>
      <c r="K53" s="51" t="s">
        <v>279</v>
      </c>
      <c r="L53" s="51">
        <v>189127</v>
      </c>
      <c r="M53" s="51">
        <v>138318</v>
      </c>
      <c r="N53" s="118">
        <f t="shared" si="1"/>
        <v>0.36733469252013484</v>
      </c>
      <c r="O53" s="51">
        <v>142568</v>
      </c>
      <c r="P53" s="51">
        <v>179976</v>
      </c>
      <c r="Q53" s="118">
        <f t="shared" si="2"/>
        <v>-0.20784993554696185</v>
      </c>
    </row>
    <row r="54" spans="1:17" ht="26" x14ac:dyDescent="0.35">
      <c r="A54" s="35" t="s">
        <v>286</v>
      </c>
      <c r="B54" s="35"/>
      <c r="C54" s="24" t="s">
        <v>307</v>
      </c>
      <c r="D54" s="51" t="s">
        <v>318</v>
      </c>
      <c r="E54" s="51">
        <v>1.7150000000000001</v>
      </c>
      <c r="F54" s="51">
        <v>35</v>
      </c>
      <c r="G54" s="51">
        <v>14</v>
      </c>
      <c r="H54" s="118">
        <f t="shared" si="0"/>
        <v>1.5</v>
      </c>
      <c r="I54" s="51" t="s">
        <v>319</v>
      </c>
      <c r="J54" s="51" t="s">
        <v>320</v>
      </c>
      <c r="K54" s="51" t="s">
        <v>279</v>
      </c>
      <c r="L54" s="51">
        <v>112561</v>
      </c>
      <c r="M54" s="51">
        <v>43207</v>
      </c>
      <c r="N54" s="118">
        <f t="shared" si="1"/>
        <v>1.6051565718517833</v>
      </c>
      <c r="O54" s="51">
        <v>84852</v>
      </c>
      <c r="P54" s="51">
        <v>56221</v>
      </c>
      <c r="Q54" s="118">
        <f t="shared" si="2"/>
        <v>0.50925810640152247</v>
      </c>
    </row>
    <row r="55" spans="1:17" ht="26" x14ac:dyDescent="0.35">
      <c r="A55" s="35"/>
      <c r="B55" s="35"/>
      <c r="C55" s="35"/>
      <c r="D55" s="51" t="s">
        <v>324</v>
      </c>
      <c r="E55" s="51"/>
      <c r="F55" s="51" t="s">
        <v>323</v>
      </c>
      <c r="G55" s="51" t="s">
        <v>323</v>
      </c>
      <c r="H55" s="51"/>
      <c r="I55" s="51"/>
      <c r="J55" s="51"/>
      <c r="K55" s="51"/>
      <c r="L55" s="51"/>
      <c r="M55" s="51"/>
      <c r="N55" s="51"/>
      <c r="O55" s="51"/>
      <c r="P55" s="51"/>
      <c r="Q55" s="51"/>
    </row>
    <row r="56" spans="1:17" x14ac:dyDescent="0.35">
      <c r="A56" s="52" t="s">
        <v>94</v>
      </c>
      <c r="B56" s="36"/>
      <c r="C56" s="15"/>
      <c r="D56" s="15"/>
      <c r="E56" s="15"/>
      <c r="F56" s="15"/>
      <c r="G56" s="15"/>
      <c r="H56" s="15"/>
      <c r="I56" s="15"/>
      <c r="J56" s="15"/>
      <c r="K56" s="15"/>
      <c r="M56" s="15"/>
    </row>
    <row r="57" spans="1:17" x14ac:dyDescent="0.35">
      <c r="A57" s="52" t="s">
        <v>95</v>
      </c>
      <c r="B57" s="36"/>
      <c r="C57" s="15"/>
      <c r="D57" s="15"/>
      <c r="E57" s="15"/>
      <c r="F57" s="15"/>
      <c r="G57" s="15"/>
      <c r="H57" s="15"/>
      <c r="I57" s="15"/>
      <c r="J57" s="15"/>
      <c r="K57" s="15"/>
      <c r="L57" s="15"/>
      <c r="M57" s="15"/>
    </row>
    <row r="58" spans="1:17" x14ac:dyDescent="0.35">
      <c r="A58" s="52" t="s">
        <v>92</v>
      </c>
      <c r="B58" s="36"/>
      <c r="C58" s="15"/>
      <c r="D58" s="15"/>
      <c r="E58" s="15"/>
      <c r="F58" s="15"/>
      <c r="G58" s="15"/>
      <c r="H58" s="15"/>
      <c r="I58" s="15"/>
      <c r="J58" s="15"/>
      <c r="K58" s="15"/>
      <c r="L58" s="15"/>
      <c r="M58" s="15"/>
    </row>
    <row r="59" spans="1:17" x14ac:dyDescent="0.35">
      <c r="A59" s="52" t="s">
        <v>93</v>
      </c>
      <c r="B59" s="36"/>
      <c r="C59" s="15"/>
      <c r="D59" s="15"/>
      <c r="E59" s="15"/>
      <c r="F59" s="15"/>
      <c r="G59" s="15"/>
      <c r="H59" s="15"/>
      <c r="I59" s="15"/>
      <c r="J59" s="15"/>
      <c r="K59" s="15"/>
      <c r="L59" s="15"/>
      <c r="M59" s="15"/>
    </row>
    <row r="60" spans="1:17" x14ac:dyDescent="0.35">
      <c r="A60" s="52"/>
      <c r="B60" s="36"/>
      <c r="C60" s="15"/>
      <c r="D60" s="15"/>
      <c r="E60" s="15"/>
      <c r="F60" s="15"/>
      <c r="G60" s="15"/>
      <c r="H60" s="15"/>
      <c r="I60" s="15"/>
      <c r="J60" s="15"/>
      <c r="K60" s="15"/>
      <c r="L60" s="15"/>
      <c r="M60" s="15"/>
    </row>
    <row r="61" spans="1:17" x14ac:dyDescent="0.35">
      <c r="A61" s="36"/>
      <c r="D61" s="61"/>
      <c r="E61" s="61"/>
      <c r="F61" s="61"/>
      <c r="G61" s="61"/>
      <c r="H61" s="61"/>
      <c r="I61" s="61"/>
      <c r="J61" s="61"/>
      <c r="K61" s="61"/>
      <c r="L61" s="61"/>
      <c r="M61" s="61"/>
    </row>
    <row r="62" spans="1:17" x14ac:dyDescent="0.35">
      <c r="A62" s="36"/>
      <c r="D62" s="15"/>
      <c r="E62" s="15"/>
      <c r="F62" s="15"/>
      <c r="G62" s="15"/>
      <c r="H62" s="15"/>
      <c r="I62" s="15"/>
      <c r="J62" s="15"/>
      <c r="K62" s="15"/>
      <c r="L62" s="15"/>
      <c r="M62" s="15"/>
    </row>
    <row r="63" spans="1:17" x14ac:dyDescent="0.35">
      <c r="A63" s="6" t="s">
        <v>54</v>
      </c>
      <c r="B63" s="27"/>
      <c r="C63" s="62"/>
    </row>
    <row r="64" spans="1:17" ht="122.25" customHeight="1" x14ac:dyDescent="0.35">
      <c r="A64" s="28" t="s">
        <v>84</v>
      </c>
      <c r="B64" s="28" t="s">
        <v>321</v>
      </c>
      <c r="C64" s="15"/>
    </row>
    <row r="65" spans="1:3" ht="312" x14ac:dyDescent="0.35">
      <c r="A65" s="28" t="s">
        <v>85</v>
      </c>
      <c r="B65" s="28" t="s">
        <v>322</v>
      </c>
      <c r="C65" s="15"/>
    </row>
  </sheetData>
  <mergeCells count="10">
    <mergeCell ref="B18:S18"/>
    <mergeCell ref="R19:S19"/>
    <mergeCell ref="P19:Q19"/>
    <mergeCell ref="L19:M19"/>
    <mergeCell ref="N19:O19"/>
    <mergeCell ref="B19:C19"/>
    <mergeCell ref="D19:E19"/>
    <mergeCell ref="F19:G19"/>
    <mergeCell ref="H19:I19"/>
    <mergeCell ref="J19:K19"/>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1"/>
  <sheetViews>
    <sheetView topLeftCell="A37" zoomScaleNormal="100" workbookViewId="0">
      <selection activeCell="B46" sqref="B46"/>
    </sheetView>
  </sheetViews>
  <sheetFormatPr defaultColWidth="90.26953125" defaultRowHeight="14.5" x14ac:dyDescent="0.35"/>
  <cols>
    <col min="1" max="1" width="90.26953125" style="34"/>
    <col min="2" max="2" width="34.54296875" style="34" customWidth="1"/>
    <col min="3" max="3" width="16" style="34" customWidth="1"/>
    <col min="4" max="5" width="90.26953125" style="34"/>
    <col min="6" max="6" width="28.26953125" style="34" customWidth="1"/>
    <col min="7" max="7" width="37.7265625" style="34" customWidth="1"/>
    <col min="8" max="8" width="30.54296875" style="34" customWidth="1"/>
    <col min="9" max="9" width="34.26953125" style="34" customWidth="1"/>
    <col min="10" max="10" width="41.54296875" style="34" customWidth="1"/>
    <col min="11" max="11" width="48.7265625" style="34" customWidth="1"/>
    <col min="12" max="12" width="42.7265625" style="34" customWidth="1"/>
    <col min="13" max="13" width="55.453125" style="34" customWidth="1"/>
    <col min="14" max="16384" width="90.26953125" style="34"/>
  </cols>
  <sheetData>
    <row r="1" spans="1:14" s="32" customFormat="1" ht="15.5" x14ac:dyDescent="0.35">
      <c r="A1" s="30" t="s">
        <v>110</v>
      </c>
      <c r="B1" s="31"/>
    </row>
    <row r="2" spans="1:14" s="32" customFormat="1" x14ac:dyDescent="0.3">
      <c r="A2" s="5" t="s">
        <v>58</v>
      </c>
    </row>
    <row r="3" spans="1:14" s="32" customFormat="1" ht="15.5" x14ac:dyDescent="0.3">
      <c r="A3" s="5" t="s">
        <v>57</v>
      </c>
      <c r="B3" s="31"/>
    </row>
    <row r="4" spans="1:14" s="1" customFormat="1" x14ac:dyDescent="0.35">
      <c r="A4" s="5" t="s">
        <v>62</v>
      </c>
    </row>
    <row r="5" spans="1:14" x14ac:dyDescent="0.35">
      <c r="A5" s="14" t="s">
        <v>26</v>
      </c>
      <c r="B5" s="14" t="s">
        <v>27</v>
      </c>
      <c r="C5" s="3"/>
      <c r="D5" s="3"/>
      <c r="E5" s="3"/>
      <c r="F5" s="3"/>
      <c r="G5" s="3"/>
      <c r="H5" s="3"/>
      <c r="I5" s="3"/>
      <c r="J5" s="3"/>
      <c r="K5" s="3"/>
      <c r="L5" s="3"/>
      <c r="M5" s="3"/>
      <c r="N5" s="33"/>
    </row>
    <row r="6" spans="1:14" x14ac:dyDescent="0.35">
      <c r="A6" s="113">
        <v>45027</v>
      </c>
      <c r="B6" s="18" t="s">
        <v>202</v>
      </c>
      <c r="C6" s="3"/>
      <c r="D6" s="3"/>
      <c r="E6" s="3"/>
      <c r="F6" s="3"/>
      <c r="G6" s="3"/>
      <c r="H6" s="3"/>
      <c r="I6" s="3"/>
      <c r="J6" s="3"/>
      <c r="K6" s="3"/>
      <c r="L6" s="3"/>
      <c r="M6" s="3"/>
      <c r="N6" s="33"/>
    </row>
    <row r="7" spans="1:14" ht="26.5" x14ac:dyDescent="0.35">
      <c r="A7" s="20" t="s">
        <v>23</v>
      </c>
      <c r="B7" s="21" t="s">
        <v>47</v>
      </c>
      <c r="C7" s="21" t="s">
        <v>22</v>
      </c>
      <c r="D7" s="21" t="s">
        <v>105</v>
      </c>
      <c r="E7" s="21" t="s">
        <v>111</v>
      </c>
      <c r="F7" s="21" t="s">
        <v>61</v>
      </c>
      <c r="G7" s="21" t="s">
        <v>112</v>
      </c>
      <c r="H7" s="21" t="s">
        <v>108</v>
      </c>
      <c r="I7" s="21" t="s">
        <v>109</v>
      </c>
      <c r="J7" s="21" t="s">
        <v>102</v>
      </c>
      <c r="K7" s="21" t="s">
        <v>103</v>
      </c>
      <c r="L7" s="21" t="s">
        <v>113</v>
      </c>
      <c r="M7" s="21" t="s">
        <v>37</v>
      </c>
      <c r="N7" s="33"/>
    </row>
    <row r="8" spans="1:14" x14ac:dyDescent="0.35">
      <c r="A8" s="24" t="s">
        <v>203</v>
      </c>
      <c r="B8" s="114" t="s">
        <v>66</v>
      </c>
      <c r="C8" s="35" t="s">
        <v>204</v>
      </c>
      <c r="D8" s="35"/>
      <c r="E8" s="35"/>
      <c r="F8" s="35" t="s">
        <v>205</v>
      </c>
      <c r="G8" s="35" t="s">
        <v>206</v>
      </c>
      <c r="H8" s="35"/>
      <c r="I8" s="35">
        <v>0</v>
      </c>
      <c r="J8" s="35"/>
      <c r="K8" s="35"/>
      <c r="L8" s="35"/>
      <c r="M8" s="35"/>
    </row>
    <row r="9" spans="1:14" x14ac:dyDescent="0.35">
      <c r="A9" s="24" t="s">
        <v>207</v>
      </c>
      <c r="B9" s="114" t="s">
        <v>66</v>
      </c>
      <c r="C9" s="35" t="s">
        <v>208</v>
      </c>
      <c r="D9" s="35"/>
      <c r="E9" s="35"/>
      <c r="F9" s="35" t="s">
        <v>205</v>
      </c>
      <c r="G9" s="35" t="s">
        <v>206</v>
      </c>
      <c r="H9" s="35"/>
      <c r="I9" s="35">
        <v>0</v>
      </c>
      <c r="J9" s="35"/>
      <c r="K9" s="35"/>
      <c r="L9" s="35"/>
      <c r="M9" s="35"/>
    </row>
    <row r="10" spans="1:14" x14ac:dyDescent="0.35">
      <c r="A10" s="24" t="s">
        <v>209</v>
      </c>
      <c r="B10" s="114" t="s">
        <v>66</v>
      </c>
      <c r="C10" s="35" t="s">
        <v>210</v>
      </c>
      <c r="D10" s="35"/>
      <c r="E10" s="35"/>
      <c r="F10" s="35" t="s">
        <v>205</v>
      </c>
      <c r="G10" s="35" t="s">
        <v>206</v>
      </c>
      <c r="H10" s="35"/>
      <c r="I10" s="35">
        <v>0</v>
      </c>
      <c r="J10" s="35"/>
      <c r="K10" s="35"/>
      <c r="L10" s="35"/>
      <c r="M10" s="35"/>
    </row>
    <row r="11" spans="1:14" x14ac:dyDescent="0.35">
      <c r="A11" s="24" t="s">
        <v>211</v>
      </c>
      <c r="B11" s="114" t="s">
        <v>66</v>
      </c>
      <c r="C11" s="35" t="s">
        <v>212</v>
      </c>
      <c r="D11" s="35"/>
      <c r="E11" s="35"/>
      <c r="F11" s="35" t="s">
        <v>205</v>
      </c>
      <c r="G11" s="35" t="s">
        <v>206</v>
      </c>
      <c r="H11" s="35"/>
      <c r="I11" s="35">
        <v>0</v>
      </c>
      <c r="J11" s="35"/>
      <c r="K11" s="35"/>
      <c r="L11" s="35"/>
      <c r="M11" s="35"/>
    </row>
    <row r="12" spans="1:14" x14ac:dyDescent="0.35">
      <c r="A12" s="24" t="s">
        <v>213</v>
      </c>
      <c r="B12" s="114" t="s">
        <v>66</v>
      </c>
      <c r="C12" s="35" t="s">
        <v>214</v>
      </c>
      <c r="D12" s="35"/>
      <c r="E12" s="35"/>
      <c r="F12" s="35" t="s">
        <v>205</v>
      </c>
      <c r="G12" s="35" t="s">
        <v>206</v>
      </c>
      <c r="H12" s="35"/>
      <c r="I12" s="35">
        <v>0</v>
      </c>
      <c r="J12" s="35"/>
      <c r="K12" s="35"/>
      <c r="L12" s="35"/>
      <c r="M12" s="35"/>
    </row>
    <row r="13" spans="1:14" x14ac:dyDescent="0.35">
      <c r="A13" s="24" t="s">
        <v>215</v>
      </c>
      <c r="B13" s="114" t="s">
        <v>66</v>
      </c>
      <c r="C13" s="35" t="s">
        <v>216</v>
      </c>
      <c r="D13" s="35"/>
      <c r="E13" s="35"/>
      <c r="F13" s="35" t="s">
        <v>205</v>
      </c>
      <c r="G13" s="35" t="s">
        <v>206</v>
      </c>
      <c r="H13" s="35"/>
      <c r="I13" s="35">
        <v>0</v>
      </c>
      <c r="J13" s="35"/>
      <c r="K13" s="35"/>
      <c r="L13" s="35"/>
      <c r="M13" s="35"/>
    </row>
    <row r="14" spans="1:14" x14ac:dyDescent="0.35">
      <c r="A14" s="24" t="s">
        <v>217</v>
      </c>
      <c r="B14" s="114" t="s">
        <v>66</v>
      </c>
      <c r="C14" s="35" t="s">
        <v>218</v>
      </c>
      <c r="D14" s="35"/>
      <c r="E14" s="35"/>
      <c r="F14" s="35" t="s">
        <v>205</v>
      </c>
      <c r="G14" s="35" t="s">
        <v>206</v>
      </c>
      <c r="H14" s="35"/>
      <c r="I14" s="35">
        <v>0</v>
      </c>
      <c r="J14" s="35"/>
      <c r="K14" s="35"/>
      <c r="L14" s="35"/>
      <c r="M14" s="35"/>
    </row>
    <row r="15" spans="1:14" x14ac:dyDescent="0.35">
      <c r="A15" s="24" t="s">
        <v>219</v>
      </c>
      <c r="B15" s="114" t="s">
        <v>66</v>
      </c>
      <c r="C15" s="35" t="s">
        <v>220</v>
      </c>
      <c r="D15" s="35"/>
      <c r="E15" s="35"/>
      <c r="F15" s="35" t="s">
        <v>205</v>
      </c>
      <c r="G15" s="35" t="s">
        <v>206</v>
      </c>
      <c r="H15" s="35"/>
      <c r="I15" s="35">
        <v>0</v>
      </c>
      <c r="J15" s="35"/>
      <c r="K15" s="35"/>
      <c r="L15" s="35"/>
      <c r="M15" s="35"/>
    </row>
    <row r="16" spans="1:14" x14ac:dyDescent="0.35">
      <c r="A16" s="24" t="s">
        <v>221</v>
      </c>
      <c r="B16" s="114" t="s">
        <v>66</v>
      </c>
      <c r="C16" s="35" t="s">
        <v>222</v>
      </c>
      <c r="D16" s="35"/>
      <c r="E16" s="35"/>
      <c r="F16" s="35" t="s">
        <v>205</v>
      </c>
      <c r="G16" s="35" t="s">
        <v>206</v>
      </c>
      <c r="H16" s="35"/>
      <c r="I16" s="35">
        <v>0</v>
      </c>
      <c r="J16" s="35"/>
      <c r="K16" s="35"/>
      <c r="L16" s="35"/>
      <c r="M16" s="35"/>
    </row>
    <row r="17" spans="1:13" x14ac:dyDescent="0.35">
      <c r="A17" s="24" t="s">
        <v>223</v>
      </c>
      <c r="B17" s="114" t="s">
        <v>66</v>
      </c>
      <c r="C17" s="35" t="s">
        <v>224</v>
      </c>
      <c r="D17" s="35"/>
      <c r="E17" s="35"/>
      <c r="F17" s="35" t="s">
        <v>205</v>
      </c>
      <c r="G17" s="35" t="s">
        <v>206</v>
      </c>
      <c r="H17" s="35"/>
      <c r="I17" s="35">
        <v>0</v>
      </c>
      <c r="J17" s="35"/>
      <c r="K17" s="35"/>
      <c r="L17" s="35"/>
      <c r="M17" s="35"/>
    </row>
    <row r="18" spans="1:13" x14ac:dyDescent="0.35">
      <c r="A18" s="24" t="s">
        <v>225</v>
      </c>
      <c r="B18" s="114" t="s">
        <v>66</v>
      </c>
      <c r="C18" s="35" t="s">
        <v>226</v>
      </c>
      <c r="D18" s="35"/>
      <c r="E18" s="35"/>
      <c r="F18" s="35" t="s">
        <v>205</v>
      </c>
      <c r="G18" s="35" t="s">
        <v>206</v>
      </c>
      <c r="H18" s="35"/>
      <c r="I18" s="35">
        <v>0</v>
      </c>
      <c r="J18" s="35"/>
      <c r="K18" s="35"/>
      <c r="L18" s="35"/>
      <c r="M18" s="35"/>
    </row>
    <row r="19" spans="1:13" x14ac:dyDescent="0.35">
      <c r="A19" s="24" t="s">
        <v>227</v>
      </c>
      <c r="B19" s="114" t="s">
        <v>66</v>
      </c>
      <c r="C19" s="35" t="s">
        <v>228</v>
      </c>
      <c r="D19" s="35"/>
      <c r="E19" s="35"/>
      <c r="F19" s="35" t="s">
        <v>205</v>
      </c>
      <c r="G19" s="35" t="s">
        <v>206</v>
      </c>
      <c r="H19" s="35"/>
      <c r="I19" s="35">
        <v>0</v>
      </c>
      <c r="J19" s="35"/>
      <c r="K19" s="35"/>
      <c r="L19" s="35"/>
      <c r="M19" s="35"/>
    </row>
    <row r="20" spans="1:13" x14ac:dyDescent="0.35">
      <c r="A20" s="24" t="s">
        <v>229</v>
      </c>
      <c r="B20" s="114" t="s">
        <v>66</v>
      </c>
      <c r="C20" s="35" t="s">
        <v>228</v>
      </c>
      <c r="D20" s="35"/>
      <c r="E20" s="35"/>
      <c r="F20" s="35" t="s">
        <v>205</v>
      </c>
      <c r="G20" s="35" t="s">
        <v>206</v>
      </c>
      <c r="H20" s="35"/>
      <c r="I20" s="35">
        <v>0</v>
      </c>
      <c r="J20" s="35"/>
      <c r="K20" s="35"/>
      <c r="L20" s="35"/>
      <c r="M20" s="35"/>
    </row>
    <row r="21" spans="1:13" x14ac:dyDescent="0.35">
      <c r="A21" s="24" t="s">
        <v>230</v>
      </c>
      <c r="B21" s="114" t="s">
        <v>66</v>
      </c>
      <c r="C21" s="35" t="s">
        <v>231</v>
      </c>
      <c r="D21" s="35"/>
      <c r="E21" s="35"/>
      <c r="F21" s="35" t="s">
        <v>205</v>
      </c>
      <c r="G21" s="35" t="s">
        <v>206</v>
      </c>
      <c r="H21" s="35"/>
      <c r="I21" s="35">
        <v>0</v>
      </c>
      <c r="J21" s="35"/>
      <c r="K21" s="35"/>
      <c r="L21" s="35"/>
      <c r="M21" s="35"/>
    </row>
    <row r="22" spans="1:13" x14ac:dyDescent="0.35">
      <c r="A22" s="24" t="s">
        <v>232</v>
      </c>
      <c r="B22" s="114" t="s">
        <v>66</v>
      </c>
      <c r="C22" s="35" t="s">
        <v>233</v>
      </c>
      <c r="D22" s="35"/>
      <c r="E22" s="35"/>
      <c r="F22" s="35" t="s">
        <v>205</v>
      </c>
      <c r="G22" s="35" t="s">
        <v>206</v>
      </c>
      <c r="H22" s="35"/>
      <c r="I22" s="35">
        <v>0</v>
      </c>
      <c r="J22" s="35"/>
      <c r="K22" s="35"/>
      <c r="L22" s="35"/>
      <c r="M22" s="35"/>
    </row>
    <row r="23" spans="1:13" x14ac:dyDescent="0.35">
      <c r="A23" s="24" t="s">
        <v>234</v>
      </c>
      <c r="B23" s="114" t="s">
        <v>66</v>
      </c>
      <c r="C23" s="35" t="s">
        <v>235</v>
      </c>
      <c r="D23" s="35"/>
      <c r="E23" s="35"/>
      <c r="F23" s="35" t="s">
        <v>205</v>
      </c>
      <c r="G23" s="35" t="s">
        <v>206</v>
      </c>
      <c r="H23" s="35"/>
      <c r="I23" s="35">
        <v>0</v>
      </c>
      <c r="J23" s="35"/>
      <c r="K23" s="35"/>
      <c r="L23" s="35"/>
      <c r="M23" s="35"/>
    </row>
    <row r="24" spans="1:13" x14ac:dyDescent="0.35">
      <c r="A24" s="24" t="s">
        <v>236</v>
      </c>
      <c r="B24" s="114" t="s">
        <v>66</v>
      </c>
      <c r="C24" s="35" t="s">
        <v>237</v>
      </c>
      <c r="D24" s="35"/>
      <c r="E24" s="35"/>
      <c r="F24" s="35" t="s">
        <v>205</v>
      </c>
      <c r="G24" s="35" t="s">
        <v>206</v>
      </c>
      <c r="H24" s="35"/>
      <c r="I24" s="35">
        <v>0</v>
      </c>
      <c r="J24" s="35"/>
      <c r="K24" s="35"/>
      <c r="L24" s="35"/>
      <c r="M24" s="35"/>
    </row>
    <row r="25" spans="1:13" x14ac:dyDescent="0.35">
      <c r="A25" s="24" t="s">
        <v>238</v>
      </c>
      <c r="B25" s="114" t="s">
        <v>66</v>
      </c>
      <c r="C25" s="35" t="s">
        <v>239</v>
      </c>
      <c r="D25" s="35"/>
      <c r="E25" s="35"/>
      <c r="F25" s="35" t="s">
        <v>205</v>
      </c>
      <c r="G25" s="35" t="s">
        <v>206</v>
      </c>
      <c r="H25" s="35"/>
      <c r="I25" s="35">
        <v>0</v>
      </c>
      <c r="J25" s="35"/>
      <c r="K25" s="35"/>
      <c r="L25" s="35"/>
      <c r="M25" s="35"/>
    </row>
    <row r="26" spans="1:13" x14ac:dyDescent="0.35">
      <c r="A26" s="24" t="s">
        <v>240</v>
      </c>
      <c r="B26" s="114" t="s">
        <v>66</v>
      </c>
      <c r="C26" s="35" t="s">
        <v>241</v>
      </c>
      <c r="D26" s="35"/>
      <c r="E26" s="35"/>
      <c r="F26" s="35" t="s">
        <v>205</v>
      </c>
      <c r="G26" s="35" t="s">
        <v>206</v>
      </c>
      <c r="H26" s="35"/>
      <c r="I26" s="35">
        <v>0</v>
      </c>
      <c r="J26" s="35"/>
      <c r="K26" s="35"/>
      <c r="L26" s="35"/>
      <c r="M26" s="35"/>
    </row>
    <row r="27" spans="1:13" x14ac:dyDescent="0.35">
      <c r="A27" s="24" t="s">
        <v>242</v>
      </c>
      <c r="B27" s="114" t="s">
        <v>66</v>
      </c>
      <c r="C27" s="35" t="s">
        <v>243</v>
      </c>
      <c r="D27" s="35"/>
      <c r="E27" s="35"/>
      <c r="F27" s="35" t="s">
        <v>205</v>
      </c>
      <c r="G27" s="35" t="s">
        <v>206</v>
      </c>
      <c r="H27" s="35"/>
      <c r="I27" s="35">
        <v>0</v>
      </c>
      <c r="J27" s="35"/>
      <c r="K27" s="35"/>
      <c r="L27" s="35"/>
      <c r="M27" s="35"/>
    </row>
    <row r="28" spans="1:13" x14ac:dyDescent="0.35">
      <c r="A28" s="24" t="s">
        <v>244</v>
      </c>
      <c r="B28" s="114" t="s">
        <v>66</v>
      </c>
      <c r="C28" s="35" t="s">
        <v>245</v>
      </c>
      <c r="D28" s="35"/>
      <c r="E28" s="35"/>
      <c r="F28" s="35" t="s">
        <v>205</v>
      </c>
      <c r="G28" s="35" t="s">
        <v>206</v>
      </c>
      <c r="H28" s="35"/>
      <c r="I28" s="35">
        <v>0</v>
      </c>
      <c r="J28" s="35"/>
      <c r="K28" s="35"/>
      <c r="L28" s="35"/>
      <c r="M28" s="35"/>
    </row>
    <row r="29" spans="1:13" x14ac:dyDescent="0.35">
      <c r="A29" s="24" t="s">
        <v>246</v>
      </c>
      <c r="B29" s="114" t="s">
        <v>66</v>
      </c>
      <c r="C29" s="35" t="s">
        <v>247</v>
      </c>
      <c r="D29" s="35"/>
      <c r="E29" s="35"/>
      <c r="F29" s="35" t="s">
        <v>205</v>
      </c>
      <c r="G29" s="35" t="s">
        <v>206</v>
      </c>
      <c r="H29" s="35"/>
      <c r="I29" s="35">
        <v>0</v>
      </c>
      <c r="J29" s="35"/>
      <c r="K29" s="35"/>
      <c r="L29" s="35"/>
      <c r="M29" s="35"/>
    </row>
    <row r="30" spans="1:13" x14ac:dyDescent="0.35">
      <c r="A30" s="24" t="s">
        <v>248</v>
      </c>
      <c r="B30" s="114" t="s">
        <v>66</v>
      </c>
      <c r="C30" s="35" t="s">
        <v>247</v>
      </c>
      <c r="D30" s="35"/>
      <c r="E30" s="35"/>
      <c r="F30" s="35" t="s">
        <v>205</v>
      </c>
      <c r="G30" s="35" t="s">
        <v>206</v>
      </c>
      <c r="H30" s="35"/>
      <c r="I30" s="35">
        <v>0</v>
      </c>
      <c r="J30" s="35"/>
      <c r="K30" s="35"/>
      <c r="L30" s="35"/>
      <c r="M30" s="35"/>
    </row>
    <row r="31" spans="1:13" x14ac:dyDescent="0.35">
      <c r="A31" s="24" t="s">
        <v>249</v>
      </c>
      <c r="B31" s="114" t="s">
        <v>66</v>
      </c>
      <c r="C31" s="35" t="s">
        <v>250</v>
      </c>
      <c r="D31" s="35"/>
      <c r="E31" s="35"/>
      <c r="F31" s="35" t="s">
        <v>205</v>
      </c>
      <c r="G31" s="35" t="s">
        <v>206</v>
      </c>
      <c r="H31" s="35"/>
      <c r="I31" s="35">
        <v>0</v>
      </c>
      <c r="J31" s="35"/>
      <c r="K31" s="35"/>
      <c r="L31" s="35"/>
      <c r="M31" s="35"/>
    </row>
    <row r="32" spans="1:13" ht="26" x14ac:dyDescent="0.35">
      <c r="A32" s="24" t="s">
        <v>251</v>
      </c>
      <c r="B32" s="114" t="s">
        <v>66</v>
      </c>
      <c r="C32" s="35" t="s">
        <v>252</v>
      </c>
      <c r="D32" s="35"/>
      <c r="E32" s="35"/>
      <c r="F32" s="35" t="s">
        <v>205</v>
      </c>
      <c r="G32" s="35" t="s">
        <v>206</v>
      </c>
      <c r="H32" s="35"/>
      <c r="I32" s="35">
        <v>0</v>
      </c>
      <c r="J32" s="35"/>
      <c r="K32" s="35"/>
      <c r="L32" s="35"/>
      <c r="M32" s="35"/>
    </row>
    <row r="33" spans="1:13" x14ac:dyDescent="0.35">
      <c r="A33" s="24" t="s">
        <v>253</v>
      </c>
      <c r="B33" s="114" t="s">
        <v>66</v>
      </c>
      <c r="C33" s="35" t="s">
        <v>254</v>
      </c>
      <c r="D33" s="35"/>
      <c r="E33" s="35"/>
      <c r="F33" s="35" t="s">
        <v>205</v>
      </c>
      <c r="G33" s="35" t="s">
        <v>206</v>
      </c>
      <c r="H33" s="35"/>
      <c r="I33" s="35">
        <v>0</v>
      </c>
      <c r="J33" s="35"/>
      <c r="K33" s="35"/>
      <c r="L33" s="35"/>
      <c r="M33" s="35"/>
    </row>
    <row r="34" spans="1:13" x14ac:dyDescent="0.35">
      <c r="A34" s="24" t="s">
        <v>255</v>
      </c>
      <c r="B34" s="114" t="s">
        <v>66</v>
      </c>
      <c r="C34" s="35" t="s">
        <v>256</v>
      </c>
      <c r="D34" s="35"/>
      <c r="E34" s="35"/>
      <c r="F34" s="35" t="s">
        <v>205</v>
      </c>
      <c r="G34" s="35" t="s">
        <v>206</v>
      </c>
      <c r="H34" s="35"/>
      <c r="I34" s="35">
        <v>0</v>
      </c>
      <c r="J34" s="35"/>
      <c r="K34" s="35"/>
      <c r="L34" s="35"/>
      <c r="M34" s="35"/>
    </row>
    <row r="35" spans="1:13" x14ac:dyDescent="0.35">
      <c r="A35" s="24" t="s">
        <v>257</v>
      </c>
      <c r="B35" s="114" t="s">
        <v>66</v>
      </c>
      <c r="C35" s="35" t="s">
        <v>237</v>
      </c>
      <c r="D35" s="35"/>
      <c r="E35" s="35"/>
      <c r="F35" s="35" t="s">
        <v>205</v>
      </c>
      <c r="G35" s="35" t="s">
        <v>206</v>
      </c>
      <c r="H35" s="35"/>
      <c r="I35" s="35">
        <v>0</v>
      </c>
      <c r="J35" s="35"/>
      <c r="K35" s="35"/>
      <c r="L35" s="35"/>
      <c r="M35" s="35"/>
    </row>
    <row r="36" spans="1:13" x14ac:dyDescent="0.35">
      <c r="A36" s="24" t="s">
        <v>258</v>
      </c>
      <c r="B36" s="114" t="s">
        <v>66</v>
      </c>
      <c r="C36" s="35" t="s">
        <v>216</v>
      </c>
      <c r="D36" s="35"/>
      <c r="E36" s="35"/>
      <c r="F36" s="35" t="s">
        <v>205</v>
      </c>
      <c r="G36" s="35" t="s">
        <v>206</v>
      </c>
      <c r="H36" s="35"/>
      <c r="I36" s="35">
        <v>0</v>
      </c>
      <c r="J36" s="35"/>
      <c r="K36" s="35"/>
      <c r="L36" s="35"/>
      <c r="M36" s="35"/>
    </row>
    <row r="37" spans="1:13" x14ac:dyDescent="0.35">
      <c r="A37" s="24" t="s">
        <v>259</v>
      </c>
      <c r="B37" s="114" t="s">
        <v>66</v>
      </c>
      <c r="C37" s="35" t="s">
        <v>247</v>
      </c>
      <c r="D37" s="35"/>
      <c r="E37" s="35"/>
      <c r="F37" s="35" t="s">
        <v>205</v>
      </c>
      <c r="G37" s="35" t="s">
        <v>206</v>
      </c>
      <c r="H37" s="35"/>
      <c r="I37" s="35">
        <v>0</v>
      </c>
      <c r="J37" s="35"/>
      <c r="K37" s="35"/>
      <c r="L37" s="35"/>
      <c r="M37" s="35"/>
    </row>
    <row r="38" spans="1:13" x14ac:dyDescent="0.35">
      <c r="A38" s="24" t="s">
        <v>260</v>
      </c>
      <c r="B38" s="114" t="s">
        <v>66</v>
      </c>
      <c r="C38" s="35" t="s">
        <v>261</v>
      </c>
      <c r="D38" s="35"/>
      <c r="E38" s="35"/>
      <c r="F38" s="35" t="s">
        <v>205</v>
      </c>
      <c r="G38" s="35" t="s">
        <v>206</v>
      </c>
      <c r="H38" s="35"/>
      <c r="I38" s="35">
        <v>0</v>
      </c>
      <c r="J38" s="35"/>
      <c r="K38" s="35"/>
      <c r="L38" s="35"/>
      <c r="M38" s="35"/>
    </row>
    <row r="39" spans="1:13" x14ac:dyDescent="0.35">
      <c r="A39" s="24" t="s">
        <v>262</v>
      </c>
      <c r="B39" s="114" t="s">
        <v>66</v>
      </c>
      <c r="C39" s="35" t="s">
        <v>263</v>
      </c>
      <c r="D39" s="35"/>
      <c r="E39" s="35"/>
      <c r="F39" s="35" t="s">
        <v>205</v>
      </c>
      <c r="G39" s="35" t="s">
        <v>206</v>
      </c>
      <c r="H39" s="35"/>
      <c r="I39" s="35">
        <v>0</v>
      </c>
      <c r="J39" s="35"/>
      <c r="K39" s="35"/>
      <c r="L39" s="35"/>
      <c r="M39" s="35"/>
    </row>
    <row r="40" spans="1:13" x14ac:dyDescent="0.35">
      <c r="A40" s="24" t="s">
        <v>264</v>
      </c>
      <c r="B40" s="114" t="s">
        <v>66</v>
      </c>
      <c r="C40" s="35" t="s">
        <v>261</v>
      </c>
      <c r="D40" s="35"/>
      <c r="E40" s="35"/>
      <c r="F40" s="35" t="s">
        <v>205</v>
      </c>
      <c r="G40" s="35" t="s">
        <v>206</v>
      </c>
      <c r="H40" s="35"/>
      <c r="I40" s="35">
        <v>0</v>
      </c>
      <c r="J40" s="35"/>
      <c r="K40" s="35"/>
      <c r="L40" s="35"/>
      <c r="M40" s="35"/>
    </row>
    <row r="41" spans="1:13" x14ac:dyDescent="0.35">
      <c r="A41" s="24" t="s">
        <v>265</v>
      </c>
      <c r="B41" s="114" t="s">
        <v>66</v>
      </c>
      <c r="C41" s="35" t="s">
        <v>261</v>
      </c>
      <c r="D41" s="35"/>
      <c r="E41" s="35"/>
      <c r="F41" s="35" t="s">
        <v>205</v>
      </c>
      <c r="G41" s="35" t="s">
        <v>206</v>
      </c>
      <c r="H41" s="35"/>
      <c r="I41" s="35">
        <v>0</v>
      </c>
      <c r="J41" s="35"/>
      <c r="K41" s="35"/>
      <c r="L41" s="35"/>
      <c r="M41" s="35"/>
    </row>
    <row r="42" spans="1:13" x14ac:dyDescent="0.35">
      <c r="A42" s="24" t="s">
        <v>266</v>
      </c>
      <c r="B42" s="114" t="s">
        <v>66</v>
      </c>
      <c r="C42" s="35" t="s">
        <v>267</v>
      </c>
      <c r="D42" s="35"/>
      <c r="E42" s="35"/>
      <c r="F42" s="35" t="s">
        <v>205</v>
      </c>
      <c r="G42" s="35" t="s">
        <v>206</v>
      </c>
      <c r="H42" s="35"/>
      <c r="I42" s="35">
        <v>0</v>
      </c>
      <c r="J42" s="35"/>
      <c r="K42" s="35"/>
      <c r="L42" s="35"/>
      <c r="M42" s="35"/>
    </row>
    <row r="43" spans="1:13" x14ac:dyDescent="0.35">
      <c r="A43" s="24" t="s">
        <v>268</v>
      </c>
      <c r="B43" s="114" t="s">
        <v>66</v>
      </c>
      <c r="C43" s="35" t="s">
        <v>269</v>
      </c>
      <c r="D43" s="35"/>
      <c r="E43" s="35"/>
      <c r="F43" s="35" t="s">
        <v>205</v>
      </c>
      <c r="G43" s="35" t="s">
        <v>206</v>
      </c>
      <c r="H43" s="35"/>
      <c r="I43" s="35">
        <v>0</v>
      </c>
      <c r="J43" s="35"/>
      <c r="K43" s="35"/>
      <c r="L43" s="35"/>
      <c r="M43" s="35"/>
    </row>
    <row r="44" spans="1:13" ht="39" x14ac:dyDescent="0.35">
      <c r="A44" s="24" t="s">
        <v>271</v>
      </c>
      <c r="B44" s="114" t="s">
        <v>66</v>
      </c>
      <c r="C44" s="35" t="s">
        <v>272</v>
      </c>
      <c r="D44" s="35"/>
      <c r="E44" s="35"/>
      <c r="F44" s="35" t="s">
        <v>205</v>
      </c>
      <c r="G44" s="35" t="s">
        <v>206</v>
      </c>
      <c r="H44" s="35" t="s">
        <v>270</v>
      </c>
      <c r="I44" s="35">
        <v>0</v>
      </c>
      <c r="J44" s="35"/>
      <c r="K44" s="35"/>
      <c r="L44" s="35"/>
      <c r="M44" s="35"/>
    </row>
    <row r="45" spans="1:13" x14ac:dyDescent="0.35">
      <c r="A45" s="24" t="s">
        <v>273</v>
      </c>
      <c r="B45" s="114" t="s">
        <v>66</v>
      </c>
      <c r="C45" s="35" t="s">
        <v>274</v>
      </c>
      <c r="D45" s="35"/>
      <c r="E45" s="35"/>
      <c r="F45" s="35" t="s">
        <v>205</v>
      </c>
      <c r="G45" s="35" t="s">
        <v>206</v>
      </c>
      <c r="H45" s="35"/>
      <c r="I45" s="35">
        <v>0</v>
      </c>
      <c r="J45" s="35"/>
      <c r="K45" s="35"/>
      <c r="L45" s="35"/>
      <c r="M45" s="35"/>
    </row>
    <row r="46" spans="1:13" x14ac:dyDescent="0.35">
      <c r="A46" s="24" t="s">
        <v>331</v>
      </c>
      <c r="B46" s="114" t="s">
        <v>65</v>
      </c>
      <c r="C46" s="35" t="s">
        <v>330</v>
      </c>
      <c r="D46" s="35"/>
      <c r="E46" s="35"/>
      <c r="F46" s="35" t="s">
        <v>205</v>
      </c>
      <c r="G46" s="35" t="s">
        <v>206</v>
      </c>
      <c r="H46" s="35"/>
      <c r="I46" s="35">
        <v>0</v>
      </c>
      <c r="J46" s="35"/>
      <c r="K46" s="35"/>
      <c r="L46" s="35"/>
      <c r="M46" s="35"/>
    </row>
    <row r="47" spans="1:13" x14ac:dyDescent="0.35">
      <c r="A47" s="36" t="s">
        <v>48</v>
      </c>
      <c r="B47" s="36"/>
      <c r="C47" s="37"/>
      <c r="D47" s="35"/>
      <c r="E47" s="35"/>
      <c r="F47" s="35"/>
      <c r="G47" s="35"/>
      <c r="H47" s="35"/>
      <c r="I47" s="35"/>
      <c r="J47" s="35"/>
      <c r="K47" s="35"/>
      <c r="L47" s="35"/>
      <c r="M47" s="35"/>
    </row>
    <row r="48" spans="1:13" x14ac:dyDescent="0.35">
      <c r="A48" s="36" t="s">
        <v>65</v>
      </c>
      <c r="B48" s="3"/>
      <c r="C48" s="37"/>
      <c r="D48" s="37"/>
      <c r="E48" s="37"/>
      <c r="F48" s="37"/>
      <c r="G48" s="37"/>
      <c r="H48" s="37"/>
      <c r="I48" s="37"/>
      <c r="J48" s="37"/>
      <c r="K48" s="37"/>
      <c r="L48" s="37"/>
      <c r="M48" s="37"/>
    </row>
    <row r="49" spans="1:13" x14ac:dyDescent="0.35">
      <c r="A49" s="36" t="s">
        <v>66</v>
      </c>
      <c r="B49" s="3"/>
      <c r="C49" s="37"/>
      <c r="D49" s="37"/>
      <c r="E49" s="37"/>
      <c r="F49" s="37"/>
      <c r="G49" s="37"/>
      <c r="H49" s="37"/>
      <c r="I49" s="37"/>
      <c r="J49" s="37"/>
      <c r="K49" s="37"/>
      <c r="L49" s="37"/>
      <c r="M49" s="37"/>
    </row>
    <row r="50" spans="1:13" x14ac:dyDescent="0.35">
      <c r="A50" s="36" t="s">
        <v>69</v>
      </c>
      <c r="B50" s="3"/>
      <c r="C50" s="37"/>
      <c r="D50" s="37"/>
      <c r="E50" s="37"/>
      <c r="F50" s="37"/>
      <c r="G50" s="37"/>
      <c r="H50" s="37"/>
      <c r="I50" s="37"/>
      <c r="J50" s="37"/>
      <c r="K50" s="37"/>
      <c r="L50" s="37"/>
      <c r="M50" s="37"/>
    </row>
    <row r="51" spans="1:13" x14ac:dyDescent="0.35">
      <c r="A51" s="36" t="s">
        <v>67</v>
      </c>
      <c r="B51" s="3"/>
      <c r="C51" s="37"/>
      <c r="D51" s="37"/>
      <c r="E51" s="37"/>
      <c r="F51" s="37"/>
      <c r="G51" s="37"/>
      <c r="H51" s="37"/>
      <c r="I51" s="37"/>
      <c r="J51" s="37"/>
      <c r="K51" s="37"/>
      <c r="L51" s="37"/>
      <c r="M51" s="37"/>
    </row>
    <row r="52" spans="1:13" x14ac:dyDescent="0.35">
      <c r="A52" s="36" t="s">
        <v>55</v>
      </c>
      <c r="B52" s="3"/>
      <c r="C52" s="37"/>
      <c r="D52" s="37"/>
      <c r="E52" s="37"/>
      <c r="F52" s="37"/>
      <c r="G52" s="37"/>
      <c r="H52" s="37"/>
      <c r="I52" s="37"/>
      <c r="J52" s="37"/>
      <c r="K52" s="37"/>
      <c r="L52" s="37"/>
      <c r="M52" s="37"/>
    </row>
    <row r="53" spans="1:13" x14ac:dyDescent="0.35">
      <c r="A53" s="36" t="s">
        <v>106</v>
      </c>
      <c r="B53" s="3"/>
      <c r="C53" s="37"/>
      <c r="D53" s="37"/>
      <c r="E53" s="37"/>
      <c r="F53" s="37"/>
      <c r="G53" s="37"/>
      <c r="H53" s="37"/>
      <c r="I53" s="37"/>
      <c r="J53" s="37"/>
      <c r="K53" s="37"/>
      <c r="L53" s="37"/>
      <c r="M53" s="37"/>
    </row>
    <row r="54" spans="1:13" x14ac:dyDescent="0.35">
      <c r="A54" s="36" t="s">
        <v>107</v>
      </c>
      <c r="B54" s="3"/>
      <c r="C54" s="3"/>
      <c r="D54" s="37"/>
      <c r="E54" s="37"/>
      <c r="F54" s="37"/>
      <c r="G54" s="37"/>
      <c r="H54" s="37"/>
      <c r="I54" s="37"/>
      <c r="J54" s="37"/>
      <c r="K54" s="37"/>
      <c r="L54" s="37"/>
      <c r="M54" s="37"/>
    </row>
    <row r="55" spans="1:13" x14ac:dyDescent="0.35">
      <c r="A55" s="36" t="s">
        <v>114</v>
      </c>
      <c r="B55" s="3"/>
      <c r="C55" s="3"/>
      <c r="D55" s="3"/>
      <c r="E55" s="3"/>
      <c r="F55" s="3"/>
      <c r="G55" s="3"/>
      <c r="H55" s="3"/>
      <c r="I55" s="3"/>
      <c r="J55" s="3"/>
      <c r="K55" s="3"/>
      <c r="L55" s="3"/>
      <c r="M55" s="3"/>
    </row>
    <row r="56" spans="1:13" x14ac:dyDescent="0.35">
      <c r="A56" s="36"/>
      <c r="B56" s="3"/>
      <c r="C56" s="3"/>
      <c r="D56" s="3"/>
      <c r="E56" s="3"/>
      <c r="F56" s="3"/>
      <c r="G56" s="3"/>
      <c r="H56" s="3"/>
      <c r="I56" s="3"/>
      <c r="J56" s="3"/>
      <c r="K56" s="3"/>
      <c r="L56" s="3"/>
      <c r="M56" s="3"/>
    </row>
    <row r="57" spans="1:13" x14ac:dyDescent="0.35">
      <c r="A57" s="3"/>
      <c r="B57" s="3"/>
      <c r="C57" s="3"/>
      <c r="D57" s="3"/>
      <c r="E57" s="3"/>
      <c r="F57" s="3"/>
      <c r="G57" s="3"/>
      <c r="H57" s="3"/>
      <c r="I57" s="3"/>
      <c r="J57" s="3"/>
      <c r="K57" s="3"/>
      <c r="L57" s="3"/>
      <c r="M57" s="3"/>
    </row>
    <row r="58" spans="1:13" x14ac:dyDescent="0.35">
      <c r="A58" s="6" t="s">
        <v>54</v>
      </c>
      <c r="B58" s="26"/>
      <c r="C58" s="27"/>
      <c r="D58" s="3"/>
      <c r="E58" s="3"/>
      <c r="F58" s="3"/>
      <c r="G58" s="3"/>
      <c r="H58" s="3"/>
      <c r="I58" s="3"/>
      <c r="J58" s="3"/>
      <c r="K58" s="3"/>
      <c r="L58" s="3"/>
      <c r="M58" s="3"/>
    </row>
    <row r="59" spans="1:13" x14ac:dyDescent="0.35">
      <c r="A59" s="38" t="s">
        <v>100</v>
      </c>
      <c r="B59" s="115" t="s">
        <v>275</v>
      </c>
      <c r="C59" s="3"/>
      <c r="D59" s="3"/>
      <c r="E59" s="3"/>
      <c r="F59" s="3"/>
      <c r="G59" s="3"/>
      <c r="H59" s="3"/>
      <c r="I59" s="3"/>
      <c r="J59" s="3"/>
      <c r="K59" s="3"/>
      <c r="L59" s="3"/>
      <c r="M59" s="3"/>
    </row>
    <row r="60" spans="1:13" x14ac:dyDescent="0.35">
      <c r="A60" s="39"/>
      <c r="B60" s="39"/>
      <c r="C60"/>
      <c r="D60" s="3"/>
      <c r="E60" s="3"/>
      <c r="F60" s="3"/>
      <c r="G60" s="3"/>
      <c r="H60" s="3"/>
      <c r="I60" s="3"/>
      <c r="J60" s="3"/>
      <c r="K60" s="3"/>
      <c r="L60" s="3"/>
      <c r="M60" s="3"/>
    </row>
    <row r="61" spans="1:13" x14ac:dyDescent="0.35">
      <c r="D61"/>
      <c r="E61"/>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2"/>
  <sheetViews>
    <sheetView zoomScaleNormal="100" workbookViewId="0"/>
  </sheetViews>
  <sheetFormatPr defaultColWidth="9.1796875" defaultRowHeight="13" x14ac:dyDescent="0.3"/>
  <cols>
    <col min="1" max="1" width="22.26953125" style="13" customWidth="1"/>
    <col min="2" max="2" width="24.1796875" style="13" customWidth="1"/>
    <col min="3" max="4" width="20.54296875" style="13" customWidth="1"/>
    <col min="5" max="5" width="21.1796875" style="13" customWidth="1"/>
    <col min="6" max="6" width="19.453125" style="13" customWidth="1"/>
    <col min="7" max="7" width="25.453125" style="13" customWidth="1"/>
    <col min="8" max="8" width="31.1796875" style="13" customWidth="1"/>
    <col min="9" max="9" width="23.81640625" style="13" customWidth="1"/>
    <col min="10" max="16384" width="9.1796875" style="13"/>
  </cols>
  <sheetData>
    <row r="1" spans="1:7" ht="15.5" x14ac:dyDescent="0.35">
      <c r="A1" s="4" t="s">
        <v>79</v>
      </c>
      <c r="B1" s="12"/>
    </row>
    <row r="2" spans="1:7" customFormat="1" ht="14.5" x14ac:dyDescent="0.35">
      <c r="A2" s="5" t="s">
        <v>59</v>
      </c>
    </row>
    <row r="3" spans="1:7" customFormat="1" ht="14.5" x14ac:dyDescent="0.35">
      <c r="A3" s="5" t="s">
        <v>60</v>
      </c>
    </row>
    <row r="4" spans="1:7" s="1" customFormat="1" ht="14.5" x14ac:dyDescent="0.35">
      <c r="A4" s="5" t="s">
        <v>62</v>
      </c>
    </row>
    <row r="5" spans="1:7" x14ac:dyDescent="0.3">
      <c r="A5" s="14" t="s">
        <v>26</v>
      </c>
      <c r="B5" s="14" t="s">
        <v>27</v>
      </c>
      <c r="C5" s="15"/>
      <c r="D5" s="16"/>
      <c r="E5" s="16"/>
      <c r="F5" s="16"/>
      <c r="G5" s="17"/>
    </row>
    <row r="6" spans="1:7" x14ac:dyDescent="0.3">
      <c r="A6" s="113">
        <v>45027</v>
      </c>
      <c r="B6" s="19"/>
      <c r="C6" s="15"/>
      <c r="D6" s="16"/>
      <c r="E6" s="16"/>
      <c r="F6" s="16"/>
      <c r="G6" s="17"/>
    </row>
    <row r="7" spans="1:7" ht="14.5" customHeight="1" x14ac:dyDescent="0.3">
      <c r="A7" s="15"/>
      <c r="B7" s="127" t="s">
        <v>42</v>
      </c>
      <c r="C7" s="128"/>
      <c r="D7" s="129"/>
      <c r="E7" s="15"/>
      <c r="F7" s="15"/>
    </row>
    <row r="8" spans="1:7" ht="39" x14ac:dyDescent="0.3">
      <c r="A8" s="20" t="s">
        <v>98</v>
      </c>
      <c r="B8" s="21" t="s">
        <v>28</v>
      </c>
      <c r="C8" s="21" t="s">
        <v>34</v>
      </c>
      <c r="D8" s="21" t="s">
        <v>33</v>
      </c>
      <c r="E8" s="22" t="s">
        <v>52</v>
      </c>
      <c r="F8" s="22" t="s">
        <v>56</v>
      </c>
    </row>
    <row r="9" spans="1:7" x14ac:dyDescent="0.3">
      <c r="A9" s="23"/>
      <c r="B9" s="24" t="s">
        <v>97</v>
      </c>
      <c r="C9" s="24" t="s">
        <v>97</v>
      </c>
      <c r="D9" s="24" t="s">
        <v>97</v>
      </c>
      <c r="E9" s="24"/>
      <c r="F9" s="24"/>
    </row>
    <row r="10" spans="1:7" ht="26" x14ac:dyDescent="0.3">
      <c r="A10" s="23" t="s">
        <v>276</v>
      </c>
      <c r="B10" s="23" t="s">
        <v>277</v>
      </c>
      <c r="C10" s="24" t="s">
        <v>278</v>
      </c>
      <c r="D10" s="23" t="s">
        <v>279</v>
      </c>
      <c r="E10" s="24"/>
      <c r="F10" s="24" t="s">
        <v>29</v>
      </c>
    </row>
    <row r="11" spans="1:7" x14ac:dyDescent="0.3">
      <c r="A11" s="23"/>
      <c r="B11" s="23"/>
      <c r="C11" s="23"/>
      <c r="D11" s="23"/>
      <c r="E11" s="24"/>
      <c r="F11" s="24"/>
    </row>
    <row r="12" spans="1:7" x14ac:dyDescent="0.3">
      <c r="A12" s="25"/>
      <c r="B12" s="15"/>
      <c r="C12" s="15"/>
      <c r="D12" s="15"/>
      <c r="E12" s="15"/>
      <c r="F12" s="15"/>
    </row>
    <row r="13" spans="1:7" x14ac:dyDescent="0.3">
      <c r="A13" s="15"/>
      <c r="B13" s="15"/>
      <c r="C13" s="15"/>
      <c r="D13" s="15"/>
      <c r="E13" s="15"/>
      <c r="F13" s="15"/>
    </row>
    <row r="14" spans="1:7" ht="14.5" x14ac:dyDescent="0.3">
      <c r="A14" s="6" t="s">
        <v>54</v>
      </c>
      <c r="B14" s="26"/>
      <c r="C14" s="27"/>
      <c r="D14" s="15"/>
      <c r="E14" s="15"/>
      <c r="F14" s="15"/>
    </row>
    <row r="15" spans="1:7" ht="78" x14ac:dyDescent="0.35">
      <c r="A15" s="28" t="s">
        <v>80</v>
      </c>
      <c r="B15" s="28" t="s">
        <v>280</v>
      </c>
      <c r="C15" s="3"/>
      <c r="D15" s="15"/>
      <c r="E15" s="15"/>
      <c r="F15" s="15"/>
    </row>
    <row r="16" spans="1:7" x14ac:dyDescent="0.3">
      <c r="A16" s="15"/>
      <c r="B16" s="15"/>
      <c r="C16" s="15"/>
      <c r="D16" s="15"/>
      <c r="E16" s="15"/>
      <c r="F16" s="15"/>
    </row>
    <row r="17" spans="1:6" x14ac:dyDescent="0.3">
      <c r="A17" s="15"/>
      <c r="B17" s="15"/>
      <c r="C17" s="15"/>
      <c r="D17" s="15"/>
      <c r="E17" s="15"/>
      <c r="F17" s="15"/>
    </row>
    <row r="18" spans="1:6" x14ac:dyDescent="0.3">
      <c r="A18" s="15"/>
      <c r="B18" s="15"/>
      <c r="C18" s="15"/>
      <c r="D18" s="15"/>
      <c r="E18" s="15"/>
      <c r="F18" s="15"/>
    </row>
    <row r="21" spans="1:6" x14ac:dyDescent="0.3">
      <c r="A21" s="29"/>
      <c r="B21" s="29"/>
    </row>
    <row r="22" spans="1:6" x14ac:dyDescent="0.3">
      <c r="A22" s="29"/>
      <c r="B22" s="29"/>
    </row>
  </sheetData>
  <mergeCells count="1">
    <mergeCell ref="B7:D7"/>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9"/>
  <sheetViews>
    <sheetView tabSelected="1" zoomScale="115" zoomScaleNormal="115" workbookViewId="0"/>
  </sheetViews>
  <sheetFormatPr defaultColWidth="8.7265625" defaultRowHeight="14.5" x14ac:dyDescent="0.35"/>
  <cols>
    <col min="1" max="1" width="35.54296875" customWidth="1"/>
    <col min="2" max="2" width="12.1796875" customWidth="1"/>
    <col min="3" max="3" width="12.54296875" customWidth="1"/>
    <col min="4" max="4" width="12.26953125" customWidth="1"/>
    <col min="5" max="5" width="13.54296875" customWidth="1"/>
    <col min="6" max="6" width="10.7265625" customWidth="1"/>
    <col min="7" max="7" width="14.81640625" customWidth="1"/>
    <col min="8" max="8" width="11.26953125" customWidth="1"/>
    <col min="9" max="9" width="11" customWidth="1"/>
    <col min="10" max="10" width="13.7265625" customWidth="1"/>
    <col min="11" max="12" width="13.1796875" customWidth="1"/>
    <col min="13" max="13" width="14.81640625" customWidth="1"/>
  </cols>
  <sheetData>
    <row r="1" spans="1:16" ht="15.5" x14ac:dyDescent="0.35">
      <c r="A1" s="4" t="s">
        <v>144</v>
      </c>
    </row>
    <row r="2" spans="1:16" x14ac:dyDescent="0.35">
      <c r="A2" s="5" t="s">
        <v>145</v>
      </c>
    </row>
    <row r="3" spans="1:16" x14ac:dyDescent="0.35">
      <c r="A3" s="5" t="s">
        <v>146</v>
      </c>
    </row>
    <row r="4" spans="1:16" s="7" customFormat="1" ht="15.65" customHeight="1" x14ac:dyDescent="0.35">
      <c r="A4" s="6" t="s">
        <v>201</v>
      </c>
    </row>
    <row r="5" spans="1:16" x14ac:dyDescent="0.35">
      <c r="A5" s="8" t="s">
        <v>54</v>
      </c>
      <c r="B5" s="9"/>
      <c r="C5" s="131"/>
      <c r="D5" s="131"/>
    </row>
    <row r="6" spans="1:16" ht="24" x14ac:dyDescent="0.35">
      <c r="A6" s="10" t="s">
        <v>201</v>
      </c>
      <c r="B6" s="130">
        <v>1468</v>
      </c>
      <c r="C6" s="130"/>
      <c r="D6" s="130"/>
    </row>
    <row r="8" spans="1:16" x14ac:dyDescent="0.35">
      <c r="A8" s="132" t="s">
        <v>189</v>
      </c>
      <c r="B8" s="133"/>
      <c r="C8" s="133"/>
      <c r="D8" s="133"/>
      <c r="E8" s="133"/>
      <c r="F8" s="97"/>
      <c r="G8" s="98"/>
      <c r="H8" s="101"/>
      <c r="I8" s="132" t="s">
        <v>190</v>
      </c>
      <c r="J8" s="133"/>
      <c r="K8" s="133"/>
      <c r="L8" s="133"/>
      <c r="M8" s="133"/>
      <c r="N8" s="133"/>
      <c r="O8" s="97"/>
      <c r="P8" s="98"/>
    </row>
    <row r="9" spans="1:16" x14ac:dyDescent="0.35">
      <c r="A9" s="81"/>
      <c r="G9" s="11"/>
      <c r="I9" s="81"/>
      <c r="P9" s="11"/>
    </row>
    <row r="10" spans="1:16" x14ac:dyDescent="0.35">
      <c r="A10" s="81"/>
      <c r="G10" s="11"/>
      <c r="I10" s="81"/>
      <c r="P10" s="11"/>
    </row>
    <row r="11" spans="1:16" x14ac:dyDescent="0.35">
      <c r="A11" s="81"/>
      <c r="G11" s="11"/>
      <c r="I11" s="81"/>
      <c r="P11" s="11"/>
    </row>
    <row r="12" spans="1:16" x14ac:dyDescent="0.35">
      <c r="A12" s="81"/>
      <c r="G12" s="11"/>
      <c r="I12" s="81"/>
      <c r="P12" s="11"/>
    </row>
    <row r="13" spans="1:16" x14ac:dyDescent="0.35">
      <c r="A13" s="81"/>
      <c r="G13" s="11"/>
      <c r="I13" s="81"/>
      <c r="P13" s="11"/>
    </row>
    <row r="14" spans="1:16" x14ac:dyDescent="0.35">
      <c r="A14" s="81"/>
      <c r="G14" s="11"/>
      <c r="I14" s="81"/>
      <c r="P14" s="11"/>
    </row>
    <row r="15" spans="1:16" x14ac:dyDescent="0.35">
      <c r="A15" s="81"/>
      <c r="G15" s="11"/>
      <c r="I15" s="81"/>
      <c r="P15" s="11"/>
    </row>
    <row r="16" spans="1:16" x14ac:dyDescent="0.35">
      <c r="A16" s="81"/>
      <c r="G16" s="11"/>
      <c r="I16" s="81"/>
      <c r="P16" s="11"/>
    </row>
    <row r="17" spans="1:16" x14ac:dyDescent="0.35">
      <c r="A17" s="81"/>
      <c r="G17" s="11"/>
      <c r="I17" s="81"/>
      <c r="P17" s="11"/>
    </row>
    <row r="18" spans="1:16" x14ac:dyDescent="0.35">
      <c r="A18" s="81"/>
      <c r="G18" s="11"/>
      <c r="I18" s="81"/>
      <c r="P18" s="11"/>
    </row>
    <row r="19" spans="1:16" x14ac:dyDescent="0.35">
      <c r="A19" s="81"/>
      <c r="G19" s="11"/>
      <c r="I19" s="81"/>
      <c r="P19" s="11"/>
    </row>
    <row r="20" spans="1:16" x14ac:dyDescent="0.35">
      <c r="A20" s="81"/>
      <c r="G20" s="11"/>
      <c r="I20" s="81"/>
      <c r="P20" s="11"/>
    </row>
    <row r="21" spans="1:16" x14ac:dyDescent="0.35">
      <c r="A21" s="81"/>
      <c r="G21" s="11"/>
      <c r="I21" s="81"/>
      <c r="P21" s="11"/>
    </row>
    <row r="22" spans="1:16" x14ac:dyDescent="0.35">
      <c r="A22" s="86"/>
      <c r="B22" s="87"/>
      <c r="C22" s="87"/>
      <c r="D22" s="87"/>
      <c r="E22" s="87"/>
      <c r="F22" s="87"/>
      <c r="G22" s="88"/>
      <c r="I22" s="86"/>
      <c r="J22" s="87"/>
      <c r="K22" s="87"/>
      <c r="L22" s="87"/>
      <c r="M22" s="87"/>
      <c r="N22" s="87"/>
      <c r="O22" s="87"/>
      <c r="P22" s="88"/>
    </row>
    <row r="25" spans="1:16" s="7" customFormat="1" ht="15.65" customHeight="1" x14ac:dyDescent="0.35">
      <c r="A25" s="6" t="s">
        <v>152</v>
      </c>
    </row>
    <row r="26" spans="1:16" x14ac:dyDescent="0.35">
      <c r="A26" s="8" t="s">
        <v>54</v>
      </c>
      <c r="B26" s="131"/>
      <c r="C26" s="131"/>
      <c r="D26" s="131"/>
    </row>
    <row r="27" spans="1:16" ht="62.25" customHeight="1" x14ac:dyDescent="0.35">
      <c r="A27" s="10" t="s">
        <v>152</v>
      </c>
      <c r="B27" s="130" t="s">
        <v>326</v>
      </c>
      <c r="C27" s="130"/>
      <c r="D27" s="130"/>
    </row>
    <row r="29" spans="1:16" ht="39.5" x14ac:dyDescent="0.35">
      <c r="A29" s="82" t="s">
        <v>151</v>
      </c>
      <c r="B29" s="83" t="s">
        <v>153</v>
      </c>
      <c r="C29" s="84" t="s">
        <v>154</v>
      </c>
      <c r="D29" s="85" t="s">
        <v>195</v>
      </c>
      <c r="E29" s="83" t="s">
        <v>155</v>
      </c>
      <c r="F29" s="84" t="s">
        <v>156</v>
      </c>
      <c r="G29" s="85" t="s">
        <v>191</v>
      </c>
      <c r="H29" s="83" t="s">
        <v>157</v>
      </c>
      <c r="I29" s="84" t="s">
        <v>158</v>
      </c>
      <c r="J29" s="85" t="s">
        <v>192</v>
      </c>
      <c r="K29" s="83" t="s">
        <v>159</v>
      </c>
      <c r="L29" s="84" t="s">
        <v>160</v>
      </c>
      <c r="M29" s="85" t="s">
        <v>193</v>
      </c>
    </row>
    <row r="30" spans="1:16" s="96" customFormat="1" x14ac:dyDescent="0.35">
      <c r="A30" s="92" t="s">
        <v>161</v>
      </c>
      <c r="B30" s="92">
        <v>5555</v>
      </c>
      <c r="C30" s="93">
        <v>7543</v>
      </c>
      <c r="D30" s="94">
        <f>(C30-B30)/C30</f>
        <v>0.26355561447699855</v>
      </c>
      <c r="E30" s="92">
        <v>55555</v>
      </c>
      <c r="F30" s="93">
        <v>13584</v>
      </c>
      <c r="G30" s="94">
        <f>(F30-E30)/F30</f>
        <v>-3.0897379269729095</v>
      </c>
      <c r="H30" s="92">
        <v>5555</v>
      </c>
      <c r="I30" s="93">
        <v>10710</v>
      </c>
      <c r="J30" s="94">
        <f>(I30-H30)/I30</f>
        <v>0.48132586367880487</v>
      </c>
      <c r="K30" s="95">
        <v>0.55000000000000004</v>
      </c>
      <c r="L30" s="94">
        <v>0.28649999999999998</v>
      </c>
      <c r="M30" s="94">
        <f>(L30-K30)/L30</f>
        <v>-0.91972076788830748</v>
      </c>
    </row>
    <row r="31" spans="1:16" x14ac:dyDescent="0.35">
      <c r="A31" s="89" t="s">
        <v>325</v>
      </c>
      <c r="B31" s="89"/>
      <c r="C31" s="90">
        <v>886</v>
      </c>
      <c r="D31" s="91"/>
      <c r="E31" s="89"/>
      <c r="F31" s="90">
        <v>1468</v>
      </c>
      <c r="G31" s="91"/>
      <c r="H31" s="89"/>
      <c r="I31" s="90">
        <v>1136</v>
      </c>
      <c r="J31" s="91"/>
      <c r="K31" s="89"/>
      <c r="L31" s="90">
        <v>37.700000000000003</v>
      </c>
      <c r="M31" s="91"/>
    </row>
    <row r="32" spans="1:16" x14ac:dyDescent="0.35">
      <c r="A32" s="100" t="s">
        <v>194</v>
      </c>
    </row>
    <row r="35" spans="1:4" x14ac:dyDescent="0.35">
      <c r="A35" s="6" t="s">
        <v>200</v>
      </c>
      <c r="B35" s="6"/>
    </row>
    <row r="36" spans="1:4" x14ac:dyDescent="0.35">
      <c r="A36" s="99" t="s">
        <v>147</v>
      </c>
      <c r="B36" s="99" t="s">
        <v>196</v>
      </c>
      <c r="C36" s="99"/>
      <c r="D36" s="99"/>
    </row>
    <row r="37" spans="1:4" x14ac:dyDescent="0.35">
      <c r="A37" s="99" t="s">
        <v>148</v>
      </c>
      <c r="B37" s="99" t="s">
        <v>197</v>
      </c>
      <c r="C37" s="99"/>
      <c r="D37" s="99"/>
    </row>
    <row r="38" spans="1:4" x14ac:dyDescent="0.35">
      <c r="A38" s="99" t="s">
        <v>149</v>
      </c>
      <c r="B38" s="99" t="s">
        <v>198</v>
      </c>
      <c r="C38" s="99"/>
      <c r="D38" s="99"/>
    </row>
    <row r="39" spans="1:4" x14ac:dyDescent="0.35">
      <c r="A39" s="99" t="s">
        <v>150</v>
      </c>
      <c r="B39" s="99" t="s">
        <v>199</v>
      </c>
      <c r="C39" s="99"/>
      <c r="D39" s="99"/>
    </row>
  </sheetData>
  <mergeCells count="6">
    <mergeCell ref="B27:D27"/>
    <mergeCell ref="C5:D5"/>
    <mergeCell ref="B26:D26"/>
    <mergeCell ref="A8:E8"/>
    <mergeCell ref="I8:N8"/>
    <mergeCell ref="B6:D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Themes</vt:lpstr>
      <vt:lpstr>Comments</vt:lpstr>
      <vt:lpstr>1(Data)</vt:lpstr>
      <vt:lpstr>2(Products)</vt:lpstr>
      <vt:lpstr>3(Data providers)</vt:lpstr>
      <vt:lpstr>4(Web services)</vt:lpstr>
      <vt:lpstr>5(Web traffic)</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Vallius Henry (GTK)</cp:lastModifiedBy>
  <cp:lastPrinted>2020-06-15T08:28:46Z</cp:lastPrinted>
  <dcterms:created xsi:type="dcterms:W3CDTF">2018-04-24T06:01:14Z</dcterms:created>
  <dcterms:modified xsi:type="dcterms:W3CDTF">2023-04-11T12:01:29Z</dcterms:modified>
</cp:coreProperties>
</file>