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Z:\Marine\Evidence\HabitatMapping\EMODnetSeabedHabitats\Phase4_2021-2023\WP6_Coordination&amp;Reporting\Reporting\final report\"/>
    </mc:Choice>
  </mc:AlternateContent>
  <xr:revisionPtr revIDLastSave="0" documentId="13_ncr:1_{5BECC1BA-7002-4527-8CAD-0B5468724950}" xr6:coauthVersionLast="47" xr6:coauthVersionMax="47" xr10:uidLastSave="{00000000-0000-0000-0000-000000000000}"/>
  <bookViews>
    <workbookView xWindow="57480" yWindow="-7890" windowWidth="29040" windowHeight="15840" tabRatio="784" activeTab="1" xr2:uid="{00000000-000D-0000-FFFF-FFFF00000000}"/>
  </bookViews>
  <sheets>
    <sheet name="Themes" sheetId="23" r:id="rId1"/>
    <sheet name="Comments" sheetId="37" r:id="rId2"/>
    <sheet name="1(Data)" sheetId="28" r:id="rId3"/>
    <sheet name="2(Products)" sheetId="30" r:id="rId4"/>
    <sheet name="3(Data providers)" sheetId="31" r:id="rId5"/>
    <sheet name="4(Web services)" sheetId="32" r:id="rId6"/>
    <sheet name="5(QA-QC)" sheetId="25" r:id="rId7"/>
    <sheet name="6(User stats)&amp;7(Use case stats)" sheetId="39" r:id="rId8"/>
    <sheet name="8(Analytics)" sheetId="40" r:id="rId9"/>
    <sheet name="9(User friendliness)" sheetId="41" r:id="rId10"/>
    <sheet name="10-11-12(User stats)" sheetId="42" r:id="rId11"/>
    <sheet name="5NEW(Web traffic)" sheetId="38" r:id="rId12"/>
  </sheets>
  <definedNames>
    <definedName name="_ftn1" localSheetId="2">'1(Data)'!#REF!</definedName>
    <definedName name="_ftn2" localSheetId="2">'1(Data)'!#REF!</definedName>
    <definedName name="_ftn3" localSheetId="2">'1(Data)'!$A$37</definedName>
    <definedName name="_ftn4" localSheetId="2">'1(Data)'!#REF!</definedName>
    <definedName name="_ftn5" localSheetId="2">'1(Data)'!#REF!</definedName>
    <definedName name="_ftn6" localSheetId="2">'1(Data)'!$A$30</definedName>
    <definedName name="_ftnref1" localSheetId="2">'1(Data)'!$A$5</definedName>
    <definedName name="_ftnref2" localSheetId="2">'1(Data)'!$B$5</definedName>
    <definedName name="_ftnref3" localSheetId="2">'1(Data)'!$C$5</definedName>
    <definedName name="_ftnref4" localSheetId="2">'1(Data)'!$P$5</definedName>
    <definedName name="_ftnref5" localSheetId="2">'1(Data)'!$Q$5</definedName>
    <definedName name="_ftnref6" localSheetId="2">'1(Data)'!$A$8</definedName>
    <definedName name="_Toc509591800" localSheetId="2">'1(Data)'!$A$1</definedName>
    <definedName name="_Toc509591802" localSheetId="4">'3(Data providers)'!$A$1</definedName>
    <definedName name="_Toc509591804" localSheetId="6">'5(QA-QC)'!$A$1</definedName>
    <definedName name="_Toc509591811" localSheetId="5">'4(Web services)'!$A$1</definedName>
    <definedName name="_Toc509591813" localSheetId="7">'6(User stats)&amp;7(Use case stats)'!$A$2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7" l="1"/>
  <c r="M30" i="38"/>
  <c r="J30" i="38"/>
  <c r="G30" i="38"/>
  <c r="D30" i="38"/>
  <c r="K60" i="30"/>
  <c r="H60" i="30"/>
  <c r="B11" i="37" l="1"/>
  <c r="B12" i="37"/>
  <c r="G43" i="28"/>
  <c r="N60" i="30"/>
  <c r="H64" i="30"/>
  <c r="H63" i="30"/>
  <c r="P43" i="28"/>
  <c r="M43" i="28"/>
  <c r="J43" i="28"/>
  <c r="A17" i="37" l="1"/>
  <c r="B15" i="37" l="1"/>
  <c r="B16" i="37"/>
  <c r="A16" i="37"/>
  <c r="A15" i="37"/>
  <c r="A14" i="37"/>
  <c r="B13" i="37"/>
  <c r="A13" i="37"/>
  <c r="A12" i="37"/>
  <c r="B18" i="37" l="1"/>
  <c r="B17" i="37"/>
  <c r="A18" i="37"/>
  <c r="B5" i="37" l="1"/>
  <c r="A9" i="37" l="1"/>
  <c r="B6" i="37" l="1"/>
  <c r="A6" i="37" l="1"/>
  <c r="A11" i="37" l="1"/>
  <c r="A10" i="37"/>
  <c r="B10" i="37"/>
  <c r="A8" i="37"/>
  <c r="B9" i="37"/>
  <c r="A4" i="37"/>
  <c r="B4" i="37"/>
</calcChain>
</file>

<file path=xl/sharedStrings.xml><?xml version="1.0" encoding="utf-8"?>
<sst xmlns="http://schemas.openxmlformats.org/spreadsheetml/2006/main" count="1347" uniqueCount="534">
  <si>
    <t>Theme</t>
  </si>
  <si>
    <t>Sub-themes</t>
  </si>
  <si>
    <t>Portal</t>
  </si>
  <si>
    <t>Measurement unit</t>
  </si>
  <si>
    <t>Redundancy</t>
  </si>
  <si>
    <t>Reported Volume unit</t>
  </si>
  <si>
    <t>Bathymetry</t>
  </si>
  <si>
    <t>Number of CDIs = Number of datasets</t>
  </si>
  <si>
    <t>No</t>
  </si>
  <si>
    <t>Datasets</t>
  </si>
  <si>
    <t>Geology</t>
  </si>
  <si>
    <t>Seabed Substrate, Sea-floor Geology, Coastal Behavior, Geological events and probabilities, Mineral Occurrences, Submerged Landscapes</t>
  </si>
  <si>
    <t>Count records (1 record = 1 data file), including the data needed to build data products.</t>
  </si>
  <si>
    <t>Records</t>
  </si>
  <si>
    <t>Seabed habitats</t>
  </si>
  <si>
    <t>Number of data records, meaning the total number of lines of all data sets</t>
  </si>
  <si>
    <t>Physics</t>
  </si>
  <si>
    <t>Temperature in the water column, Salinity in the water column, Sea surface currents, Water Optical properties, Sea Level, Atmospheric parameters, Water Conductivity/Biogeochemical, Waves, Winds, River, Underwater noise, Ice coverage</t>
  </si>
  <si>
    <t>Recording-day-platform</t>
  </si>
  <si>
    <t xml:space="preserve">if one platform measures x parameters (=themes), then it is counted x times in the break down table. </t>
  </si>
  <si>
    <t>Platforms</t>
  </si>
  <si>
    <t>Chemistry</t>
  </si>
  <si>
    <t>Acidity, Antifoulants, Chlorophyll, Dissolved gasses, Fertilizers, Hydrocarbons, Heavy metals, Organic Matter, Marine litter, Polychlorinated biphenyls, Pesticides and biocides, Radionuclides, Silicates</t>
  </si>
  <si>
    <t>Yes, one CDI can cover several themes</t>
  </si>
  <si>
    <t>Biology</t>
  </si>
  <si>
    <t>Macroalgae, Angiosperms, Benthos, Birds, Fish, Mammals, Phytoplankton, Reptiles, Zooplankton</t>
  </si>
  <si>
    <t>Occurrence records</t>
  </si>
  <si>
    <t>Yes</t>
  </si>
  <si>
    <t>Datasets (can contain records from different subthemes/ functional groups)</t>
  </si>
  <si>
    <t>Human Activities</t>
  </si>
  <si>
    <t>Aggregate extraction, Algae production, Aquaculture, Cables, Cultural heritage, Desalination, Dredging, Environment, Fisheries, Main Ports, Maritime Spatial Planning (MSP), Military Areas, Nuclear power plants, Ocean energy facilities, Oil and Gas, Other forms of area management/designation, Pipelines, Shipping density, Waste disposal, Wind farms</t>
  </si>
  <si>
    <t>Number of geographic records (point, line or polygon objects). For geometries linking to a related table, also number of records from related tables. Temporal, automatically acquired, new records are counted</t>
  </si>
  <si>
    <t>Geographic records (objects)+ Related records[1])</t>
  </si>
  <si>
    <t>Number of cells for each data product (raster file, GeoTIFF/NetCDF format)</t>
  </si>
  <si>
    <t>Grid cells (only for Shipping density datasets)</t>
  </si>
  <si>
    <t xml:space="preserve">[1] The human activities datasets are composed by objects and related tables that store records (relational databases). </t>
  </si>
  <si>
    <t xml:space="preserve">Each year new records can be added/removed to each of these tables. So it is more accurate to report both the number of the objects and the number of new records. </t>
  </si>
  <si>
    <t>Comments on the progress indicators in the excel template</t>
  </si>
  <si>
    <t>Progress indicator</t>
  </si>
  <si>
    <t xml:space="preserve">Comment </t>
  </si>
  <si>
    <t>1 Status/Volume and coverage of all available acquired data</t>
  </si>
  <si>
    <t>What is your opinion on the data coverage within EMODnet for your thematic</t>
  </si>
  <si>
    <t>2 Status/Total number and the coverage of all built &amp; external data products</t>
  </si>
  <si>
    <t xml:space="preserve">Generally consistent pageviews whilst the thematic portal was live, with the most popular pages being those themed on data access, which is expected but welcome. Interactive map has a higher viewership than the homepage, suggesting that the interactive map had a core base of repeat customers (e.g. through bookmarking), again showing success of the interactive map. Please note these statistics are only valid up to January 2023 when the thematic portal was decommissioned. </t>
  </si>
  <si>
    <t>Indicator 1: Current status and coverage of total available thematic data</t>
  </si>
  <si>
    <t>The purpose of this sheet is to provide a status overview of the different sub-theme data available on the portal and the download frequency by users</t>
  </si>
  <si>
    <t>Please refer to "Explanation of the trends and statistics" below</t>
  </si>
  <si>
    <t>1.A) Volume and coverage of available data</t>
  </si>
  <si>
    <t>Reporting date</t>
  </si>
  <si>
    <t>Portal name</t>
  </si>
  <si>
    <t>Volume unit [1]</t>
  </si>
  <si>
    <t>Seabed Habitats</t>
  </si>
  <si>
    <t>Number of (flattened) records</t>
  </si>
  <si>
    <r>
      <t xml:space="preserve">Sub-theme </t>
    </r>
    <r>
      <rPr>
        <sz val="10"/>
        <rFont val="Calibri"/>
        <family val="2"/>
        <scheme val="minor"/>
      </rPr>
      <t>[2]</t>
    </r>
  </si>
  <si>
    <r>
      <t xml:space="preserve">Total data volume per sub-theme
(refer to </t>
    </r>
    <r>
      <rPr>
        <sz val="10"/>
        <rFont val="Calibri"/>
        <family val="2"/>
        <scheme val="minor"/>
      </rPr>
      <t>[1]</t>
    </r>
    <r>
      <rPr>
        <b/>
        <i/>
        <sz val="10"/>
        <rFont val="Calibri"/>
        <family val="2"/>
        <scheme val="minor"/>
      </rPr>
      <t>)</t>
    </r>
  </si>
  <si>
    <r>
      <t xml:space="preserve">Total data volume per sub-theme </t>
    </r>
    <r>
      <rPr>
        <i/>
        <sz val="10"/>
        <rFont val="Calibri"/>
        <family val="2"/>
        <scheme val="minor"/>
      </rPr>
      <t>(since start of project phase, i.e. since last final report)</t>
    </r>
  </si>
  <si>
    <r>
      <t xml:space="preserve">Trend in total data volume (%) </t>
    </r>
    <r>
      <rPr>
        <sz val="10"/>
        <rFont val="Calibri"/>
        <family val="2"/>
        <scheme val="minor"/>
      </rPr>
      <t>[3]</t>
    </r>
  </si>
  <si>
    <r>
      <t xml:space="preserve">Total data Volume in GigaBytes </t>
    </r>
    <r>
      <rPr>
        <sz val="10"/>
        <rFont val="Calibri"/>
        <family val="2"/>
        <scheme val="minor"/>
      </rPr>
      <t>[4]</t>
    </r>
  </si>
  <si>
    <t>Habitats - seabed habitats (including coastal wetlands) - collection of classified points</t>
  </si>
  <si>
    <t>Volume unit</t>
  </si>
  <si>
    <r>
      <t xml:space="preserve">Sea-basins </t>
    </r>
    <r>
      <rPr>
        <sz val="12"/>
        <rFont val="Calibri"/>
        <family val="2"/>
        <scheme val="minor"/>
      </rPr>
      <t>[5]</t>
    </r>
  </si>
  <si>
    <t>Atlantic EEA (North East Atlantic Ocean, Macaronesia, Iceland Sea, Norwegian Sea, Celtic Seas, Bay of Biscay and Iberian coast, White Sea, Barents Sea)</t>
  </si>
  <si>
    <t>Arctic (not defined by EEA shapefile) [6]</t>
  </si>
  <si>
    <t>Baltic Sea EEA</t>
  </si>
  <si>
    <t>Black Sea EEA</t>
  </si>
  <si>
    <t>Med Sea EEA (Adriatic Sea, Ionian Sea and the Central Mediterranean Sea, Western Meditarranean Sea, Aegean-Levantine Sea)</t>
  </si>
  <si>
    <t>Greater North Sea EEA</t>
  </si>
  <si>
    <t>Caspian Sea (not defined by EEA shapefile)</t>
  </si>
  <si>
    <t>Caribbean Sea (not defined by EEA shapefile)</t>
  </si>
  <si>
    <t>Other Seas (Other regions not defined by EEA shapefiles)</t>
  </si>
  <si>
    <t>Total area coverage (total %) or data density (number)</t>
  </si>
  <si>
    <t>Added this phase (% or number)</t>
  </si>
  <si>
    <t xml:space="preserve">[1] Indicate the volume unit of measurement: “records”, "CDI", “data sets”, or “platforms”. </t>
  </si>
  <si>
    <t>[2] The list of sub-themes is provided in the first tab.</t>
  </si>
  <si>
    <t>[3] Trend is calculated from the figures at the end of the last project phase as compared with the figures at this stage.</t>
  </si>
  <si>
    <t>Explanation of trend value in the narrative.</t>
  </si>
  <si>
    <t>[4] Decimal definition 1 GB = 1000^3 bytes.</t>
  </si>
  <si>
    <t>[5] Total % sea-basin area covered by all data or number of CDIs/platforms/records in this area (left column) ; % area covered by data added in this phase or number of CDIs/platforms/records added this phase (right column).</t>
  </si>
  <si>
    <t>[6] Please note that the data that occur in the Arctic will also occur in the other areas.</t>
  </si>
  <si>
    <t>[7]The region boundaries used were updated in 2022 to match those used by EMODnet Biology. This means that the numbers in each region are not directly comparable to those reported in the last phase. The number added this phase cannot be calculated by subtracting the totals from the last phase from the totals for this phase.</t>
  </si>
  <si>
    <t>1.B) Usage of data since the start of the project phase</t>
  </si>
  <si>
    <r>
      <t>Manual download unit</t>
    </r>
    <r>
      <rPr>
        <sz val="10"/>
        <rFont val="Calibri"/>
        <family val="2"/>
        <scheme val="minor"/>
      </rPr>
      <t xml:space="preserve"> [1]</t>
    </r>
  </si>
  <si>
    <t>Number of records</t>
  </si>
  <si>
    <t>Trend on data</t>
  </si>
  <si>
    <t>Web service Trends</t>
  </si>
  <si>
    <t>Name of sub-theme/ interface</t>
  </si>
  <si>
    <t>Breakdown of sub-theme</t>
  </si>
  <si>
    <r>
      <t xml:space="preserve">Unit and Total Volume </t>
    </r>
    <r>
      <rPr>
        <b/>
        <sz val="10"/>
        <rFont val="Calibri"/>
        <family val="2"/>
        <scheme val="minor"/>
      </rPr>
      <t>available</t>
    </r>
    <r>
      <rPr>
        <sz val="10"/>
        <rFont val="Calibri"/>
        <family val="2"/>
        <scheme val="minor"/>
      </rPr>
      <t xml:space="preserve"> for download [2]</t>
    </r>
  </si>
  <si>
    <r>
      <t xml:space="preserve">Total Volume </t>
    </r>
    <r>
      <rPr>
        <b/>
        <sz val="10"/>
        <rFont val="Calibri"/>
        <family val="2"/>
        <scheme val="minor"/>
      </rPr>
      <t>downloaded</t>
    </r>
    <r>
      <rPr>
        <sz val="10"/>
        <rFont val="Calibri"/>
        <family val="2"/>
        <scheme val="minor"/>
      </rPr>
      <t xml:space="preserve"> in GigaBytes [3]</t>
    </r>
  </si>
  <si>
    <r>
      <t xml:space="preserve">Number of </t>
    </r>
    <r>
      <rPr>
        <b/>
        <sz val="10"/>
        <rFont val="Calibri"/>
        <family val="2"/>
        <scheme val="minor"/>
      </rPr>
      <t>manual</t>
    </r>
    <r>
      <rPr>
        <sz val="10"/>
        <rFont val="Calibri"/>
        <family val="2"/>
        <scheme val="minor"/>
      </rPr>
      <t xml:space="preserve"> </t>
    </r>
    <r>
      <rPr>
        <b/>
        <sz val="10"/>
        <rFont val="Calibri"/>
        <family val="2"/>
        <scheme val="minor"/>
      </rPr>
      <t>downloads</t>
    </r>
    <r>
      <rPr>
        <sz val="10"/>
        <rFont val="Calibri"/>
        <family val="2"/>
        <scheme val="minor"/>
      </rPr>
      <t xml:space="preserve"> 
(this reporting period)</t>
    </r>
  </si>
  <si>
    <r>
      <t xml:space="preserve">Number of </t>
    </r>
    <r>
      <rPr>
        <b/>
        <sz val="10"/>
        <rFont val="Calibri"/>
        <family val="2"/>
        <scheme val="minor"/>
      </rPr>
      <t>manual</t>
    </r>
    <r>
      <rPr>
        <sz val="10"/>
        <rFont val="Calibri"/>
        <family val="2"/>
        <scheme val="minor"/>
      </rPr>
      <t xml:space="preserve"> </t>
    </r>
    <r>
      <rPr>
        <b/>
        <sz val="10"/>
        <rFont val="Calibri"/>
        <family val="2"/>
        <scheme val="minor"/>
      </rPr>
      <t xml:space="preserve">downloads
</t>
    </r>
    <r>
      <rPr>
        <sz val="10"/>
        <rFont val="Calibri"/>
        <family val="2"/>
        <scheme val="minor"/>
      </rPr>
      <t>(status last final report)</t>
    </r>
  </si>
  <si>
    <r>
      <t xml:space="preserve">Trend number of downloads (%) </t>
    </r>
    <r>
      <rPr>
        <sz val="10"/>
        <rFont val="Calibri"/>
        <family val="2"/>
        <scheme val="minor"/>
      </rPr>
      <t>[4]</t>
    </r>
  </si>
  <si>
    <r>
      <t xml:space="preserve">Number of </t>
    </r>
    <r>
      <rPr>
        <b/>
        <sz val="10"/>
        <rFont val="Calibri"/>
        <family val="2"/>
        <scheme val="minor"/>
      </rPr>
      <t>Map</t>
    </r>
    <r>
      <rPr>
        <sz val="10"/>
        <rFont val="Calibri"/>
        <family val="2"/>
        <scheme val="minor"/>
      </rPr>
      <t xml:space="preserve"> </t>
    </r>
    <r>
      <rPr>
        <b/>
        <sz val="10"/>
        <rFont val="Calibri"/>
        <family val="2"/>
        <scheme val="minor"/>
      </rPr>
      <t>visualisations</t>
    </r>
    <r>
      <rPr>
        <sz val="10"/>
        <rFont val="Calibri"/>
        <family val="2"/>
        <scheme val="minor"/>
      </rPr>
      <t xml:space="preserve"> (this reporting period)</t>
    </r>
  </si>
  <si>
    <t>Number of Map visualisations (last final report)</t>
  </si>
  <si>
    <r>
      <t xml:space="preserve">Trend number of map visualisations (%) </t>
    </r>
    <r>
      <rPr>
        <sz val="10"/>
        <rFont val="Calibri"/>
        <family val="2"/>
        <scheme val="minor"/>
      </rPr>
      <t>[4]</t>
    </r>
  </si>
  <si>
    <r>
      <t xml:space="preserve">Number of </t>
    </r>
    <r>
      <rPr>
        <b/>
        <sz val="10"/>
        <rFont val="Calibri"/>
        <family val="2"/>
        <scheme val="minor"/>
      </rPr>
      <t>WMS</t>
    </r>
    <r>
      <rPr>
        <sz val="10"/>
        <rFont val="Calibri"/>
        <family val="2"/>
        <scheme val="minor"/>
      </rPr>
      <t xml:space="preserve"> requests (this reporting period)</t>
    </r>
  </si>
  <si>
    <t>Number of WMS requests 
(last final report)</t>
  </si>
  <si>
    <r>
      <t xml:space="preserve">Trend number of WMS requests (%) </t>
    </r>
    <r>
      <rPr>
        <sz val="10"/>
        <rFont val="Calibri"/>
        <family val="2"/>
        <scheme val="minor"/>
      </rPr>
      <t>[4]</t>
    </r>
  </si>
  <si>
    <r>
      <t xml:space="preserve">Number of </t>
    </r>
    <r>
      <rPr>
        <b/>
        <sz val="10"/>
        <rFont val="Calibri"/>
        <family val="2"/>
        <scheme val="minor"/>
      </rPr>
      <t>WFS</t>
    </r>
    <r>
      <rPr>
        <sz val="10"/>
        <rFont val="Calibri"/>
        <family val="2"/>
        <scheme val="minor"/>
      </rPr>
      <t xml:space="preserve"> requests 
(this reporting period)</t>
    </r>
  </si>
  <si>
    <t>Number of WFS requests 
(last final report)</t>
  </si>
  <si>
    <r>
      <t xml:space="preserve">Trend number of WFS requests (%) </t>
    </r>
    <r>
      <rPr>
        <sz val="10"/>
        <rFont val="Calibri"/>
        <family val="2"/>
        <scheme val="minor"/>
      </rPr>
      <t>[4]</t>
    </r>
  </si>
  <si>
    <t>NA</t>
  </si>
  <si>
    <t>[1] Define unit of manual download (e.g. datasets, requests, records, …); additional explanation can be provided in the narrative.</t>
  </si>
  <si>
    <t>[2] Indicate the unit and total volume of downloadable items in relation to the unit in which they are downloadable (e.g. the total volume or number of CDIs/records/datasets/... available for download) – clearly specify the unit.</t>
  </si>
  <si>
    <t>[3] Decimal definition 1 GB = 1000^3 bytes.</t>
  </si>
  <si>
    <t>[4] Trend is calculated from the figures at the end of the last phase as compared with the figures at this stage.</t>
  </si>
  <si>
    <t>Explanation of the trends and statistics</t>
  </si>
  <si>
    <t>1A) Volume and coverage of available data</t>
  </si>
  <si>
    <t>A good addition of habitat data, especially in underrepresented regions such as the Black Sea and Arctic. Percentage increase of 8% is good considering the initial large volume of point data extant in the database.</t>
  </si>
  <si>
    <t>Your opinion on data coverage within EMODnet for your thematic</t>
  </si>
  <si>
    <t>Point data coverage is concentrated in the EEZs of countries where project partners are based. There is likely to be much more data to be found in countries like Spain, Poland, Croatia, etc. and we will look to improve the coverage in these areas and others such as the Caribbean during the next phase.</t>
  </si>
  <si>
    <t>1B) Usage of data since the start of the project phase</t>
  </si>
  <si>
    <t>Indicator 2: Current status and coverage of total number of data products</t>
  </si>
  <si>
    <t>The purpose of this sheet is to provide a status overview of the different sub-theme data products available on the portal and the download frequency by users</t>
  </si>
  <si>
    <t>2.A) Volume and coverage of available data products</t>
  </si>
  <si>
    <r>
      <t xml:space="preserve">Total number of </t>
    </r>
    <r>
      <rPr>
        <b/>
        <i/>
        <u/>
        <sz val="10"/>
        <color rgb="FF333333"/>
        <rFont val="Calibri"/>
        <family val="2"/>
        <scheme val="minor"/>
      </rPr>
      <t>built</t>
    </r>
    <r>
      <rPr>
        <b/>
        <i/>
        <sz val="10"/>
        <color rgb="FF333333"/>
        <rFont val="Calibri"/>
        <family val="2"/>
        <scheme val="minor"/>
      </rPr>
      <t xml:space="preserve"> data products in portal </t>
    </r>
    <r>
      <rPr>
        <sz val="10"/>
        <color rgb="FF333333"/>
        <rFont val="Calibri"/>
        <family val="2"/>
        <scheme val="minor"/>
      </rPr>
      <t>[1]</t>
    </r>
  </si>
  <si>
    <r>
      <t xml:space="preserve">Total number of </t>
    </r>
    <r>
      <rPr>
        <b/>
        <i/>
        <u/>
        <sz val="10"/>
        <color rgb="FF333333"/>
        <rFont val="Calibri"/>
        <family val="2"/>
        <scheme val="minor"/>
      </rPr>
      <t>external</t>
    </r>
    <r>
      <rPr>
        <b/>
        <i/>
        <sz val="10"/>
        <color rgb="FF333333"/>
        <rFont val="Calibri"/>
        <family val="2"/>
        <scheme val="minor"/>
      </rPr>
      <t xml:space="preserve"> data products in portal </t>
    </r>
    <r>
      <rPr>
        <sz val="10"/>
        <color rgb="FF333333"/>
        <rFont val="Calibri"/>
        <family val="2"/>
        <scheme val="minor"/>
      </rPr>
      <t>[1]</t>
    </r>
  </si>
  <si>
    <r>
      <t xml:space="preserve">Sub-theme </t>
    </r>
    <r>
      <rPr>
        <sz val="10"/>
        <color rgb="FF333333"/>
        <rFont val="Calibri"/>
        <family val="2"/>
        <scheme val="minor"/>
      </rPr>
      <t>[2]</t>
    </r>
  </si>
  <si>
    <t>Name of the data product 
(description in the narrative)</t>
  </si>
  <si>
    <t>Date product was built/ updated</t>
  </si>
  <si>
    <t>Is the product built internally or externally?</t>
  </si>
  <si>
    <t>Total number of products per sub-theme</t>
  </si>
  <si>
    <r>
      <t xml:space="preserve">Total number of products per sub-theme </t>
    </r>
    <r>
      <rPr>
        <i/>
        <sz val="10"/>
        <color rgb="FF333333"/>
        <rFont val="Calibri"/>
        <family val="2"/>
        <scheme val="minor"/>
      </rPr>
      <t>(since start of project phase, i.e. since last final report)</t>
    </r>
  </si>
  <si>
    <r>
      <t>Trend in total number of products (%)</t>
    </r>
    <r>
      <rPr>
        <sz val="10"/>
        <color rgb="FF333333"/>
        <rFont val="Calibri"/>
        <family val="2"/>
        <scheme val="minor"/>
      </rPr>
      <t xml:space="preserve"> [3]</t>
    </r>
  </si>
  <si>
    <r>
      <t xml:space="preserve">Total data product Volume in GigaBytes </t>
    </r>
    <r>
      <rPr>
        <sz val="10"/>
        <color rgb="FF333333"/>
        <rFont val="Calibri"/>
        <family val="2"/>
        <scheme val="minor"/>
      </rPr>
      <t>[4]</t>
    </r>
  </si>
  <si>
    <t>Chemistry - dissolved gases</t>
  </si>
  <si>
    <t>Density at the seabed - Black Sea</t>
  </si>
  <si>
    <t>Internal</t>
  </si>
  <si>
    <t>Habitats - seabed habitats (including coastal wetlands) - broad-scale mapping</t>
  </si>
  <si>
    <t>EUSeaMap [in multiple classification systems] for Europe, Caspian and Carribean regions and Classified habitat descriptors</t>
  </si>
  <si>
    <t>Habitats - seabed habitats (including coastal wetlands) - collection of classified maps</t>
  </si>
  <si>
    <t>Individual habitat maps from surveys (EUNIS, Habitats Directive Annex I,  and other classification systems)</t>
  </si>
  <si>
    <t>External</t>
  </si>
  <si>
    <t>Habitats - seabed habitats (including coastal wetlands) - collection of models</t>
  </si>
  <si>
    <t>Modelled maps of specific habitats</t>
  </si>
  <si>
    <t>Habitats - seabed habitats (including coastal wetlands) - composite products</t>
  </si>
  <si>
    <t xml:space="preserve">Biogenic substrate in Europe|Coastal Wetlands in European waters (2023)|Coralligenous and other calcareous bioconcretions in the Mediterranean|Essential Ocean Variables in Europe - Live hard coral cover|Essential Ocean Variables in Europe - Macroalgal canopy cover |Essential Ocean Variables in Europe - Seagrass cover |Essential Ocean Variables in Europe - Mangrove cover |EUNIS habitats in the northeast Atlantic| </t>
  </si>
  <si>
    <t>9/24/2023</t>
  </si>
  <si>
    <t>Habitats - essential fish habitats - collection of classified maps</t>
  </si>
  <si>
    <t>Individual essential fish habitat maps</t>
  </si>
  <si>
    <t>Habitats - essential fish habitats - collection of models</t>
  </si>
  <si>
    <t>Physics - currents</t>
  </si>
  <si>
    <t>Kinetic energy at the seabed due to Currents - Norway|Kinetic energy at the seabed due to Currents - Svalbard|Kinetic energy at the seabed due to currents - Iberian Peninsula|Kinetic energy at the seabed due to currents - Portugal</t>
  </si>
  <si>
    <t>Near-seabed current velocity in the Caspian Sea|Kinetic energy at the seabed due to ocean currents in the Adriatic|Kinetic energy at the seabed due to currents in the Atlantic|Kinetic energy at the seabed due to currents in the Black Sea|Kinetic energy at the seabed due to currents|Kinetic energy at the seabed due to currents - Mediterranean|Kinetic energy at the seabed due to currents - Celtic Sea, Channel, Biscay|Kinetic energy at the seabed due to currents - Channel, Biscay (high resolution)</t>
  </si>
  <si>
    <t>Physics - ice cover</t>
  </si>
  <si>
    <t>Ice concentration Svalbard|Ice cover (Arctic)</t>
  </si>
  <si>
    <t>Physics - optical properties</t>
  </si>
  <si>
    <t>Light attenuation coefficient (KDPAR) - Europe-wide|Depth to seabed: Secchi disk depth ratio (Baltic)|Light (PAR) at the sea surface - Europe-wide|Light (PAR) at the seabed - Europe-wide</t>
  </si>
  <si>
    <t>Physics - salinity</t>
  </si>
  <si>
    <t>Below halocline probability - Baltic (EMODnet product)|Near-seabed salinity in the Caspian Sea</t>
  </si>
  <si>
    <t>Physics - temperature</t>
  </si>
  <si>
    <t>Near-seabed temperature - the Caspian Sea|Near-seabed temperature standard deviation - the Caspian Sea|4-year minimum sea surface temperature - the Caspian Sea</t>
  </si>
  <si>
    <t>Physics - waves</t>
  </si>
  <si>
    <t>Wave exposure index at the sea surface - Norway|Kinetic energy due to waves at the seabed - Iberian peninsula, Macaronesia, western Med|Kinetic energy at the seabed due to waves - Azores|Kinetic energy at the seabed due to waves - Portugal</t>
  </si>
  <si>
    <t>Wave exposure index at surface (Baltic)|Wave significant height - Caspian Sea|Kinetic energy at the seabed due to waves - Atlantic (EMODnet product)|Wave wavelength - the Caspian Sea|Kinetic energy due to waves at the seabed - Macaronesia|Kinetic energy due to waves at the seabed - Black Sea|Kinetic energy at the seabed due to waves - Celtic Sea, Channel, Biscay</t>
  </si>
  <si>
    <t xml:space="preserve">[1] Categorisation of the products has changed since the last phase. This means that the numbers in each category are not directly comparable to those reported in the last phase. The number added this phase cannot always be calculated by subtracting the totals from the last phase from the totals for this phase. For the physics products a total % increase has been given as sub themes were not used previously. </t>
  </si>
  <si>
    <t>For sub-theme 'Habitats - seabed habitats (including coastal wetlands) - broad-scale mapping': total %.
For all other sub-themes: data density (number of products).</t>
  </si>
  <si>
    <t>[1] Total number of (external) data products.</t>
  </si>
  <si>
    <t>[4] Decimal definition 1 GB = 1000^3 bytes</t>
  </si>
  <si>
    <t>[5] Product Density: How much products available per sea-basin. Calculate total % area covered by all products or total number of products per sea-bason; indicate % area covered by products added in this phase or number of products added in this phase.</t>
  </si>
  <si>
    <t xml:space="preserve">[7]The region boundaries used were updated in 2022 to match those used by EMODnet Biology. This means that the numbers in each region are not directly comparable to those reported in the last phase. The number added this phase cannot be calculated by subtracting the totals from the last phase from the totals for this phase. For EUSeaMap we have calculated the percentage change using the figures from the 2022 Q2 report which was the first time the new regions were used and would be the same product as at the end of the previous phase. </t>
  </si>
  <si>
    <t>2.B) Usage of data products since the start of the project phase</t>
  </si>
  <si>
    <t>datasets</t>
  </si>
  <si>
    <t>Trend on data products</t>
  </si>
  <si>
    <t>Is it: a Data product or an External product?</t>
  </si>
  <si>
    <t>7677*</t>
  </si>
  <si>
    <t>56538*</t>
  </si>
  <si>
    <t>Both</t>
  </si>
  <si>
    <t>1474*</t>
  </si>
  <si>
    <t xml:space="preserve">* For the first two quarters of the phase the sub theme groupings were different: the broadscale mapping and composite product downloads and WFS were combined as were all the physics downloads. To avoid double counting these values, the broadscale/ composite downloads and WFS values from these quarters have been added to the broadscale phase totals and the physics all downloads have been added to the physics - currents totals. </t>
  </si>
  <si>
    <t>2A) Volume and coverage of available data products</t>
  </si>
  <si>
    <t xml:space="preserve">Compared to the previous version, EUSeaMap 2023 has been extended geographically into the Caspian Sea and Caribbean Sea regions and updated for all other areas. Essential fish habitat maps and models and a new internal composite product for mangrove cover are new additions this phase. Increases in almost all other sub-theme categories, including data in new geographic areas e.g. Caribbean and Caspian seas and increased machine to machine connections. </t>
  </si>
  <si>
    <t>2B) Usage of data products since the start of the project phase</t>
  </si>
  <si>
    <t xml:space="preserve">Although not all the values are directly comparable there has in general been an increase in downloads of all products this phase, particularly for EUSeaMap and our modelled datasets. Possibly due to better publication through both the thematic portal and subsequently through the central portal. Individual maps from surveys remain the most popular dataset, though high numbers are impacted by high numbers of datasets offered. Numbers of map visualisations has significantly increase although the WMS requests have declined over the same period, perhaps as people utilise the viewer rather than their own GI systems. WFS requests show a more mixed picture however this may in part be due to changes in how the statistics have been calculated. </t>
  </si>
  <si>
    <t>Indicator 3: Internal and external organisations supplying/approached to supply data and data products since start of the project phase</t>
  </si>
  <si>
    <t>The purpose of this indicator is to have an oversight of the types of organisations supplying data and to measure the extent of restricted data</t>
  </si>
  <si>
    <t>List all organisations that have supplied data voluntarily or upon request/approach since the start of the project phase</t>
  </si>
  <si>
    <t>Organisation name</t>
  </si>
  <si>
    <t>Organisation type [1]</t>
  </si>
  <si>
    <t>Country</t>
  </si>
  <si>
    <t>Sea basin [2]</t>
  </si>
  <si>
    <t>Volume (in GigaBytes)</t>
  </si>
  <si>
    <t>Approached or volunteered?</t>
  </si>
  <si>
    <t>Data type supplied: data, data product, both?</t>
  </si>
  <si>
    <t>Sub-theme(s) + description</t>
  </si>
  <si>
    <t>% of restricted data [3] 
(or #restricted/# not restricted)</t>
  </si>
  <si>
    <t>Under what license was the data provided?</t>
  </si>
  <si>
    <t>Was the data provided as a digital file or a web service?</t>
  </si>
  <si>
    <t>Provided through Ingestion or directly? [4]</t>
  </si>
  <si>
    <t>If not supplied upon approaching: reason why? (reply from organisation)</t>
  </si>
  <si>
    <t>Allen Coral Atlas (ACA)</t>
  </si>
  <si>
    <t>Academia/Research</t>
  </si>
  <si>
    <t>Multiple</t>
  </si>
  <si>
    <t>Caribbean</t>
  </si>
  <si>
    <t>Approached</t>
  </si>
  <si>
    <t>data product</t>
  </si>
  <si>
    <t>Habitats - seabed habitats (including coastal wetlands): collection of classified maps</t>
  </si>
  <si>
    <t xml:space="preserve">CC-BY v4.0 </t>
  </si>
  <si>
    <t>Digital file</t>
  </si>
  <si>
    <t>Directly</t>
  </si>
  <si>
    <t>Anguilla Gov/Cefas/Defra</t>
  </si>
  <si>
    <t>Government/Public administration</t>
  </si>
  <si>
    <t>AI</t>
  </si>
  <si>
    <t>Open Government Licence v3.0</t>
  </si>
  <si>
    <t>Bio-Littoral</t>
  </si>
  <si>
    <t>FR</t>
  </si>
  <si>
    <t>Atlantic</t>
  </si>
  <si>
    <t>data</t>
  </si>
  <si>
    <t>Habitats - seabed habitats (including coastal wetlands): collection of classified points</t>
  </si>
  <si>
    <t>CC BY-NC v4.0</t>
  </si>
  <si>
    <t>Carnama</t>
  </si>
  <si>
    <t>NGOs/Civil society</t>
  </si>
  <si>
    <t>CC BY-NC-SA v4.0</t>
  </si>
  <si>
    <t>CCMAR</t>
  </si>
  <si>
    <t>PT</t>
  </si>
  <si>
    <t>Volunteered</t>
  </si>
  <si>
    <t>data product &amp; data</t>
  </si>
  <si>
    <t>Habitats - seabed habitats (including coastal wetlands): collection of classified points; Habitats - seabed habitats (including coastal wetlands): collection of classified maps</t>
  </si>
  <si>
    <t>CEFAS</t>
  </si>
  <si>
    <t>Channel Coast Observatory</t>
  </si>
  <si>
    <t>GB</t>
  </si>
  <si>
    <t>Greater North Sea</t>
  </si>
  <si>
    <t>DEAL Guadeloupe</t>
  </si>
  <si>
    <t>Dreal Bretagne</t>
  </si>
  <si>
    <t>DTU/Aqua-Denmark</t>
  </si>
  <si>
    <t>DK</t>
  </si>
  <si>
    <t>Greater North Sea/Baltic</t>
  </si>
  <si>
    <t>Habitats - essential fish habitats: collection of classified maps</t>
  </si>
  <si>
    <t>European Environment Agency (EEA) under the framework of the Copernicus programme</t>
  </si>
  <si>
    <t>Various</t>
  </si>
  <si>
    <t>Habitats - seabed habitats (including coastal wetlands): composite products. Habitats - seabed habitats (including coastal wetlands): collection of classified maps</t>
  </si>
  <si>
    <t>Web service</t>
  </si>
  <si>
    <t>Environmental Protection Agency-DK</t>
  </si>
  <si>
    <t>Environment Agency</t>
  </si>
  <si>
    <t>Atlantic/Greater North Sea</t>
  </si>
  <si>
    <t>Habitats - seabed habitats (including coastal wetlands): composite products</t>
  </si>
  <si>
    <t>U.S. Geological Survey/ESRI</t>
  </si>
  <si>
    <t>Global</t>
  </si>
  <si>
    <t>Unknown</t>
  </si>
  <si>
    <t>Finnish Environment Institute</t>
  </si>
  <si>
    <t>FI</t>
  </si>
  <si>
    <t>Baltic</t>
  </si>
  <si>
    <t>GeoEcoMar</t>
  </si>
  <si>
    <t>RO</t>
  </si>
  <si>
    <t>Black Sea</t>
  </si>
  <si>
    <t>Geological Survey of Finland, Åbo Akademi</t>
  </si>
  <si>
    <t>Global Intertidal Change project</t>
  </si>
  <si>
    <t>Others</t>
  </si>
  <si>
    <t>HCMR-IO</t>
  </si>
  <si>
    <t>GR</t>
  </si>
  <si>
    <t>Mediterranean Sea</t>
  </si>
  <si>
    <t>HELCOM</t>
  </si>
  <si>
    <t>Habitats - essential fish habitats: collection of classified models</t>
  </si>
  <si>
    <t>Ifremer</t>
  </si>
  <si>
    <t>INFOMAR</t>
  </si>
  <si>
    <t>IE</t>
  </si>
  <si>
    <t>IO-BAS</t>
  </si>
  <si>
    <t>BG</t>
  </si>
  <si>
    <t>ISPRA</t>
  </si>
  <si>
    <t>IT/ES</t>
  </si>
  <si>
    <t>Habitats - seabed habitats (including coastal wetlands): collection of classified points; Habitats - seabed habitats (including coastal wetlands): collection of classified maps; Habitats - essential fish habitats: collection of classified maps</t>
  </si>
  <si>
    <t>JNCC</t>
  </si>
  <si>
    <t>Greater North Sea &amp; Atlantic</t>
  </si>
  <si>
    <t>Habitats - seabed habitats (including coastal wetlands): collection of classified points; Habitats - seabed habitats (including coastal wetlands): collection of classified maps; Habitats - seabed habitats (including coastal wetlands): collection of models</t>
  </si>
  <si>
    <t>JNCC, CEFAS</t>
  </si>
  <si>
    <t>JNCC, Defra, Plymouth University</t>
  </si>
  <si>
    <t>JNCC, Marine Scotland Science</t>
  </si>
  <si>
    <t>JNCC, Marine Scotland Science, Cefas</t>
  </si>
  <si>
    <t>Data is not yet signed off for release</t>
  </si>
  <si>
    <t>JNCC, Marine Scotland Science, SNH, Historic Environment Scotland</t>
  </si>
  <si>
    <t>Latvian Institute of Aquatic Ecology</t>
  </si>
  <si>
    <t>LV</t>
  </si>
  <si>
    <t>Ingestion</t>
  </si>
  <si>
    <t>Marine Institute</t>
  </si>
  <si>
    <t>MedMPA Project/University of Alicante</t>
  </si>
  <si>
    <t>IL/DZ/CY</t>
  </si>
  <si>
    <t>Metsähallitus</t>
  </si>
  <si>
    <t>Ministry of Environment and Water (MEOW)</t>
  </si>
  <si>
    <t>MINOUW/CNR-IAM/CSIC/CCMAR</t>
  </si>
  <si>
    <t>MOEW</t>
  </si>
  <si>
    <t>Montserrat governement, JNCC</t>
  </si>
  <si>
    <t>MS</t>
  </si>
  <si>
    <t>The data link was nonfunctional and no response received from data owner</t>
  </si>
  <si>
    <t>Montserrat government, Blue Halo Montserrat, Waitt institute</t>
  </si>
  <si>
    <t>Montserrat government, Blue Halo, Waitt institute</t>
  </si>
  <si>
    <t>No response received from data owner</t>
  </si>
  <si>
    <t>National Parks and Wildlife Service</t>
  </si>
  <si>
    <t>Natural England</t>
  </si>
  <si>
    <t>NatureScot</t>
  </si>
  <si>
    <t>NIVA</t>
  </si>
  <si>
    <t>NO</t>
  </si>
  <si>
    <t>NOAA</t>
  </si>
  <si>
    <t>VI/PR</t>
  </si>
  <si>
    <t>Observatoire de l'eau Martinique</t>
  </si>
  <si>
    <t>MT</t>
  </si>
  <si>
    <t>Oceana</t>
  </si>
  <si>
    <t>OMMM (Observatoire du Milieu Marin Martiniquais)</t>
  </si>
  <si>
    <t>Parc national Guadeloupe</t>
  </si>
  <si>
    <t>GP</t>
  </si>
  <si>
    <t>Portuguese Environmental Agency (ICNF)</t>
  </si>
  <si>
    <t>Prampolini et al. 2018</t>
  </si>
  <si>
    <t>IT</t>
  </si>
  <si>
    <t>SEANOE</t>
  </si>
  <si>
    <t>Swedish Agency for Marine &amp; water Management</t>
  </si>
  <si>
    <t>SE</t>
  </si>
  <si>
    <t>TCI government</t>
  </si>
  <si>
    <t>TC</t>
  </si>
  <si>
    <t>The Nature Conservancy</t>
  </si>
  <si>
    <t>Habitats - seabed habitats (including coastal wetlands): collection of classified maps;  Habitats - seabed habitats (including coastal wetlands): collection of models</t>
  </si>
  <si>
    <t>CC BY-NC-SA v3.0</t>
  </si>
  <si>
    <t>The Waitt Institute, Blue Halo Barbuda</t>
  </si>
  <si>
    <t>AG</t>
  </si>
  <si>
    <t>UNEP-WCMC</t>
  </si>
  <si>
    <t>CC BY-NC v4.0 or CC BY v4.0</t>
  </si>
  <si>
    <t>United States Department of Agriculture Forest Service</t>
  </si>
  <si>
    <t>...</t>
  </si>
  <si>
    <t xml:space="preserve">[1] The organisation types are: </t>
  </si>
  <si>
    <t>Business and Private company</t>
  </si>
  <si>
    <t>[2] For which sea-basin(s) was the data provided?</t>
  </si>
  <si>
    <t xml:space="preserve">[3] Restricted data is defined as 'non-public data'. </t>
  </si>
  <si>
    <t>[4] Was the data provided through EMODnet Ingestion or directly through the thematic?</t>
  </si>
  <si>
    <t>3) Organisations supplying/ approached to supply data anad data products</t>
  </si>
  <si>
    <t xml:space="preserve">During this phase we have acquired data from over 50 different providers. Overall a good amount of data has been acquired, predominantly from Government/public bodies, followed by academia with low representation from industry and NGOs. </t>
  </si>
  <si>
    <t>Indicator 4: Online 'Web' interfaces to access or view data</t>
  </si>
  <si>
    <t>The purpose of this indicator is to provide detail on the status of the various interfaces to data &amp; products on the portals</t>
  </si>
  <si>
    <t>Express as a percentage data and products available in each service</t>
  </si>
  <si>
    <t>Machine Interface 
(Data accessed programmatically - Software that would receive data/data products/external data products through software)</t>
  </si>
  <si>
    <t>Sub-theme/ interface name</t>
  </si>
  <si>
    <t>WMS</t>
  </si>
  <si>
    <t>WFS</t>
  </si>
  <si>
    <t>WCS</t>
  </si>
  <si>
    <t>Add any other interfaces as required/available</t>
  </si>
  <si>
    <t>Were there any changes compared to the previous annual report?</t>
  </si>
  <si>
    <t>Habitats - seabed habitats (including coastal wetlands): broad-scale mapping</t>
  </si>
  <si>
    <t>https://ows.emodnet-seabedhabitats.eu/geoserver/emodnet_view/wms</t>
  </si>
  <si>
    <t>https://ows.emodnet-seabedhabitats.eu/geoserver/emodnet_open/wfs</t>
  </si>
  <si>
    <t>no</t>
  </si>
  <si>
    <t>https://ows.emodnet-seabedhabitats.eu/geoserver/emodnet_open/wcs</t>
  </si>
  <si>
    <t>Physics - optical properties, salinity, waves, currents, ice cover</t>
  </si>
  <si>
    <t>https://ows.emodnet-seabedhabitats.eu/geoserver/emodnet_view_maplibrary/wms</t>
  </si>
  <si>
    <t>https://ows.emodnet-seabedhabitats.eu/geoserver/emodnet_open_maplibrary/wfs</t>
  </si>
  <si>
    <t>https://ows.emodnet-seabedhabitats.eu/geoserver/emodnet_open_maplibrary/wcs</t>
  </si>
  <si>
    <t>Habitats - seabed habitats (including coastal wetlands): collection of models</t>
  </si>
  <si>
    <t xml:space="preserve">Essential Fish habitats are a new sub-theme this phase but the WMS/WFS/WCS end points already existed. </t>
  </si>
  <si>
    <t>Habitats - essential fish habitats -  collection of models</t>
  </si>
  <si>
    <t>4) Online 'Web' interfaces to access or view data</t>
  </si>
  <si>
    <t>No major change this phase, just the addition of new sub-themes utilising the existing infrastructure.</t>
  </si>
  <si>
    <t>Indicator 5: Quality Control and Quality Assurance steps</t>
  </si>
  <si>
    <t>The purpose of this indicator is to provide an overview of the technical work load in data acquisition</t>
  </si>
  <si>
    <t>QA / QC steps</t>
  </si>
  <si>
    <t>✔ [1]</t>
  </si>
  <si>
    <t>Short Description</t>
  </si>
  <si>
    <t>By whom?</t>
  </si>
  <si>
    <t>Method, 
e.g. Automatic / Semi-automatic / Manual</t>
  </si>
  <si>
    <t>Metadata curation</t>
  </si>
  <si>
    <t>✔</t>
  </si>
  <si>
    <t>Metadata checks and curation against INSPIRE Discovery standard (via INSPIRE's own external validator) for new records and “sense checking” of metadata values. Plan of action for revalidation of existing records underway.</t>
  </si>
  <si>
    <t>JNCC/ISPRA/SYKE</t>
  </si>
  <si>
    <t>Automatic + Manual additions</t>
  </si>
  <si>
    <t>Data standards compliance checks</t>
  </si>
  <si>
    <t>Data standards checking of habitat maps from survey and habitat point data against EMODnet Seabed Habitats Data Exchange formats (INSPIRE compliant)</t>
  </si>
  <si>
    <t>Automatic</t>
  </si>
  <si>
    <t>Geographic Location Control</t>
  </si>
  <si>
    <t>Basic location check against country waters, points on land, correct geographical area</t>
  </si>
  <si>
    <t>Error Detection thanks to thematic expertise</t>
  </si>
  <si>
    <t>Erroneous overlaps checked back with originators and classification oversight within region.</t>
  </si>
  <si>
    <t>Manual</t>
  </si>
  <si>
    <t>Quality Index / Accuracy assessment</t>
  </si>
  <si>
    <t xml:space="preserve">MESH confidence assessment for maps from survey. Annex I confidence assessment per polygon for Habitats Directive maps. Confidence assessment of final EUSeaMap output and interim products. </t>
  </si>
  <si>
    <t>JNCC/IFREMER/Originators</t>
  </si>
  <si>
    <t>Data aggregation</t>
  </si>
  <si>
    <t>Aggregation of survey and point data into master tables. Creation of derivative composite products (e.g. EOVs) from aggregated sources).</t>
  </si>
  <si>
    <t>JNCC/CCMAR</t>
  </si>
  <si>
    <t>Semi-automatic</t>
  </si>
  <si>
    <t>Other</t>
  </si>
  <si>
    <t>Harmonisation</t>
  </si>
  <si>
    <t>Language</t>
  </si>
  <si>
    <t>Partial data and metadata language standardisation to en-gb</t>
  </si>
  <si>
    <t>JNCC/ISPRA/SYKE/Originators</t>
  </si>
  <si>
    <t>Units</t>
  </si>
  <si>
    <t>Habitat codes standardised to machine readable code</t>
  </si>
  <si>
    <t>JNCC/ISPRA/Originators</t>
  </si>
  <si>
    <t>Terminology</t>
  </si>
  <si>
    <t>Habitats requested in standard classification schemes as per the Data Exchange Format</t>
  </si>
  <si>
    <t>Coordinate Systems</t>
  </si>
  <si>
    <t>Inbound habitat maps from survey and habitat point data provided as WGS84</t>
  </si>
  <si>
    <t>JNCC/ISPRA/SYKE (checks)</t>
  </si>
  <si>
    <t>Data format</t>
  </si>
  <si>
    <t>Polygon data currently supplied as SHP, raster data as GeoTIFF, point data in spreadsheet  template</t>
  </si>
  <si>
    <t>Manual / Semi-automatic</t>
  </si>
  <si>
    <t>Metadata</t>
  </si>
  <si>
    <t>INSPIRE Discovery</t>
  </si>
  <si>
    <t xml:space="preserve">[1] Flag the steps performed, and provide a Short Description of what is done, </t>
  </si>
  <si>
    <t>Indicator 6: Statistics on information volunteered through download forms</t>
  </si>
  <si>
    <t>The purpose of this indicator is to gauge the extent of the dedicated community</t>
  </si>
  <si>
    <t>Data derived from the portal's download form(s)</t>
  </si>
  <si>
    <r>
      <t>Interfaces</t>
    </r>
    <r>
      <rPr>
        <sz val="10"/>
        <rFont val="Open Sans"/>
        <family val="2"/>
      </rPr>
      <t xml:space="preserve"> [1]</t>
    </r>
  </si>
  <si>
    <t>Means of information collection</t>
  </si>
  <si>
    <t>Number of users giving information [2]</t>
  </si>
  <si>
    <t>Total number of users since end of the last final</t>
  </si>
  <si>
    <t>Download page</t>
  </si>
  <si>
    <t>Download form</t>
  </si>
  <si>
    <t>Organisation type</t>
  </si>
  <si>
    <t>% of users [3]</t>
  </si>
  <si>
    <t>Main use cases and application areas [4]</t>
  </si>
  <si>
    <t>Unknown - information not collected at the time</t>
  </si>
  <si>
    <t>Unknown - did not provide information</t>
  </si>
  <si>
    <t>Countries and regions [5]</t>
  </si>
  <si>
    <t>% of users [6]</t>
  </si>
  <si>
    <t>Albania</t>
  </si>
  <si>
    <t>Andorra</t>
  </si>
  <si>
    <t>Armenia</t>
  </si>
  <si>
    <t>Austria</t>
  </si>
  <si>
    <t>Azerbaijan</t>
  </si>
  <si>
    <t>Belarus</t>
  </si>
  <si>
    <t>Belgium</t>
  </si>
  <si>
    <t>Bosnia and Herzegovina</t>
  </si>
  <si>
    <t>Bulgaria</t>
  </si>
  <si>
    <t>Croatia</t>
  </si>
  <si>
    <t>Cyprus</t>
  </si>
  <si>
    <t>Czech Republic (Czechia)</t>
  </si>
  <si>
    <t>Denmark</t>
  </si>
  <si>
    <t>Estonia</t>
  </si>
  <si>
    <t>Finland</t>
  </si>
  <si>
    <t>France</t>
  </si>
  <si>
    <t>Georgia</t>
  </si>
  <si>
    <t>Germany</t>
  </si>
  <si>
    <t>Greece</t>
  </si>
  <si>
    <t>Hungary</t>
  </si>
  <si>
    <t>Iceland</t>
  </si>
  <si>
    <t>Ireland</t>
  </si>
  <si>
    <t>Italy</t>
  </si>
  <si>
    <t>Latvia</t>
  </si>
  <si>
    <t>Liechtenstein</t>
  </si>
  <si>
    <t>Lithuania</t>
  </si>
  <si>
    <t>Luxembourg</t>
  </si>
  <si>
    <t>Malta</t>
  </si>
  <si>
    <t>Moldova</t>
  </si>
  <si>
    <t>Monaco</t>
  </si>
  <si>
    <t>Montenegro</t>
  </si>
  <si>
    <t>Netherlands</t>
  </si>
  <si>
    <t>North Macedonia</t>
  </si>
  <si>
    <t>Norway</t>
  </si>
  <si>
    <t>Poland</t>
  </si>
  <si>
    <t>Portugal</t>
  </si>
  <si>
    <t>Romania</t>
  </si>
  <si>
    <t>Russia</t>
  </si>
  <si>
    <t>San Marino</t>
  </si>
  <si>
    <t>Serbia</t>
  </si>
  <si>
    <t>Slovakia</t>
  </si>
  <si>
    <t>Slovenia</t>
  </si>
  <si>
    <t>Spain</t>
  </si>
  <si>
    <t>Sweden</t>
  </si>
  <si>
    <t>Switzerland</t>
  </si>
  <si>
    <t>Turkey</t>
  </si>
  <si>
    <t>Ukraine</t>
  </si>
  <si>
    <t>United Kingdom</t>
  </si>
  <si>
    <t>Vatican City</t>
  </si>
  <si>
    <t>Unspecified Europe</t>
  </si>
  <si>
    <t>Sum European countries</t>
  </si>
  <si>
    <t>Asia</t>
  </si>
  <si>
    <t>North America</t>
  </si>
  <si>
    <t>South America</t>
  </si>
  <si>
    <t>Central America</t>
  </si>
  <si>
    <t>Oceania</t>
  </si>
  <si>
    <t>Africa</t>
  </si>
  <si>
    <t>Unknown - no information provided</t>
  </si>
  <si>
    <t>[1] Which portal interfaces are concerned by the table statistics: e.g. map viewer, data download service? Some interfaces like web-services are not well suited for user information gathering and can be reported in a separate table.</t>
  </si>
  <si>
    <t>[2] Relevant when the user form is optional.</t>
  </si>
  <si>
    <t>[3] Percentage of users which belong to this organisation type.</t>
  </si>
  <si>
    <t>[4] Compile a bullet-point list of use cases from user form or oral feedback. A few words per use-case suffice. These use cases can be repeated in each interface table.</t>
  </si>
  <si>
    <t>[5] Distribution of users per region. European countries taken from https://europa.eu/european-union/about-eu/countries_en</t>
  </si>
  <si>
    <t>[6] Percentage of users belonging to this region.</t>
  </si>
  <si>
    <t>Indicator 7: Published use cases</t>
  </si>
  <si>
    <t>Refer to the guidance provided by the EMODnet Secretariat ("EMODnet Use Cases: Guidance and Procedures").</t>
  </si>
  <si>
    <t>Copy-paste screenshot of the graphs of the information from dashboard</t>
  </si>
  <si>
    <t>6) Statistics on information volunteered through download forms</t>
  </si>
  <si>
    <t xml:space="preserve">Around 48% of users provided some statistics (the portal did not enforce statistics collection to remain a truly open data portal), mainly around sector of use. Around 50% of users did not report a country or region, but from those that did, as expected a large proportion are European, which the largest country share the United Kingdom, followed by Italy, Spain, France, Belgium Portugal and Ireland. This ties closely with partners, suggesting that promotion of the site within partner countries is very effective.Please note these statistics are only valid up to January 2023 when the thematic portal was decommissioned. </t>
  </si>
  <si>
    <t>7) Published use cases</t>
  </si>
  <si>
    <t xml:space="preserve">Most of the use cases are viewed consistently highly. The most viewed use cases relate tor mapping the risk of cumulative effects on benthic habitats, standards-based access and interoperability for marine biodiversity data and assessing ecosystem services richness and exposure to anthropogenic treats in Lithuania. Please note these statistics are only valid up to January 2023 when the thematic portal was decommissioned. </t>
  </si>
  <si>
    <t>Copy-paste screenshots of the graphs of the information from dashboard</t>
  </si>
  <si>
    <t xml:space="preserve">Indicator 8: Portal &amp; Social Media visibility </t>
  </si>
  <si>
    <t>8.1 Visibility &amp; Analytics (Portal overview)</t>
  </si>
  <si>
    <t>Analytics tool</t>
  </si>
  <si>
    <t>Matomo</t>
  </si>
  <si>
    <t>8.2 SEO assessment - Acquisitions</t>
  </si>
  <si>
    <t xml:space="preserve">Indicator 9: Technical monitoring </t>
  </si>
  <si>
    <t>9) Technical monitoring</t>
  </si>
  <si>
    <t>Response time is acceptable, though towards the higher end. Uptime of site was 100%</t>
  </si>
  <si>
    <t>Indicator 10: Visibility &amp; Analytics for web pages</t>
  </si>
  <si>
    <t>Indicator 11: Visibility &amp; Analytics for web sections</t>
  </si>
  <si>
    <t>Indicator 12: Average visit duration for web pages</t>
  </si>
  <si>
    <t>xxx</t>
  </si>
  <si>
    <t>10) Visibility &amp; analytics for web pages</t>
  </si>
  <si>
    <t>11) Visibility &amp; analytics for web sections</t>
  </si>
  <si>
    <t xml:space="preserve">Fairly consistent throughout the phase.Please note these statistics are only valid up to January 2023 when the thematic portal was decommissioned. </t>
  </si>
  <si>
    <t>12) Average visit duration for web pages</t>
  </si>
  <si>
    <t xml:space="preserve">Highest visit duration was to data submission, data downloads and interactive map, which is to be expected. Low time spent on homepage suggested that users were easily finding the route that they needed to pages. Please note these statistics are only valid up to January 2023 when the thematic portal was decommissioned. </t>
  </si>
  <si>
    <t>Indicator 5: Annual web traffic statistics</t>
  </si>
  <si>
    <t>The purpose of this indicator is to provide detail on the web traffic statistics</t>
  </si>
  <si>
    <t xml:space="preserve">Please refer to "Explanation of the trends and statistics" </t>
  </si>
  <si>
    <t>5.1) Daily number of page views of EMODnet Thematic entry page since centralisation</t>
  </si>
  <si>
    <t>5.1) Daily number of page views of EMODnet Thematic entry page since the start of the contract</t>
  </si>
  <si>
    <t xml:space="preserve">Fairly consistent pattern emerging, usually over 35 views a day on week days. Slightly reduced peaks compared to the first quarter of 2023, but early numbers may were likely abnormally high as the central portal had just been launched. </t>
  </si>
  <si>
    <t>5.2) Total number of visitors, page views, unique page views and percentage of returning visitors, since centralisation</t>
  </si>
  <si>
    <t>5.2) Total number of visitors, page views, unique page views and percentage of returning visitors, since the start of the contract</t>
  </si>
  <si>
    <t xml:space="preserve">Visitor numbers and page views (including unique) have all followed a similar pattern since central portal launch in January 2023.  Numbers peaked in Feb/March 2023 and then have slowly dropped to more consistent monthly values. The % of returning visiotrs has stayed fairly constant indicating a core set of visitors who regularly use the Seabed habitat information. </t>
  </si>
  <si>
    <t>Page URL</t>
  </si>
  <si>
    <t>Visitors to entry page (first month of centralisation, i.e. Jan 2023)</t>
  </si>
  <si>
    <t>Visitors to entry page (last month of contract)</t>
  </si>
  <si>
    <t>Trend visitors (%)  [1]</t>
  </si>
  <si>
    <t>Page views (first month of centralisation, i.e. Jan 2023)</t>
  </si>
  <si>
    <t>Page views (last month of contract)</t>
  </si>
  <si>
    <t xml:space="preserve">Trend page views (%) </t>
  </si>
  <si>
    <t>Unique page views (first month of centralisation, i.e. Jan 2023)</t>
  </si>
  <si>
    <t>Unique page views (last month of contract)</t>
  </si>
  <si>
    <t>Trend unique page views (%)</t>
  </si>
  <si>
    <t>% of returning visitors (first month of centralisation, i.e. Jan 2023)</t>
  </si>
  <si>
    <t>% of returning visitors (last month of contract)</t>
  </si>
  <si>
    <t>Trend % of returning visitors (%)</t>
  </si>
  <si>
    <t>https://emodnet.ec.europa.eu/en/seabed-habitats</t>
  </si>
  <si>
    <t>[1] Trend is calculated from the figures at the end of the last quarter as compared with the figures at this stage.</t>
  </si>
  <si>
    <t>Definitions (from Europa Analytics)</t>
  </si>
  <si>
    <t>Visitors</t>
  </si>
  <si>
    <t>The number of unique visitors. Every visitor is counted once, even if they visit the website many times during the day.</t>
  </si>
  <si>
    <t>Page views</t>
  </si>
  <si>
    <t>The number of times a page was visited.</t>
  </si>
  <si>
    <t>Unique page views</t>
  </si>
  <si>
    <t>The number of times a page was uniquely visited. If a visitor views a page several times during one session, it will be counted only once.</t>
  </si>
  <si>
    <t>% of returning visitors</t>
  </si>
  <si>
    <t>The percentage of returning visitors.</t>
  </si>
  <si>
    <t>• Habitats - seabed habitats (including coastal wetlands): broad-scale mapping, collection of classified maps, collection of models, composite products
• Habitats - essential fish habitats: collection of classified maps, collection of models
• Chemistry - dissolved gases
• Geology - seabed substrate
• Physics - optical properties, salinity, waves, currents, ice cover, temperature
• Bathymetry – depth to seabed</t>
  </si>
  <si>
    <t xml:space="preserve">Consistent volume of point data downloads throughout the phase with particularly high numbers in the later half of 2022 . Number of map visualisations and WFS requests have significantly increased, however WMS requests have declined perhaps because people were choosing to use the thematic/central portal viewer or WFS service instead. </t>
  </si>
  <si>
    <t>Collection of AnnexI habitats extracted from GeMS (Full resolution)|H1170 Reefs in the UK (v8) - Full detail|H1110 Sandbanks in the UK (v3) - Full detail|Public VME Records from the ICES WFS|2018 Article 17 reporting gridded Annex I habitat distribution |2013 Article 17 reporting gridded Annex I habitat distribution |OSPAR Habitats in the North-East Atlantic Ocean (2022)|H1180 Submarine structure made by leaking gases in the UK (v3.2)|Carbonate sand deposits in Norway|Large kelp forests in Norway|Maerl points in Northern Norway|Global Mangrove Watch (1996-2017)|UNEP-WCMC Global distribution of saltmarshes (v6) |Saltmarsh extent and zonation in the UK from the Environment Agency (EA)|Finnish Habitats Directive Reporting (2019)|Finnish marine nature types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</si>
</sst>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6" x14ac:knownFonts="1">
    <font>
      <sz val="11"/>
      <color theme="1"/>
      <name val="Calibri"/>
      <family val="2"/>
      <scheme val="minor"/>
    </font>
    <font>
      <sz val="11"/>
      <color rgb="FF333333"/>
      <name val="Calibri"/>
      <family val="2"/>
      <scheme val="minor"/>
    </font>
    <font>
      <i/>
      <sz val="11"/>
      <color theme="8" tint="-0.249977111117893"/>
      <name val="Calibri"/>
      <family val="2"/>
      <scheme val="minor"/>
    </font>
    <font>
      <sz val="11"/>
      <name val="Calibri"/>
      <family val="2"/>
      <scheme val="minor"/>
    </font>
    <font>
      <b/>
      <sz val="9"/>
      <name val="Calibri"/>
      <family val="2"/>
      <scheme val="minor"/>
    </font>
    <font>
      <sz val="9"/>
      <name val="Calibri"/>
      <family val="2"/>
      <scheme val="minor"/>
    </font>
    <font>
      <sz val="9"/>
      <color rgb="FF333333"/>
      <name val="Calibri"/>
      <family val="2"/>
      <scheme val="minor"/>
    </font>
    <font>
      <sz val="9"/>
      <color theme="1"/>
      <name val="Calibri"/>
      <family val="2"/>
      <scheme val="minor"/>
    </font>
    <font>
      <b/>
      <sz val="12"/>
      <color rgb="FFFFFFFF"/>
      <name val="Calibri"/>
      <family val="2"/>
      <scheme val="minor"/>
    </font>
    <font>
      <sz val="10"/>
      <color rgb="FFFFFFFF"/>
      <name val="Calibri"/>
      <family val="2"/>
      <scheme val="minor"/>
    </font>
    <font>
      <sz val="10"/>
      <color rgb="FF333333"/>
      <name val="Calibri"/>
      <family val="2"/>
      <scheme val="minor"/>
    </font>
    <font>
      <b/>
      <sz val="12"/>
      <name val="Calibri"/>
      <family val="2"/>
      <scheme val="minor"/>
    </font>
    <font>
      <i/>
      <sz val="10"/>
      <color theme="8" tint="-0.249977111117893"/>
      <name val="Calibri"/>
      <family val="2"/>
      <scheme val="minor"/>
    </font>
    <font>
      <b/>
      <sz val="11"/>
      <name val="Calibri"/>
      <family val="2"/>
      <scheme val="minor"/>
    </font>
    <font>
      <b/>
      <sz val="10"/>
      <name val="Calibri"/>
      <family val="2"/>
      <scheme val="minor"/>
    </font>
    <font>
      <b/>
      <sz val="10"/>
      <color rgb="FF333333"/>
      <name val="Calibri"/>
      <family val="2"/>
      <scheme val="minor"/>
    </font>
    <font>
      <i/>
      <sz val="10"/>
      <name val="Calibri"/>
      <family val="2"/>
      <scheme val="minor"/>
    </font>
    <font>
      <i/>
      <sz val="10"/>
      <color rgb="FF333333"/>
      <name val="Calibri"/>
      <family val="2"/>
      <scheme val="minor"/>
    </font>
    <font>
      <sz val="10"/>
      <name val="Calibri"/>
      <family val="2"/>
      <scheme val="minor"/>
    </font>
    <font>
      <b/>
      <i/>
      <sz val="10"/>
      <name val="Calibri"/>
      <family val="2"/>
      <scheme val="minor"/>
    </font>
    <font>
      <sz val="12"/>
      <name val="Calibri"/>
      <family val="2"/>
      <scheme val="minor"/>
    </font>
    <font>
      <b/>
      <sz val="12"/>
      <color rgb="FF333333"/>
      <name val="Calibri"/>
      <family val="2"/>
      <scheme val="minor"/>
    </font>
    <font>
      <b/>
      <sz val="11"/>
      <color rgb="FF333333"/>
      <name val="Calibri"/>
      <family val="2"/>
      <scheme val="minor"/>
    </font>
    <font>
      <b/>
      <i/>
      <sz val="10"/>
      <color rgb="FF333333"/>
      <name val="Calibri"/>
      <family val="2"/>
      <scheme val="minor"/>
    </font>
    <font>
      <b/>
      <i/>
      <u/>
      <sz val="10"/>
      <color rgb="FF333333"/>
      <name val="Calibri"/>
      <family val="2"/>
      <scheme val="minor"/>
    </font>
    <font>
      <sz val="11"/>
      <color theme="0" tint="-0.34998626667073579"/>
      <name val="Calibri"/>
      <family val="2"/>
      <scheme val="minor"/>
    </font>
    <font>
      <strike/>
      <sz val="10"/>
      <name val="Calibri"/>
      <family val="2"/>
      <scheme val="minor"/>
    </font>
    <font>
      <b/>
      <sz val="11"/>
      <color rgb="FFFF0000"/>
      <name val="Calibri"/>
      <family val="2"/>
      <scheme val="minor"/>
    </font>
    <font>
      <b/>
      <sz val="10"/>
      <color theme="1"/>
      <name val="Calibri"/>
      <family val="2"/>
      <scheme val="minor"/>
    </font>
    <font>
      <i/>
      <sz val="10"/>
      <color theme="0" tint="-0.34998626667073579"/>
      <name val="Calibri"/>
      <family val="2"/>
      <scheme val="minor"/>
    </font>
    <font>
      <sz val="10"/>
      <color theme="1"/>
      <name val="Calibri"/>
      <family val="2"/>
      <scheme val="minor"/>
    </font>
    <font>
      <i/>
      <sz val="9"/>
      <color theme="1"/>
      <name val="Calibri"/>
      <family val="2"/>
      <scheme val="minor"/>
    </font>
    <font>
      <i/>
      <sz val="10"/>
      <color theme="8" tint="-0.249977111117893"/>
      <name val="Open Sans"/>
      <family val="2"/>
    </font>
    <font>
      <b/>
      <sz val="12"/>
      <name val="Open Sans"/>
      <family val="2"/>
    </font>
    <font>
      <sz val="10"/>
      <color rgb="FF333333"/>
      <name val="Open Sans"/>
      <family val="2"/>
    </font>
    <font>
      <sz val="11"/>
      <color theme="1"/>
      <name val="Open Sans"/>
      <family val="2"/>
    </font>
    <font>
      <i/>
      <sz val="10"/>
      <name val="Open Sans"/>
      <family val="2"/>
    </font>
    <font>
      <sz val="10"/>
      <name val="Open Sans"/>
      <family val="2"/>
    </font>
    <font>
      <sz val="10"/>
      <color rgb="FFFF0000"/>
      <name val="Open Sans"/>
      <family val="2"/>
    </font>
    <font>
      <b/>
      <sz val="10"/>
      <name val="Open Sans"/>
      <family val="2"/>
    </font>
    <font>
      <sz val="9"/>
      <name val="Open Sans"/>
      <family val="2"/>
    </font>
    <font>
      <sz val="9"/>
      <color rgb="FF333333"/>
      <name val="Open Sans"/>
      <family val="2"/>
    </font>
    <font>
      <sz val="11"/>
      <color rgb="FF333333"/>
      <name val="Open Sans"/>
      <family val="2"/>
    </font>
    <font>
      <sz val="11"/>
      <name val="Open Sans"/>
      <family val="2"/>
    </font>
    <font>
      <b/>
      <sz val="11"/>
      <name val="Open Sans"/>
      <family val="2"/>
    </font>
    <font>
      <b/>
      <sz val="12"/>
      <color rgb="FF333333"/>
      <name val="Open Sans"/>
      <family val="2"/>
    </font>
    <font>
      <b/>
      <sz val="10"/>
      <color rgb="FF333333"/>
      <name val="Open Sans"/>
      <family val="2"/>
    </font>
    <font>
      <i/>
      <sz val="10"/>
      <color rgb="FF333333"/>
      <name val="Open Sans"/>
      <family val="2"/>
    </font>
    <font>
      <sz val="11"/>
      <color rgb="FF000000"/>
      <name val="Calibri"/>
      <family val="2"/>
      <scheme val="minor"/>
    </font>
    <font>
      <sz val="10"/>
      <color rgb="FF000000"/>
      <name val="Open Sans"/>
      <family val="2"/>
    </font>
    <font>
      <u/>
      <sz val="11"/>
      <color theme="10"/>
      <name val="Calibri"/>
      <family val="2"/>
      <scheme val="minor"/>
    </font>
    <font>
      <i/>
      <sz val="10"/>
      <color theme="1"/>
      <name val="Calibri"/>
      <family val="2"/>
      <scheme val="minor"/>
    </font>
    <font>
      <sz val="7"/>
      <color rgb="FF444444"/>
      <name val="Calibri"/>
      <family val="2"/>
      <scheme val="minor"/>
    </font>
    <font>
      <sz val="7"/>
      <color rgb="FF333333"/>
      <name val="Open Sans"/>
      <family val="2"/>
    </font>
    <font>
      <sz val="11"/>
      <color rgb="FFFF0000"/>
      <name val="Calibri"/>
      <family val="2"/>
      <scheme val="minor"/>
    </font>
    <font>
      <sz val="10"/>
      <color theme="1"/>
      <name val="Open Sans"/>
      <family val="2"/>
    </font>
  </fonts>
  <fills count="11">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D5A6BD"/>
        <bgColor indexed="64"/>
      </patternFill>
    </fill>
    <fill>
      <patternFill patternType="solid">
        <fgColor rgb="FFC27BA0"/>
        <bgColor indexed="64"/>
      </patternFill>
    </fill>
    <fill>
      <patternFill patternType="solid">
        <fgColor rgb="FF0A71B4"/>
        <bgColor indexed="64"/>
      </patternFill>
    </fill>
    <fill>
      <patternFill patternType="solid">
        <fgColor rgb="FF00B0F0"/>
        <bgColor indexed="64"/>
      </patternFill>
    </fill>
    <fill>
      <patternFill patternType="solid">
        <fgColor theme="4"/>
        <bgColor indexed="64"/>
      </patternFill>
    </fill>
    <fill>
      <patternFill patternType="solid">
        <fgColor theme="4" tint="0.39997558519241921"/>
        <bgColor indexed="64"/>
      </patternFill>
    </fill>
    <fill>
      <patternFill patternType="solid">
        <fgColor rgb="FF5B9BD5"/>
        <bgColor rgb="FF5B9BD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medium">
        <color rgb="FF92CDDC"/>
      </left>
      <right style="medium">
        <color rgb="FF92CDDC"/>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rgb="FF92CDDC"/>
      </right>
      <top style="medium">
        <color rgb="FF92CDDC"/>
      </top>
      <bottom style="medium">
        <color rgb="FF92CDDC"/>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50" fillId="0" borderId="0" applyNumberFormat="0" applyFill="0" applyBorder="0" applyAlignment="0" applyProtection="0"/>
  </cellStyleXfs>
  <cellXfs count="233">
    <xf numFmtId="0" fontId="0" fillId="0" borderId="0" xfId="0"/>
    <xf numFmtId="0" fontId="1" fillId="0" borderId="0" xfId="0" applyFont="1"/>
    <xf numFmtId="0" fontId="2" fillId="0" borderId="0" xfId="0" applyFont="1"/>
    <xf numFmtId="0" fontId="3" fillId="0" borderId="0" xfId="0" applyFont="1"/>
    <xf numFmtId="0" fontId="4" fillId="3" borderId="1" xfId="0" applyFont="1" applyFill="1" applyBorder="1" applyAlignment="1">
      <alignment horizontal="justify" vertical="center"/>
    </xf>
    <xf numFmtId="0" fontId="5" fillId="0" borderId="0" xfId="0" applyFont="1" applyAlignment="1">
      <alignment vertical="center"/>
    </xf>
    <xf numFmtId="0" fontId="4" fillId="3" borderId="1" xfId="0" applyFont="1" applyFill="1" applyBorder="1" applyAlignment="1">
      <alignment horizontal="justify" vertical="center" wrapText="1"/>
    </xf>
    <xf numFmtId="0" fontId="6" fillId="0" borderId="0" xfId="0" applyFont="1" applyAlignment="1">
      <alignment vertical="center"/>
    </xf>
    <xf numFmtId="0" fontId="4" fillId="0" borderId="1" xfId="0" applyFont="1" applyBorder="1" applyAlignment="1">
      <alignment horizontal="justify" vertical="center"/>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xf numFmtId="0" fontId="7" fillId="0" borderId="0" xfId="0" applyFont="1"/>
    <xf numFmtId="0" fontId="9" fillId="6" borderId="8" xfId="0" applyFont="1" applyFill="1" applyBorder="1" applyAlignment="1">
      <alignment vertical="center" wrapText="1"/>
    </xf>
    <xf numFmtId="0" fontId="9" fillId="6" borderId="9" xfId="0" applyFont="1" applyFill="1" applyBorder="1" applyAlignment="1">
      <alignment vertical="center" wrapText="1"/>
    </xf>
    <xf numFmtId="0" fontId="10" fillId="0" borderId="0" xfId="0" applyFont="1" applyAlignment="1">
      <alignment horizontal="justify" vertical="center"/>
    </xf>
    <xf numFmtId="0" fontId="11" fillId="0" borderId="0" xfId="0" applyFont="1" applyAlignment="1">
      <alignment vertical="top"/>
    </xf>
    <xf numFmtId="0" fontId="1" fillId="0" borderId="0" xfId="0" applyFont="1" applyAlignment="1">
      <alignment vertical="top"/>
    </xf>
    <xf numFmtId="0" fontId="12" fillId="0" borderId="0" xfId="0" applyFont="1"/>
    <xf numFmtId="0" fontId="13" fillId="2" borderId="0" xfId="0" applyFont="1" applyFill="1" applyAlignment="1">
      <alignment vertical="top"/>
    </xf>
    <xf numFmtId="0" fontId="14" fillId="2" borderId="0" xfId="0" applyFont="1" applyFill="1" applyAlignment="1">
      <alignment vertical="top"/>
    </xf>
    <xf numFmtId="0" fontId="15" fillId="2" borderId="0" xfId="0" applyFont="1" applyFill="1" applyAlignment="1">
      <alignment vertical="top"/>
    </xf>
    <xf numFmtId="0" fontId="16" fillId="3" borderId="1" xfId="0" applyFont="1" applyFill="1" applyBorder="1" applyAlignment="1">
      <alignment horizontal="center" wrapText="1"/>
    </xf>
    <xf numFmtId="0" fontId="3" fillId="0" borderId="0" xfId="0" applyFont="1" applyAlignment="1">
      <alignment vertical="top"/>
    </xf>
    <xf numFmtId="0" fontId="17" fillId="0" borderId="0" xfId="0" applyFont="1" applyAlignment="1">
      <alignment horizontal="center" vertical="top" wrapText="1"/>
    </xf>
    <xf numFmtId="0" fontId="16" fillId="0" borderId="1" xfId="0" applyFont="1" applyBorder="1" applyAlignment="1">
      <alignment horizontal="center" vertical="top" wrapText="1"/>
    </xf>
    <xf numFmtId="0" fontId="16" fillId="0" borderId="0" xfId="0" applyFont="1" applyAlignment="1">
      <alignment horizontal="center" vertical="top" wrapText="1"/>
    </xf>
    <xf numFmtId="0" fontId="14" fillId="3" borderId="2" xfId="0" applyFont="1" applyFill="1" applyBorder="1" applyAlignment="1">
      <alignment horizontal="left" wrapText="1"/>
    </xf>
    <xf numFmtId="0" fontId="19" fillId="5" borderId="2" xfId="0" applyFont="1" applyFill="1" applyBorder="1" applyAlignment="1">
      <alignment horizontal="center" wrapText="1"/>
    </xf>
    <xf numFmtId="0" fontId="18" fillId="0" borderId="1" xfId="0" applyFont="1" applyBorder="1" applyAlignment="1">
      <alignment horizontal="left" vertical="top" wrapText="1"/>
    </xf>
    <xf numFmtId="0" fontId="18" fillId="4" borderId="1" xfId="0" applyFont="1" applyFill="1" applyBorder="1" applyAlignment="1">
      <alignment horizontal="center" vertical="top" wrapText="1"/>
    </xf>
    <xf numFmtId="0" fontId="18" fillId="3" borderId="1" xfId="0" applyFont="1" applyFill="1" applyBorder="1" applyAlignment="1">
      <alignment horizontal="center" wrapText="1"/>
    </xf>
    <xf numFmtId="0" fontId="18" fillId="0" borderId="1" xfId="0" applyFont="1" applyBorder="1" applyAlignment="1">
      <alignment horizontal="center" vertical="top" wrapText="1"/>
    </xf>
    <xf numFmtId="0" fontId="18" fillId="0" borderId="0" xfId="0" applyFont="1" applyAlignment="1">
      <alignment vertical="top"/>
    </xf>
    <xf numFmtId="0" fontId="5" fillId="0" borderId="0" xfId="0" applyFont="1" applyAlignment="1">
      <alignment vertical="top"/>
    </xf>
    <xf numFmtId="0" fontId="10" fillId="0" borderId="0" xfId="0" applyFont="1" applyAlignment="1">
      <alignment vertical="top"/>
    </xf>
    <xf numFmtId="0" fontId="16" fillId="3" borderId="3" xfId="0" applyFont="1" applyFill="1" applyBorder="1" applyAlignment="1">
      <alignment horizontal="center" wrapText="1"/>
    </xf>
    <xf numFmtId="0" fontId="16" fillId="5" borderId="2" xfId="0" applyFont="1" applyFill="1" applyBorder="1" applyAlignment="1">
      <alignment horizontal="center" wrapText="1"/>
    </xf>
    <xf numFmtId="0" fontId="18" fillId="2" borderId="0" xfId="0" applyFont="1" applyFill="1" applyAlignment="1">
      <alignment vertical="top"/>
    </xf>
    <xf numFmtId="0" fontId="3" fillId="2" borderId="0" xfId="0" applyFont="1" applyFill="1" applyAlignment="1">
      <alignment vertical="top"/>
    </xf>
    <xf numFmtId="0" fontId="18" fillId="0" borderId="0" xfId="0" applyFont="1" applyAlignment="1">
      <alignment vertical="top" wrapText="1"/>
    </xf>
    <xf numFmtId="0" fontId="18" fillId="0" borderId="0" xfId="0" applyFont="1" applyAlignment="1">
      <alignment wrapText="1"/>
    </xf>
    <xf numFmtId="0" fontId="21" fillId="0" borderId="0" xfId="0" applyFont="1" applyAlignment="1">
      <alignment vertical="center"/>
    </xf>
    <xf numFmtId="0" fontId="1" fillId="0" borderId="0" xfId="0" applyFont="1" applyAlignment="1">
      <alignment vertical="center"/>
    </xf>
    <xf numFmtId="0" fontId="22" fillId="2" borderId="0" xfId="0" applyFont="1" applyFill="1" applyAlignment="1">
      <alignment vertical="top"/>
    </xf>
    <xf numFmtId="0" fontId="17" fillId="3" borderId="1" xfId="0" applyFont="1" applyFill="1" applyBorder="1" applyAlignment="1">
      <alignment horizontal="center" wrapText="1"/>
    </xf>
    <xf numFmtId="0" fontId="23" fillId="3" borderId="1" xfId="0" applyFont="1" applyFill="1" applyBorder="1" applyAlignment="1">
      <alignment horizontal="center" wrapText="1"/>
    </xf>
    <xf numFmtId="0" fontId="17" fillId="0" borderId="0" xfId="0" applyFont="1" applyAlignment="1">
      <alignment horizontal="center" vertical="center" wrapText="1"/>
    </xf>
    <xf numFmtId="0" fontId="17" fillId="0" borderId="1" xfId="0" applyFont="1" applyBorder="1" applyAlignment="1">
      <alignment horizontal="center" wrapText="1"/>
    </xf>
    <xf numFmtId="0" fontId="23" fillId="0" borderId="1" xfId="0" applyFont="1" applyBorder="1" applyAlignment="1">
      <alignment horizontal="center" wrapText="1"/>
    </xf>
    <xf numFmtId="0" fontId="15" fillId="3" borderId="2" xfId="0" applyFont="1" applyFill="1" applyBorder="1" applyAlignment="1">
      <alignment horizontal="left" wrapText="1"/>
    </xf>
    <xf numFmtId="0" fontId="15" fillId="3" borderId="1" xfId="0" applyFont="1" applyFill="1" applyBorder="1" applyAlignment="1">
      <alignment horizontal="center" wrapText="1"/>
    </xf>
    <xf numFmtId="0" fontId="23" fillId="5" borderId="1" xfId="0" applyFont="1" applyFill="1" applyBorder="1" applyAlignment="1">
      <alignment horizontal="center" wrapText="1"/>
    </xf>
    <xf numFmtId="0" fontId="23" fillId="5" borderId="2" xfId="0" applyFont="1" applyFill="1" applyBorder="1" applyAlignment="1">
      <alignment horizontal="center" wrapText="1"/>
    </xf>
    <xf numFmtId="0" fontId="10" fillId="4" borderId="1" xfId="0" applyFont="1" applyFill="1" applyBorder="1" applyAlignment="1">
      <alignment horizontal="center" vertical="center" wrapText="1"/>
    </xf>
    <xf numFmtId="0" fontId="10" fillId="0" borderId="0" xfId="0" applyFont="1"/>
    <xf numFmtId="0" fontId="25" fillId="0" borderId="0" xfId="0" applyFont="1"/>
    <xf numFmtId="0" fontId="18" fillId="0" borderId="0" xfId="0" applyFont="1"/>
    <xf numFmtId="0" fontId="16" fillId="0" borderId="0" xfId="0" applyFont="1" applyAlignment="1">
      <alignment horizontal="center" vertical="center" wrapText="1"/>
    </xf>
    <xf numFmtId="0" fontId="3" fillId="0" borderId="0" xfId="0" applyFont="1" applyAlignment="1">
      <alignment vertical="center"/>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26" fillId="0" borderId="1" xfId="0" applyFont="1" applyBorder="1" applyAlignment="1">
      <alignment horizontal="center" vertical="top" wrapText="1"/>
    </xf>
    <xf numFmtId="0" fontId="26" fillId="2" borderId="0" xfId="0" applyFont="1" applyFill="1"/>
    <xf numFmtId="0" fontId="26" fillId="0" borderId="0" xfId="0" applyFont="1"/>
    <xf numFmtId="0" fontId="11" fillId="0" borderId="0" xfId="0" applyFont="1" applyAlignment="1">
      <alignment vertical="center"/>
    </xf>
    <xf numFmtId="0" fontId="16" fillId="0" borderId="1" xfId="0" applyFont="1" applyBorder="1" applyAlignment="1">
      <alignment horizontal="center" vertical="center" wrapText="1"/>
    </xf>
    <xf numFmtId="0" fontId="18" fillId="0" borderId="0" xfId="0" applyFont="1" applyAlignment="1">
      <alignment vertical="center"/>
    </xf>
    <xf numFmtId="0" fontId="1" fillId="2" borderId="0" xfId="0" applyFont="1" applyFill="1" applyAlignment="1">
      <alignment vertical="top"/>
    </xf>
    <xf numFmtId="0" fontId="3" fillId="0" borderId="0" xfId="0" applyFont="1" applyAlignment="1">
      <alignment horizontal="left" vertical="top" wrapText="1"/>
    </xf>
    <xf numFmtId="0" fontId="10" fillId="0" borderId="0" xfId="0" applyFont="1" applyAlignment="1">
      <alignment vertical="top" wrapText="1"/>
    </xf>
    <xf numFmtId="0" fontId="11" fillId="0" borderId="0" xfId="0" applyFont="1"/>
    <xf numFmtId="0" fontId="21" fillId="0" borderId="0" xfId="0" applyFont="1"/>
    <xf numFmtId="0" fontId="14" fillId="3" borderId="2" xfId="0" applyFont="1" applyFill="1" applyBorder="1" applyAlignment="1">
      <alignment horizont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27" fillId="0" borderId="0" xfId="0" applyFont="1" applyAlignment="1">
      <alignment vertical="top"/>
    </xf>
    <xf numFmtId="0" fontId="3" fillId="2" borderId="0" xfId="0" applyFont="1" applyFill="1"/>
    <xf numFmtId="0" fontId="4" fillId="2" borderId="0" xfId="0" applyFont="1" applyFill="1" applyAlignment="1">
      <alignment vertical="top"/>
    </xf>
    <xf numFmtId="0" fontId="5" fillId="2" borderId="0" xfId="0" applyFont="1" applyFill="1" applyAlignment="1">
      <alignment vertical="top"/>
    </xf>
    <xf numFmtId="0" fontId="5" fillId="0" borderId="0" xfId="0" applyFont="1" applyAlignment="1">
      <alignment vertical="top" wrapText="1"/>
    </xf>
    <xf numFmtId="0" fontId="0" fillId="0" borderId="15" xfId="0" applyBorder="1"/>
    <xf numFmtId="0" fontId="0" fillId="0" borderId="16" xfId="0" applyBorder="1"/>
    <xf numFmtId="0" fontId="0" fillId="0" borderId="17" xfId="0" applyBorder="1"/>
    <xf numFmtId="0" fontId="0" fillId="0" borderId="18" xfId="0" applyBorder="1"/>
    <xf numFmtId="0" fontId="0" fillId="0" borderId="11" xfId="0" applyBorder="1"/>
    <xf numFmtId="0" fontId="0" fillId="0" borderId="12" xfId="0" applyBorder="1"/>
    <xf numFmtId="0" fontId="0" fillId="0" borderId="19" xfId="0" applyBorder="1"/>
    <xf numFmtId="0" fontId="28" fillId="8" borderId="14" xfId="0" applyFont="1" applyFill="1" applyBorder="1" applyAlignment="1">
      <alignment wrapText="1"/>
    </xf>
    <xf numFmtId="0" fontId="28" fillId="9" borderId="14" xfId="0" applyFont="1" applyFill="1" applyBorder="1" applyAlignment="1">
      <alignment wrapText="1"/>
    </xf>
    <xf numFmtId="0" fontId="28" fillId="9" borderId="15" xfId="0" applyFont="1" applyFill="1" applyBorder="1" applyAlignment="1">
      <alignment wrapText="1"/>
    </xf>
    <xf numFmtId="0" fontId="16" fillId="5" borderId="16" xfId="0" applyFont="1" applyFill="1" applyBorder="1" applyAlignment="1">
      <alignment horizontal="center" wrapText="1"/>
    </xf>
    <xf numFmtId="10" fontId="29" fillId="0" borderId="18" xfId="0" applyNumberFormat="1" applyFont="1" applyBorder="1"/>
    <xf numFmtId="0" fontId="30" fillId="0" borderId="11" xfId="0" applyFont="1" applyBorder="1"/>
    <xf numFmtId="0" fontId="30" fillId="0" borderId="12" xfId="0" applyFont="1" applyBorder="1"/>
    <xf numFmtId="10" fontId="30" fillId="0" borderId="19" xfId="0" applyNumberFormat="1" applyFont="1" applyBorder="1"/>
    <xf numFmtId="0" fontId="31" fillId="0" borderId="0" xfId="0" applyFont="1"/>
    <xf numFmtId="0" fontId="30" fillId="0" borderId="0" xfId="0" applyFont="1"/>
    <xf numFmtId="0" fontId="12" fillId="0" borderId="15" xfId="0" applyFont="1" applyBorder="1" applyAlignment="1">
      <alignment wrapText="1"/>
    </xf>
    <xf numFmtId="0" fontId="18" fillId="0" borderId="10" xfId="0" applyFont="1" applyBorder="1" applyAlignment="1">
      <alignment horizontal="justify" vertical="center" wrapText="1"/>
    </xf>
    <xf numFmtId="0" fontId="18" fillId="0" borderId="10" xfId="0" applyFont="1" applyBorder="1" applyAlignment="1">
      <alignment vertical="center" wrapText="1"/>
    </xf>
    <xf numFmtId="0" fontId="18" fillId="0" borderId="13" xfId="0" applyFont="1" applyBorder="1" applyAlignment="1">
      <alignment vertical="center" wrapText="1"/>
    </xf>
    <xf numFmtId="0" fontId="18" fillId="0" borderId="13" xfId="0" applyFont="1" applyBorder="1" applyAlignment="1">
      <alignment horizontal="justify" vertical="center" wrapText="1"/>
    </xf>
    <xf numFmtId="0" fontId="18" fillId="0" borderId="8" xfId="0" applyFont="1" applyBorder="1" applyAlignment="1">
      <alignment vertical="center" wrapText="1"/>
    </xf>
    <xf numFmtId="0" fontId="18" fillId="2" borderId="10" xfId="0" applyFont="1" applyFill="1" applyBorder="1" applyAlignment="1">
      <alignment horizontal="left" vertical="center" wrapText="1"/>
    </xf>
    <xf numFmtId="0" fontId="18" fillId="2" borderId="8" xfId="0" applyFont="1" applyFill="1" applyBorder="1" applyAlignment="1">
      <alignment horizontal="justify" vertical="center" wrapText="1"/>
    </xf>
    <xf numFmtId="0" fontId="18" fillId="0" borderId="9" xfId="0" applyFont="1" applyBorder="1" applyAlignment="1">
      <alignment horizontal="justify" vertical="center" wrapText="1"/>
    </xf>
    <xf numFmtId="0" fontId="18" fillId="2" borderId="9" xfId="0" applyFont="1" applyFill="1" applyBorder="1" applyAlignment="1">
      <alignment horizontal="justify" vertical="center" wrapText="1"/>
    </xf>
    <xf numFmtId="0" fontId="32" fillId="0" borderId="0" xfId="0" applyFont="1"/>
    <xf numFmtId="0" fontId="33" fillId="0" borderId="0" xfId="0" applyFont="1"/>
    <xf numFmtId="0" fontId="34" fillId="0" borderId="0" xfId="0" applyFont="1"/>
    <xf numFmtId="0" fontId="35" fillId="0" borderId="0" xfId="0" applyFont="1"/>
    <xf numFmtId="0" fontId="36" fillId="3" borderId="1" xfId="0" applyFont="1" applyFill="1" applyBorder="1" applyAlignment="1">
      <alignment horizontal="center" wrapText="1"/>
    </xf>
    <xf numFmtId="0" fontId="37" fillId="0" borderId="0" xfId="0" applyFont="1"/>
    <xf numFmtId="0" fontId="37" fillId="0" borderId="1" xfId="0" applyFont="1" applyBorder="1" applyAlignment="1">
      <alignment horizontal="center" vertical="center" wrapText="1"/>
    </xf>
    <xf numFmtId="0" fontId="38" fillId="0" borderId="0" xfId="0" applyFont="1"/>
    <xf numFmtId="0" fontId="39" fillId="3" borderId="1" xfId="0" applyFont="1" applyFill="1" applyBorder="1" applyAlignment="1">
      <alignment horizontal="left" wrapText="1"/>
    </xf>
    <xf numFmtId="0" fontId="37" fillId="3" borderId="1" xfId="0" applyFont="1" applyFill="1" applyBorder="1" applyAlignment="1">
      <alignment horizontal="center" wrapText="1"/>
    </xf>
    <xf numFmtId="0" fontId="37" fillId="0" borderId="1" xfId="0" applyFont="1" applyBorder="1" applyAlignment="1">
      <alignment horizontal="left"/>
    </xf>
    <xf numFmtId="0" fontId="37" fillId="3" borderId="1" xfId="0" applyFont="1" applyFill="1" applyBorder="1" applyAlignment="1">
      <alignment horizontal="right" wrapText="1"/>
    </xf>
    <xf numFmtId="0" fontId="37" fillId="0" borderId="1" xfId="0" applyFont="1" applyBorder="1" applyAlignment="1">
      <alignment horizontal="left" wrapText="1"/>
    </xf>
    <xf numFmtId="0" fontId="37" fillId="0" borderId="1" xfId="0" applyFont="1" applyBorder="1" applyAlignment="1">
      <alignment horizontal="center" wrapText="1"/>
    </xf>
    <xf numFmtId="0" fontId="37" fillId="0" borderId="1" xfId="0" applyFont="1" applyBorder="1" applyAlignment="1">
      <alignment horizontal="center"/>
    </xf>
    <xf numFmtId="0" fontId="37" fillId="0" borderId="1" xfId="0" applyFont="1" applyBorder="1" applyAlignment="1">
      <alignment horizontal="left" vertical="center" wrapText="1"/>
    </xf>
    <xf numFmtId="0" fontId="39" fillId="0" borderId="1" xfId="0" applyFont="1" applyBorder="1" applyAlignment="1">
      <alignment horizontal="right" vertical="center" wrapText="1"/>
    </xf>
    <xf numFmtId="0" fontId="40" fillId="0" borderId="0" xfId="0" applyFont="1" applyAlignment="1">
      <alignment vertical="center"/>
    </xf>
    <xf numFmtId="0" fontId="40" fillId="0" borderId="0" xfId="0" applyFont="1"/>
    <xf numFmtId="0" fontId="41" fillId="0" borderId="0" xfId="0" applyFont="1"/>
    <xf numFmtId="0" fontId="42" fillId="0" borderId="0" xfId="0" applyFont="1"/>
    <xf numFmtId="0" fontId="43" fillId="0" borderId="0" xfId="0" applyFont="1"/>
    <xf numFmtId="0" fontId="44" fillId="2" borderId="0" xfId="0" applyFont="1" applyFill="1" applyAlignment="1">
      <alignment vertical="top"/>
    </xf>
    <xf numFmtId="0" fontId="37" fillId="2" borderId="0" xfId="0" applyFont="1" applyFill="1" applyAlignment="1">
      <alignment vertical="top"/>
    </xf>
    <xf numFmtId="0" fontId="43" fillId="2" borderId="0" xfId="0" applyFont="1" applyFill="1" applyAlignment="1">
      <alignment vertical="top"/>
    </xf>
    <xf numFmtId="0" fontId="37" fillId="0" borderId="0" xfId="0" applyFont="1" applyAlignment="1">
      <alignment vertical="top" wrapText="1"/>
    </xf>
    <xf numFmtId="0" fontId="43" fillId="0" borderId="0" xfId="0" applyFont="1" applyAlignment="1">
      <alignment vertical="top"/>
    </xf>
    <xf numFmtId="0" fontId="37" fillId="0" borderId="0" xfId="0" applyFont="1" applyAlignment="1">
      <alignment vertical="top"/>
    </xf>
    <xf numFmtId="0" fontId="45" fillId="0" borderId="0" xfId="0" applyFont="1"/>
    <xf numFmtId="0" fontId="46" fillId="2" borderId="0" xfId="0" applyFont="1" applyFill="1" applyAlignment="1">
      <alignment vertical="top"/>
    </xf>
    <xf numFmtId="0" fontId="46" fillId="0" borderId="0" xfId="0" applyFont="1" applyAlignment="1">
      <alignment vertical="center"/>
    </xf>
    <xf numFmtId="0" fontId="47" fillId="3" borderId="21" xfId="0" applyFont="1" applyFill="1" applyBorder="1" applyAlignment="1">
      <alignment horizontal="center" vertical="center" wrapText="1"/>
    </xf>
    <xf numFmtId="0" fontId="36"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0" xfId="0" applyFont="1" applyAlignment="1">
      <alignment wrapText="1"/>
    </xf>
    <xf numFmtId="0" fontId="34" fillId="0" borderId="0" xfId="0" applyFont="1" applyAlignment="1">
      <alignment horizontal="center" vertical="center" wrapText="1"/>
    </xf>
    <xf numFmtId="0" fontId="36" fillId="0" borderId="0" xfId="0" applyFont="1" applyAlignment="1">
      <alignment horizontal="center" vertical="center" wrapText="1"/>
    </xf>
    <xf numFmtId="0" fontId="41" fillId="0" borderId="0" xfId="0" applyFont="1" applyAlignment="1">
      <alignment vertical="center"/>
    </xf>
    <xf numFmtId="0" fontId="36" fillId="0" borderId="0" xfId="0" applyFont="1"/>
    <xf numFmtId="0" fontId="36" fillId="10" borderId="22" xfId="0" applyFont="1" applyFill="1" applyBorder="1" applyAlignment="1">
      <alignment horizontal="center" vertical="center" wrapText="1"/>
    </xf>
    <xf numFmtId="0" fontId="42" fillId="2" borderId="0" xfId="0" applyFont="1" applyFill="1" applyAlignment="1">
      <alignment vertical="top"/>
    </xf>
    <xf numFmtId="0" fontId="40" fillId="0" borderId="9" xfId="0" applyFont="1" applyBorder="1" applyAlignment="1">
      <alignment horizontal="justify" vertical="center" wrapText="1"/>
    </xf>
    <xf numFmtId="0" fontId="40" fillId="2" borderId="9" xfId="0" applyFont="1" applyFill="1" applyBorder="1" applyAlignment="1">
      <alignment horizontal="justify" vertical="center" wrapText="1"/>
    </xf>
    <xf numFmtId="0" fontId="18" fillId="2" borderId="0" xfId="0" applyFont="1" applyFill="1" applyAlignment="1">
      <alignment horizontal="justify" vertical="center"/>
    </xf>
    <xf numFmtId="0" fontId="18" fillId="0" borderId="20" xfId="0" applyFont="1" applyBorder="1" applyAlignment="1">
      <alignment horizontal="justify" vertical="center" wrapText="1"/>
    </xf>
    <xf numFmtId="14" fontId="16" fillId="0" borderId="1" xfId="0" applyNumberFormat="1" applyFont="1" applyBorder="1" applyAlignment="1">
      <alignment horizontal="center" vertical="top" wrapText="1"/>
    </xf>
    <xf numFmtId="3" fontId="18" fillId="4" borderId="1" xfId="0" applyNumberFormat="1" applyFont="1" applyFill="1" applyBorder="1" applyAlignment="1">
      <alignment horizontal="center" vertical="top" wrapText="1"/>
    </xf>
    <xf numFmtId="0" fontId="48" fillId="0" borderId="0" xfId="0" applyFont="1" applyAlignment="1">
      <alignment wrapText="1"/>
    </xf>
    <xf numFmtId="3" fontId="37" fillId="0" borderId="1" xfId="0" applyNumberFormat="1" applyFont="1" applyBorder="1" applyAlignment="1">
      <alignment horizontal="center" vertical="top" wrapText="1"/>
    </xf>
    <xf numFmtId="0" fontId="37" fillId="0" borderId="1" xfId="0" applyFont="1" applyBorder="1" applyAlignment="1">
      <alignment horizontal="center" vertical="top" wrapText="1"/>
    </xf>
    <xf numFmtId="14" fontId="18" fillId="0" borderId="1" xfId="0" applyNumberFormat="1" applyFont="1" applyBorder="1" applyAlignment="1">
      <alignment horizontal="center" vertical="top" wrapText="1"/>
    </xf>
    <xf numFmtId="0" fontId="49" fillId="0" borderId="1" xfId="0" applyFont="1" applyBorder="1" applyAlignment="1">
      <alignment horizontal="center" vertical="center" wrapText="1"/>
    </xf>
    <xf numFmtId="3" fontId="49" fillId="0" borderId="1" xfId="0" applyNumberFormat="1" applyFont="1" applyBorder="1" applyAlignment="1">
      <alignment horizontal="center" vertical="top" wrapText="1"/>
    </xf>
    <xf numFmtId="9" fontId="49" fillId="0" borderId="1" xfId="0" applyNumberFormat="1" applyFont="1" applyBorder="1" applyAlignment="1">
      <alignment horizontal="center" vertical="top" wrapText="1"/>
    </xf>
    <xf numFmtId="0" fontId="34" fillId="0" borderId="0" xfId="0" applyFont="1" applyAlignment="1">
      <alignment vertical="top" wrapText="1"/>
    </xf>
    <xf numFmtId="14" fontId="17" fillId="0" borderId="1" xfId="0" applyNumberFormat="1" applyFont="1" applyBorder="1" applyAlignment="1">
      <alignment horizontal="center" wrapText="1"/>
    </xf>
    <xf numFmtId="14" fontId="37" fillId="0" borderId="1" xfId="0" applyNumberFormat="1" applyFont="1" applyBorder="1" applyAlignment="1">
      <alignment horizontal="left" vertical="center" wrapText="1"/>
    </xf>
    <xf numFmtId="10" fontId="10" fillId="4" borderId="1" xfId="0" applyNumberFormat="1" applyFont="1" applyFill="1" applyBorder="1" applyAlignment="1">
      <alignment horizontal="center" vertical="center" wrapText="1"/>
    </xf>
    <xf numFmtId="0" fontId="34" fillId="0" borderId="1" xfId="0" applyFont="1" applyBorder="1" applyAlignment="1">
      <alignment horizontal="center" vertical="top" wrapText="1"/>
    </xf>
    <xf numFmtId="9" fontId="18" fillId="0" borderId="1" xfId="0" applyNumberFormat="1" applyFont="1" applyBorder="1" applyAlignment="1">
      <alignment horizontal="center" vertical="top" wrapText="1"/>
    </xf>
    <xf numFmtId="0" fontId="37" fillId="0" borderId="2" xfId="0" applyFont="1" applyBorder="1" applyAlignment="1">
      <alignment horizontal="left" vertical="center" wrapText="1"/>
    </xf>
    <xf numFmtId="0" fontId="37" fillId="0" borderId="21" xfId="0" applyFont="1" applyBorder="1" applyAlignment="1">
      <alignment horizontal="left" vertical="center" wrapText="1"/>
    </xf>
    <xf numFmtId="14" fontId="16" fillId="0" borderId="1" xfId="0" applyNumberFormat="1" applyFont="1" applyBorder="1" applyAlignment="1">
      <alignment horizontal="center" vertical="center" wrapText="1"/>
    </xf>
    <xf numFmtId="14" fontId="37" fillId="0" borderId="1" xfId="0" applyNumberFormat="1" applyFont="1" applyBorder="1" applyAlignment="1">
      <alignment horizontal="center" vertical="center" wrapText="1"/>
    </xf>
    <xf numFmtId="0" fontId="50" fillId="0" borderId="1" xfId="1" applyBorder="1" applyAlignment="1">
      <alignment horizontal="left"/>
    </xf>
    <xf numFmtId="164" fontId="37" fillId="0" borderId="1" xfId="0" applyNumberFormat="1" applyFont="1" applyBorder="1" applyAlignment="1">
      <alignment horizontal="center" wrapText="1"/>
    </xf>
    <xf numFmtId="0" fontId="34" fillId="0" borderId="1" xfId="0" applyFont="1" applyBorder="1" applyAlignment="1">
      <alignment horizontal="left" wrapText="1"/>
    </xf>
    <xf numFmtId="164" fontId="40" fillId="0" borderId="1" xfId="0" applyNumberFormat="1" applyFont="1" applyBorder="1" applyAlignment="1">
      <alignment horizontal="center" vertical="center" wrapText="1"/>
    </xf>
    <xf numFmtId="0" fontId="51" fillId="0" borderId="17" xfId="0" applyFont="1" applyBorder="1"/>
    <xf numFmtId="0" fontId="51" fillId="0" borderId="0" xfId="0" applyFont="1"/>
    <xf numFmtId="10" fontId="51" fillId="0" borderId="18" xfId="0" applyNumberFormat="1" applyFont="1" applyBorder="1"/>
    <xf numFmtId="9" fontId="51" fillId="0" borderId="17" xfId="0" applyNumberFormat="1" applyFont="1" applyBorder="1"/>
    <xf numFmtId="9" fontId="51" fillId="0" borderId="11" xfId="0" applyNumberFormat="1" applyFont="1" applyBorder="1"/>
    <xf numFmtId="10" fontId="51" fillId="0" borderId="19" xfId="0" applyNumberFormat="1" applyFont="1" applyBorder="1"/>
    <xf numFmtId="0" fontId="51" fillId="0" borderId="11" xfId="0" applyFont="1" applyBorder="1"/>
    <xf numFmtId="0" fontId="52" fillId="0" borderId="0" xfId="0" applyFont="1"/>
    <xf numFmtId="0" fontId="53" fillId="0" borderId="0" xfId="0" applyFont="1"/>
    <xf numFmtId="164" fontId="10" fillId="4" borderId="1" xfId="0" applyNumberFormat="1" applyFont="1" applyFill="1" applyBorder="1" applyAlignment="1">
      <alignment horizontal="center" vertical="center" wrapText="1"/>
    </xf>
    <xf numFmtId="165" fontId="18" fillId="4" borderId="1" xfId="0" applyNumberFormat="1" applyFont="1" applyFill="1" applyBorder="1" applyAlignment="1">
      <alignment horizontal="center" vertical="top" wrapText="1"/>
    </xf>
    <xf numFmtId="164" fontId="18" fillId="4" borderId="1" xfId="0" applyNumberFormat="1" applyFont="1" applyFill="1" applyBorder="1" applyAlignment="1">
      <alignment horizontal="center" vertical="top" wrapText="1"/>
    </xf>
    <xf numFmtId="165" fontId="10" fillId="4" borderId="1" xfId="0" applyNumberFormat="1" applyFont="1" applyFill="1" applyBorder="1" applyAlignment="1">
      <alignment horizontal="center" vertical="center" wrapText="1"/>
    </xf>
    <xf numFmtId="0" fontId="37" fillId="0" borderId="4" xfId="0" applyFont="1" applyBorder="1" applyAlignment="1">
      <alignment horizontal="center" vertical="top" wrapText="1"/>
    </xf>
    <xf numFmtId="0" fontId="49" fillId="0" borderId="1" xfId="0" applyFont="1" applyBorder="1" applyAlignment="1">
      <alignment horizontal="center" vertical="top" wrapText="1"/>
    </xf>
    <xf numFmtId="0" fontId="30" fillId="0" borderId="0" xfId="0" applyFont="1" applyAlignment="1">
      <alignment horizontal="left" vertical="center" wrapText="1"/>
    </xf>
    <xf numFmtId="0" fontId="37" fillId="0" borderId="1" xfId="0" applyFont="1" applyBorder="1" applyAlignment="1">
      <alignment wrapText="1"/>
    </xf>
    <xf numFmtId="0" fontId="54" fillId="0" borderId="0" xfId="0" applyFont="1"/>
    <xf numFmtId="0" fontId="55" fillId="0" borderId="1" xfId="0" applyFont="1" applyBorder="1" applyAlignment="1">
      <alignment horizontal="center" vertical="top" wrapText="1"/>
    </xf>
    <xf numFmtId="165" fontId="30" fillId="4" borderId="1" xfId="0" applyNumberFormat="1" applyFont="1" applyFill="1" applyBorder="1" applyAlignment="1">
      <alignment horizontal="center" vertical="center" wrapText="1"/>
    </xf>
    <xf numFmtId="0" fontId="10" fillId="0" borderId="1" xfId="0" applyFont="1" applyBorder="1" applyAlignment="1">
      <alignment horizontal="left" vertical="top" wrapText="1"/>
    </xf>
    <xf numFmtId="0" fontId="34" fillId="0" borderId="4" xfId="0" applyFont="1" applyBorder="1" applyAlignment="1">
      <alignment horizontal="center" vertical="top" wrapText="1"/>
    </xf>
    <xf numFmtId="0" fontId="10" fillId="0" borderId="1" xfId="0" applyFont="1" applyBorder="1" applyAlignment="1">
      <alignment horizontal="center" vertical="top" wrapText="1"/>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1" fillId="3" borderId="11" xfId="0" applyFont="1" applyFill="1" applyBorder="1" applyAlignment="1">
      <alignment horizontal="center" wrapText="1"/>
    </xf>
    <xf numFmtId="0" fontId="11" fillId="3" borderId="12" xfId="0" applyFont="1" applyFill="1" applyBorder="1" applyAlignment="1">
      <alignment horizontal="center" wrapText="1"/>
    </xf>
    <xf numFmtId="0" fontId="14" fillId="7" borderId="3" xfId="0" applyFont="1" applyFill="1" applyBorder="1" applyAlignment="1">
      <alignment horizontal="center" wrapText="1"/>
    </xf>
    <xf numFmtId="0" fontId="14" fillId="7" borderId="4" xfId="0" applyFont="1" applyFill="1" applyBorder="1" applyAlignment="1">
      <alignment horizontal="center" wrapText="1"/>
    </xf>
    <xf numFmtId="0" fontId="14" fillId="3" borderId="3" xfId="0" applyFont="1" applyFill="1" applyBorder="1" applyAlignment="1">
      <alignment horizontal="center" wrapText="1"/>
    </xf>
    <xf numFmtId="0" fontId="14" fillId="3" borderId="5" xfId="0" applyFont="1" applyFill="1" applyBorder="1" applyAlignment="1">
      <alignment horizontal="center" wrapText="1"/>
    </xf>
    <xf numFmtId="0" fontId="14" fillId="3" borderId="4" xfId="0" applyFont="1" applyFill="1" applyBorder="1" applyAlignment="1">
      <alignment horizontal="center" wrapText="1"/>
    </xf>
    <xf numFmtId="9" fontId="10" fillId="4" borderId="2" xfId="0" applyNumberFormat="1" applyFont="1" applyFill="1" applyBorder="1" applyAlignment="1">
      <alignment horizontal="center" vertical="center" wrapText="1"/>
    </xf>
    <xf numFmtId="9" fontId="0" fillId="0" borderId="23" xfId="0" applyNumberFormat="1" applyBorder="1" applyAlignment="1">
      <alignment horizontal="center" vertical="center" wrapText="1"/>
    </xf>
    <xf numFmtId="9" fontId="0" fillId="0" borderId="21" xfId="0" applyNumberFormat="1" applyBorder="1" applyAlignment="1">
      <alignment horizontal="center" vertical="center" wrapText="1"/>
    </xf>
    <xf numFmtId="0" fontId="18" fillId="0" borderId="2" xfId="0" applyFont="1" applyBorder="1" applyAlignment="1">
      <alignment horizontal="center" vertical="top" wrapText="1"/>
    </xf>
    <xf numFmtId="0" fontId="0" fillId="0" borderId="21" xfId="0" applyBorder="1" applyAlignment="1">
      <alignment horizontal="center" vertical="top" wrapText="1"/>
    </xf>
    <xf numFmtId="9" fontId="18" fillId="0" borderId="2" xfId="0" applyNumberFormat="1" applyFont="1" applyBorder="1" applyAlignment="1">
      <alignment horizontal="center" vertical="top" wrapText="1"/>
    </xf>
    <xf numFmtId="0" fontId="0" fillId="0" borderId="23" xfId="0" applyBorder="1" applyAlignment="1">
      <alignment horizontal="center" vertical="top" wrapText="1"/>
    </xf>
    <xf numFmtId="9" fontId="0" fillId="0" borderId="23" xfId="0" applyNumberFormat="1" applyBorder="1" applyAlignment="1">
      <alignment horizontal="center" vertical="top" wrapText="1"/>
    </xf>
    <xf numFmtId="9" fontId="0" fillId="0" borderId="21" xfId="0" applyNumberFormat="1" applyBorder="1" applyAlignment="1">
      <alignment horizontal="center" vertical="top" wrapText="1"/>
    </xf>
    <xf numFmtId="0" fontId="37" fillId="0" borderId="2" xfId="0" applyFont="1" applyBorder="1" applyAlignment="1">
      <alignment horizontal="left" vertical="center" wrapText="1"/>
    </xf>
    <xf numFmtId="0" fontId="37" fillId="0" borderId="21" xfId="0" applyFont="1" applyBorder="1" applyAlignment="1">
      <alignment horizontal="left" vertical="center" wrapText="1"/>
    </xf>
    <xf numFmtId="0" fontId="37" fillId="0" borderId="1" xfId="0" applyFont="1" applyBorder="1" applyAlignment="1">
      <alignment horizontal="left" vertical="center" wrapText="1"/>
    </xf>
    <xf numFmtId="0" fontId="50" fillId="0" borderId="2" xfId="1" applyBorder="1" applyAlignment="1">
      <alignment horizontal="left" vertical="center" wrapText="1"/>
    </xf>
    <xf numFmtId="0" fontId="50" fillId="0" borderId="21" xfId="1" applyBorder="1" applyAlignment="1">
      <alignment horizontal="left" vertical="center" wrapText="1"/>
    </xf>
    <xf numFmtId="0" fontId="37" fillId="0" borderId="2" xfId="0" applyFont="1"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5" fillId="2" borderId="0" xfId="0" applyFont="1" applyFill="1" applyAlignment="1">
      <alignment horizontal="center" vertical="top"/>
    </xf>
    <xf numFmtId="0" fontId="5" fillId="0" borderId="0" xfId="0" applyFont="1" applyAlignment="1">
      <alignment horizontal="left" vertical="top" wrapText="1"/>
    </xf>
    <xf numFmtId="0" fontId="12" fillId="0" borderId="14" xfId="0" applyFont="1" applyBorder="1" applyAlignment="1">
      <alignment horizontal="center" wrapText="1"/>
    </xf>
    <xf numFmtId="0" fontId="12" fillId="0" borderId="15"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333333"/>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1</xdr:col>
      <xdr:colOff>1149350</xdr:colOff>
      <xdr:row>98</xdr:row>
      <xdr:rowOff>0</xdr:rowOff>
    </xdr:from>
    <xdr:ext cx="2133600" cy="264560"/>
    <xdr:sp macro="" textlink="">
      <xdr:nvSpPr>
        <xdr:cNvPr id="2" name="TextBox 1">
          <a:extLst>
            <a:ext uri="{FF2B5EF4-FFF2-40B4-BE49-F238E27FC236}">
              <a16:creationId xmlns:a16="http://schemas.microsoft.com/office/drawing/2014/main" id="{37695434-5533-4133-B7D3-238A8D41FF08}"/>
            </a:ext>
          </a:extLst>
        </xdr:cNvPr>
        <xdr:cNvSpPr txBox="1"/>
      </xdr:nvSpPr>
      <xdr:spPr>
        <a:xfrm>
          <a:off x="3079750" y="17106900"/>
          <a:ext cx="21336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t> </a:t>
          </a:r>
          <a:endParaRPr lang="en-US" sz="1100"/>
        </a:p>
      </xdr:txBody>
    </xdr:sp>
    <xdr:clientData/>
  </xdr:oneCellAnchor>
  <xdr:twoCellAnchor>
    <xdr:from>
      <xdr:col>3</xdr:col>
      <xdr:colOff>1165411</xdr:colOff>
      <xdr:row>82</xdr:row>
      <xdr:rowOff>22412</xdr:rowOff>
    </xdr:from>
    <xdr:to>
      <xdr:col>16</xdr:col>
      <xdr:colOff>475379</xdr:colOff>
      <xdr:row>136</xdr:row>
      <xdr:rowOff>177847</xdr:rowOff>
    </xdr:to>
    <xdr:grpSp>
      <xdr:nvGrpSpPr>
        <xdr:cNvPr id="7" name="Group 6">
          <a:extLst>
            <a:ext uri="{FF2B5EF4-FFF2-40B4-BE49-F238E27FC236}">
              <a16:creationId xmlns:a16="http://schemas.microsoft.com/office/drawing/2014/main" id="{2C22EABD-E153-BE00-8ACB-869DDBD1B066}"/>
            </a:ext>
          </a:extLst>
        </xdr:cNvPr>
        <xdr:cNvGrpSpPr/>
      </xdr:nvGrpSpPr>
      <xdr:grpSpPr>
        <a:xfrm>
          <a:off x="6704292" y="15870705"/>
          <a:ext cx="9952381" cy="17457317"/>
          <a:chOff x="0" y="16887265"/>
          <a:chExt cx="9958731" cy="10826610"/>
        </a:xfrm>
      </xdr:grpSpPr>
      <xdr:grpSp>
        <xdr:nvGrpSpPr>
          <xdr:cNvPr id="5" name="Group 4">
            <a:extLst>
              <a:ext uri="{FF2B5EF4-FFF2-40B4-BE49-F238E27FC236}">
                <a16:creationId xmlns:a16="http://schemas.microsoft.com/office/drawing/2014/main" id="{05B3D213-32A2-5085-CC5F-65580AB2F103}"/>
              </a:ext>
            </a:extLst>
          </xdr:cNvPr>
          <xdr:cNvGrpSpPr/>
        </xdr:nvGrpSpPr>
        <xdr:grpSpPr>
          <a:xfrm>
            <a:off x="0" y="16887265"/>
            <a:ext cx="9955556" cy="8222982"/>
            <a:chOff x="0" y="16887265"/>
            <a:chExt cx="9955556" cy="8222982"/>
          </a:xfrm>
        </xdr:grpSpPr>
        <xdr:pic>
          <xdr:nvPicPr>
            <xdr:cNvPr id="3" name="Picture 2">
              <a:extLst>
                <a:ext uri="{FF2B5EF4-FFF2-40B4-BE49-F238E27FC236}">
                  <a16:creationId xmlns:a16="http://schemas.microsoft.com/office/drawing/2014/main" id="{C16E6101-DC30-C41A-F298-69143D699F01}"/>
                </a:ext>
              </a:extLst>
            </xdr:cNvPr>
            <xdr:cNvPicPr>
              <a:picLocks noChangeAspect="1"/>
            </xdr:cNvPicPr>
          </xdr:nvPicPr>
          <xdr:blipFill>
            <a:blip xmlns:r="http://schemas.openxmlformats.org/officeDocument/2006/relationships" r:embed="rId1"/>
            <a:stretch>
              <a:fillRect/>
            </a:stretch>
          </xdr:blipFill>
          <xdr:spPr>
            <a:xfrm>
              <a:off x="0" y="16887265"/>
              <a:ext cx="9955556" cy="4631746"/>
            </a:xfrm>
            <a:prstGeom prst="rect">
              <a:avLst/>
            </a:prstGeom>
          </xdr:spPr>
        </xdr:pic>
        <xdr:pic>
          <xdr:nvPicPr>
            <xdr:cNvPr id="4" name="Picture 3">
              <a:extLst>
                <a:ext uri="{FF2B5EF4-FFF2-40B4-BE49-F238E27FC236}">
                  <a16:creationId xmlns:a16="http://schemas.microsoft.com/office/drawing/2014/main" id="{2E8F9124-F447-1B02-859E-2EF959ADF712}"/>
                </a:ext>
              </a:extLst>
            </xdr:cNvPr>
            <xdr:cNvPicPr>
              <a:picLocks noChangeAspect="1"/>
            </xdr:cNvPicPr>
          </xdr:nvPicPr>
          <xdr:blipFill>
            <a:blip xmlns:r="http://schemas.openxmlformats.org/officeDocument/2006/relationships" r:embed="rId2"/>
            <a:stretch>
              <a:fillRect/>
            </a:stretch>
          </xdr:blipFill>
          <xdr:spPr>
            <a:xfrm>
              <a:off x="25586" y="21478501"/>
              <a:ext cx="9799999" cy="3631746"/>
            </a:xfrm>
            <a:prstGeom prst="rect">
              <a:avLst/>
            </a:prstGeom>
          </xdr:spPr>
        </xdr:pic>
      </xdr:grpSp>
      <xdr:pic>
        <xdr:nvPicPr>
          <xdr:cNvPr id="6" name="Picture 5">
            <a:extLst>
              <a:ext uri="{FF2B5EF4-FFF2-40B4-BE49-F238E27FC236}">
                <a16:creationId xmlns:a16="http://schemas.microsoft.com/office/drawing/2014/main" id="{E5C0C63F-5CA8-7707-CC4B-45CA5BF800AB}"/>
              </a:ext>
            </a:extLst>
          </xdr:cNvPr>
          <xdr:cNvPicPr>
            <a:picLocks noChangeAspect="1"/>
          </xdr:cNvPicPr>
        </xdr:nvPicPr>
        <xdr:blipFill>
          <a:blip xmlns:r="http://schemas.openxmlformats.org/officeDocument/2006/relationships" r:embed="rId3"/>
          <a:stretch>
            <a:fillRect/>
          </a:stretch>
        </xdr:blipFill>
        <xdr:spPr>
          <a:xfrm>
            <a:off x="49680" y="25107526"/>
            <a:ext cx="9723811" cy="260634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13</xdr:col>
      <xdr:colOff>342900</xdr:colOff>
      <xdr:row>20</xdr:row>
      <xdr:rowOff>91786</xdr:rowOff>
    </xdr:to>
    <xdr:pic>
      <xdr:nvPicPr>
        <xdr:cNvPr id="3" name="Picture 2">
          <a:extLst>
            <a:ext uri="{FF2B5EF4-FFF2-40B4-BE49-F238E27FC236}">
              <a16:creationId xmlns:a16="http://schemas.microsoft.com/office/drawing/2014/main" id="{BA25CD85-35B9-5BC2-07F4-B07D2945F445}"/>
            </a:ext>
          </a:extLst>
        </xdr:cNvPr>
        <xdr:cNvPicPr>
          <a:picLocks noChangeAspect="1"/>
        </xdr:cNvPicPr>
      </xdr:nvPicPr>
      <xdr:blipFill>
        <a:blip xmlns:r="http://schemas.openxmlformats.org/officeDocument/2006/relationships" r:embed="rId1"/>
        <a:stretch>
          <a:fillRect/>
        </a:stretch>
      </xdr:blipFill>
      <xdr:spPr>
        <a:xfrm>
          <a:off x="4238625" y="647700"/>
          <a:ext cx="6905625" cy="3987511"/>
        </a:xfrm>
        <a:prstGeom prst="rect">
          <a:avLst/>
        </a:prstGeom>
      </xdr:spPr>
    </xdr:pic>
    <xdr:clientData/>
  </xdr:twoCellAnchor>
  <xdr:twoCellAnchor editAs="oneCell">
    <xdr:from>
      <xdr:col>4</xdr:col>
      <xdr:colOff>0</xdr:colOff>
      <xdr:row>23</xdr:row>
      <xdr:rowOff>0</xdr:rowOff>
    </xdr:from>
    <xdr:to>
      <xdr:col>17</xdr:col>
      <xdr:colOff>71496</xdr:colOff>
      <xdr:row>59</xdr:row>
      <xdr:rowOff>0</xdr:rowOff>
    </xdr:to>
    <xdr:pic>
      <xdr:nvPicPr>
        <xdr:cNvPr id="4" name="Picture 3">
          <a:extLst>
            <a:ext uri="{FF2B5EF4-FFF2-40B4-BE49-F238E27FC236}">
              <a16:creationId xmlns:a16="http://schemas.microsoft.com/office/drawing/2014/main" id="{6BE1EB1F-B4CC-CDAA-7F8A-E7F5C51CB40E}"/>
            </a:ext>
          </a:extLst>
        </xdr:cNvPr>
        <xdr:cNvPicPr>
          <a:picLocks noChangeAspect="1"/>
        </xdr:cNvPicPr>
      </xdr:nvPicPr>
      <xdr:blipFill>
        <a:blip xmlns:r="http://schemas.openxmlformats.org/officeDocument/2006/relationships" r:embed="rId2"/>
        <a:stretch>
          <a:fillRect/>
        </a:stretch>
      </xdr:blipFill>
      <xdr:spPr>
        <a:xfrm>
          <a:off x="4238625" y="5172075"/>
          <a:ext cx="9110721" cy="7743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12</xdr:col>
      <xdr:colOff>103524</xdr:colOff>
      <xdr:row>15</xdr:row>
      <xdr:rowOff>171214</xdr:rowOff>
    </xdr:to>
    <xdr:pic>
      <xdr:nvPicPr>
        <xdr:cNvPr id="2" name="Picture 1">
          <a:extLst>
            <a:ext uri="{FF2B5EF4-FFF2-40B4-BE49-F238E27FC236}">
              <a16:creationId xmlns:a16="http://schemas.microsoft.com/office/drawing/2014/main" id="{8C15850E-CB68-FF1F-6043-965ADDB79A14}"/>
            </a:ext>
          </a:extLst>
        </xdr:cNvPr>
        <xdr:cNvPicPr>
          <a:picLocks noChangeAspect="1"/>
        </xdr:cNvPicPr>
      </xdr:nvPicPr>
      <xdr:blipFill>
        <a:blip xmlns:r="http://schemas.openxmlformats.org/officeDocument/2006/relationships" r:embed="rId1"/>
        <a:stretch>
          <a:fillRect/>
        </a:stretch>
      </xdr:blipFill>
      <xdr:spPr>
        <a:xfrm>
          <a:off x="0" y="1219200"/>
          <a:ext cx="10009524" cy="18857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437029</xdr:colOff>
      <xdr:row>12</xdr:row>
      <xdr:rowOff>11207</xdr:rowOff>
    </xdr:from>
    <xdr:to>
      <xdr:col>15</xdr:col>
      <xdr:colOff>103144</xdr:colOff>
      <xdr:row>44</xdr:row>
      <xdr:rowOff>133402</xdr:rowOff>
    </xdr:to>
    <xdr:pic>
      <xdr:nvPicPr>
        <xdr:cNvPr id="2" name="Picture 1">
          <a:extLst>
            <a:ext uri="{FF2B5EF4-FFF2-40B4-BE49-F238E27FC236}">
              <a16:creationId xmlns:a16="http://schemas.microsoft.com/office/drawing/2014/main" id="{DA1E315D-250F-7CD8-A351-5A51E980429B}"/>
            </a:ext>
          </a:extLst>
        </xdr:cNvPr>
        <xdr:cNvPicPr>
          <a:picLocks noChangeAspect="1"/>
        </xdr:cNvPicPr>
      </xdr:nvPicPr>
      <xdr:blipFill>
        <a:blip xmlns:r="http://schemas.openxmlformats.org/officeDocument/2006/relationships" r:embed="rId1"/>
        <a:stretch>
          <a:fillRect/>
        </a:stretch>
      </xdr:blipFill>
      <xdr:spPr>
        <a:xfrm>
          <a:off x="437029" y="2274795"/>
          <a:ext cx="11552381" cy="7069842"/>
        </a:xfrm>
        <a:prstGeom prst="rect">
          <a:avLst/>
        </a:prstGeom>
      </xdr:spPr>
    </xdr:pic>
    <xdr:clientData/>
  </xdr:twoCellAnchor>
  <xdr:twoCellAnchor editAs="oneCell">
    <xdr:from>
      <xdr:col>0</xdr:col>
      <xdr:colOff>0</xdr:colOff>
      <xdr:row>51</xdr:row>
      <xdr:rowOff>0</xdr:rowOff>
    </xdr:from>
    <xdr:to>
      <xdr:col>14</xdr:col>
      <xdr:colOff>420438</xdr:colOff>
      <xdr:row>62</xdr:row>
      <xdr:rowOff>37289</xdr:rowOff>
    </xdr:to>
    <xdr:pic>
      <xdr:nvPicPr>
        <xdr:cNvPr id="3" name="Picture 2">
          <a:extLst>
            <a:ext uri="{FF2B5EF4-FFF2-40B4-BE49-F238E27FC236}">
              <a16:creationId xmlns:a16="http://schemas.microsoft.com/office/drawing/2014/main" id="{3B0A6DBD-6EC1-F60C-5F3F-11913594E3D4}"/>
            </a:ext>
          </a:extLst>
        </xdr:cNvPr>
        <xdr:cNvPicPr>
          <a:picLocks noChangeAspect="1"/>
        </xdr:cNvPicPr>
      </xdr:nvPicPr>
      <xdr:blipFill>
        <a:blip xmlns:r="http://schemas.openxmlformats.org/officeDocument/2006/relationships" r:embed="rId2"/>
        <a:stretch>
          <a:fillRect/>
        </a:stretch>
      </xdr:blipFill>
      <xdr:spPr>
        <a:xfrm>
          <a:off x="0" y="10511118"/>
          <a:ext cx="11704762" cy="20095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xdr:row>
      <xdr:rowOff>171450</xdr:rowOff>
    </xdr:from>
    <xdr:to>
      <xdr:col>13</xdr:col>
      <xdr:colOff>493655</xdr:colOff>
      <xdr:row>21</xdr:row>
      <xdr:rowOff>69524</xdr:rowOff>
    </xdr:to>
    <xdr:pic>
      <xdr:nvPicPr>
        <xdr:cNvPr id="3" name="Picture 2">
          <a:extLst>
            <a:ext uri="{FF2B5EF4-FFF2-40B4-BE49-F238E27FC236}">
              <a16:creationId xmlns:a16="http://schemas.microsoft.com/office/drawing/2014/main" id="{AC346E8A-694C-B37B-5AD9-17136BA1E530}"/>
            </a:ext>
          </a:extLst>
        </xdr:cNvPr>
        <xdr:cNvPicPr>
          <a:picLocks noChangeAspect="1"/>
        </xdr:cNvPicPr>
      </xdr:nvPicPr>
      <xdr:blipFill>
        <a:blip xmlns:r="http://schemas.openxmlformats.org/officeDocument/2006/relationships" r:embed="rId1"/>
        <a:stretch>
          <a:fillRect/>
        </a:stretch>
      </xdr:blipFill>
      <xdr:spPr>
        <a:xfrm>
          <a:off x="0" y="1571625"/>
          <a:ext cx="13161905" cy="2609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ows.emodnet-seabedhabitats.eu/geoserver/emodnet_open/wfs" TargetMode="External"/><Relationship Id="rId1" Type="http://schemas.openxmlformats.org/officeDocument/2006/relationships/hyperlink" Target="https://ows.emodnet-seabedhabitats.eu/geoserver/emodnet_view/wm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www.emodnet-seabedhabitats.eu/access-data/download-data/"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topLeftCell="A4" workbookViewId="0">
      <selection activeCell="B4" sqref="B4"/>
    </sheetView>
  </sheetViews>
  <sheetFormatPr defaultColWidth="8.7265625" defaultRowHeight="12" x14ac:dyDescent="0.3"/>
  <cols>
    <col min="1" max="1" width="14" style="14" bestFit="1" customWidth="1"/>
    <col min="2" max="2" width="36.453125" style="14" customWidth="1"/>
    <col min="3" max="4" width="8.7265625" style="14"/>
    <col min="5" max="5" width="13.453125" style="14" customWidth="1"/>
    <col min="6" max="6" width="27.453125" style="14" customWidth="1"/>
    <col min="7" max="7" width="22.81640625" style="14" customWidth="1"/>
    <col min="8" max="8" width="14.54296875" style="14" bestFit="1" customWidth="1"/>
    <col min="9" max="16384" width="8.7265625" style="14"/>
  </cols>
  <sheetData>
    <row r="1" spans="1:8" s="7" customFormat="1" ht="24" x14ac:dyDescent="0.35">
      <c r="A1" s="4" t="s">
        <v>0</v>
      </c>
      <c r="B1" s="4" t="s">
        <v>1</v>
      </c>
      <c r="C1" s="5"/>
      <c r="D1" s="5"/>
      <c r="E1" s="6" t="s">
        <v>2</v>
      </c>
      <c r="F1" s="6" t="s">
        <v>3</v>
      </c>
      <c r="G1" s="6" t="s">
        <v>4</v>
      </c>
      <c r="H1" s="6" t="s">
        <v>5</v>
      </c>
    </row>
    <row r="2" spans="1:8" s="7" customFormat="1" ht="38.5" customHeight="1" x14ac:dyDescent="0.35">
      <c r="A2" s="8" t="s">
        <v>6</v>
      </c>
      <c r="B2" s="9" t="s">
        <v>6</v>
      </c>
      <c r="C2" s="5"/>
      <c r="D2" s="5"/>
      <c r="E2" s="10" t="s">
        <v>6</v>
      </c>
      <c r="F2" s="9" t="s">
        <v>7</v>
      </c>
      <c r="G2" s="9" t="s">
        <v>8</v>
      </c>
      <c r="H2" s="9" t="s">
        <v>9</v>
      </c>
    </row>
    <row r="3" spans="1:8" s="7" customFormat="1" ht="36" x14ac:dyDescent="0.35">
      <c r="A3" s="8" t="s">
        <v>10</v>
      </c>
      <c r="B3" s="9" t="s">
        <v>11</v>
      </c>
      <c r="C3" s="5"/>
      <c r="D3" s="5"/>
      <c r="E3" s="10" t="s">
        <v>10</v>
      </c>
      <c r="F3" s="9" t="s">
        <v>12</v>
      </c>
      <c r="G3" s="9" t="s">
        <v>8</v>
      </c>
      <c r="H3" s="9" t="s">
        <v>13</v>
      </c>
    </row>
    <row r="4" spans="1:8" s="7" customFormat="1" ht="132" x14ac:dyDescent="0.35">
      <c r="A4" s="8" t="s">
        <v>14</v>
      </c>
      <c r="B4" s="9" t="s">
        <v>531</v>
      </c>
      <c r="C4" s="5"/>
      <c r="D4" s="5"/>
      <c r="E4" s="10" t="s">
        <v>14</v>
      </c>
      <c r="F4" s="9" t="s">
        <v>15</v>
      </c>
      <c r="G4" s="9" t="s">
        <v>8</v>
      </c>
      <c r="H4" s="9" t="s">
        <v>13</v>
      </c>
    </row>
    <row r="5" spans="1:8" s="7" customFormat="1" ht="60" x14ac:dyDescent="0.35">
      <c r="A5" s="8" t="s">
        <v>16</v>
      </c>
      <c r="B5" s="9" t="s">
        <v>17</v>
      </c>
      <c r="C5" s="5"/>
      <c r="D5" s="5"/>
      <c r="E5" s="10" t="s">
        <v>16</v>
      </c>
      <c r="F5" s="9" t="s">
        <v>18</v>
      </c>
      <c r="G5" s="9" t="s">
        <v>19</v>
      </c>
      <c r="H5" s="9" t="s">
        <v>20</v>
      </c>
    </row>
    <row r="6" spans="1:8" s="7" customFormat="1" ht="48" x14ac:dyDescent="0.35">
      <c r="A6" s="8" t="s">
        <v>21</v>
      </c>
      <c r="B6" s="9" t="s">
        <v>22</v>
      </c>
      <c r="C6" s="5"/>
      <c r="D6" s="5"/>
      <c r="E6" s="10" t="s">
        <v>21</v>
      </c>
      <c r="F6" s="9" t="s">
        <v>7</v>
      </c>
      <c r="G6" s="9" t="s">
        <v>23</v>
      </c>
      <c r="H6" s="9" t="s">
        <v>9</v>
      </c>
    </row>
    <row r="7" spans="1:8" s="7" customFormat="1" ht="60" x14ac:dyDescent="0.35">
      <c r="A7" s="8" t="s">
        <v>24</v>
      </c>
      <c r="B7" s="9" t="s">
        <v>25</v>
      </c>
      <c r="C7" s="5"/>
      <c r="D7" s="5"/>
      <c r="E7" s="10" t="s">
        <v>24</v>
      </c>
      <c r="F7" s="9" t="s">
        <v>26</v>
      </c>
      <c r="G7" s="9" t="s">
        <v>27</v>
      </c>
      <c r="H7" s="9" t="s">
        <v>28</v>
      </c>
    </row>
    <row r="8" spans="1:8" s="7" customFormat="1" ht="84" x14ac:dyDescent="0.35">
      <c r="A8" s="8" t="s">
        <v>29</v>
      </c>
      <c r="B8" s="9" t="s">
        <v>30</v>
      </c>
      <c r="C8" s="5"/>
      <c r="D8" s="5"/>
      <c r="E8" s="201" t="s">
        <v>29</v>
      </c>
      <c r="F8" s="11" t="s">
        <v>31</v>
      </c>
      <c r="G8" s="202" t="s">
        <v>8</v>
      </c>
      <c r="H8" s="11" t="s">
        <v>32</v>
      </c>
    </row>
    <row r="9" spans="1:8" s="7" customFormat="1" ht="36" x14ac:dyDescent="0.35">
      <c r="A9" s="5"/>
      <c r="B9" s="5"/>
      <c r="C9" s="5"/>
      <c r="D9" s="5"/>
      <c r="E9" s="201"/>
      <c r="F9" s="11" t="s">
        <v>33</v>
      </c>
      <c r="G9" s="202"/>
      <c r="H9" s="12" t="s">
        <v>34</v>
      </c>
    </row>
    <row r="10" spans="1:8" s="7" customFormat="1" x14ac:dyDescent="0.3">
      <c r="A10" s="5"/>
      <c r="B10" s="5"/>
      <c r="C10" s="5"/>
      <c r="D10" s="5"/>
      <c r="E10" s="5" t="s">
        <v>35</v>
      </c>
      <c r="F10" s="13"/>
      <c r="G10" s="13"/>
      <c r="H10" s="13"/>
    </row>
    <row r="11" spans="1:8" s="7" customFormat="1" x14ac:dyDescent="0.3">
      <c r="A11" s="5"/>
      <c r="B11" s="5"/>
      <c r="C11" s="5"/>
      <c r="D11" s="5"/>
      <c r="E11" s="5" t="s">
        <v>36</v>
      </c>
      <c r="F11" s="13"/>
      <c r="G11" s="13"/>
      <c r="H11" s="13"/>
    </row>
    <row r="12" spans="1:8" x14ac:dyDescent="0.3">
      <c r="A12" s="13"/>
      <c r="B12" s="13"/>
      <c r="C12" s="13"/>
      <c r="D12" s="13"/>
      <c r="E12" s="13"/>
      <c r="F12" s="13"/>
      <c r="G12" s="13"/>
      <c r="H12" s="13"/>
    </row>
  </sheetData>
  <mergeCells count="2">
    <mergeCell ref="E8:E9"/>
    <mergeCell ref="G8:G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E19"/>
  <sheetViews>
    <sheetView zoomScaleNormal="100" workbookViewId="0">
      <selection activeCell="B19" sqref="B19"/>
    </sheetView>
  </sheetViews>
  <sheetFormatPr defaultColWidth="8.81640625" defaultRowHeight="16.5" x14ac:dyDescent="0.45"/>
  <cols>
    <col min="1" max="1" width="17.1796875" style="113" customWidth="1"/>
    <col min="2" max="2" width="17.453125" style="113" customWidth="1"/>
    <col min="3" max="3" width="22.54296875" style="113" customWidth="1"/>
    <col min="4" max="4" width="13.81640625" style="113" customWidth="1"/>
    <col min="5" max="16384" width="8.81640625" style="113"/>
  </cols>
  <sheetData>
    <row r="1" spans="1:5" s="2" customFormat="1" ht="15" x14ac:dyDescent="0.4">
      <c r="A1" s="110" t="s">
        <v>46</v>
      </c>
    </row>
    <row r="2" spans="1:5" ht="18" x14ac:dyDescent="0.5">
      <c r="A2" s="111" t="s">
        <v>486</v>
      </c>
      <c r="B2" s="131"/>
      <c r="C2" s="130"/>
      <c r="D2" s="112"/>
      <c r="E2" s="130"/>
    </row>
    <row r="3" spans="1:5" x14ac:dyDescent="0.45">
      <c r="A3" s="148" t="s">
        <v>475</v>
      </c>
      <c r="B3" s="131"/>
    </row>
    <row r="4" spans="1:5" ht="15" customHeight="1" x14ac:dyDescent="0.45">
      <c r="A4" s="149" t="s">
        <v>48</v>
      </c>
      <c r="B4" s="149" t="s">
        <v>49</v>
      </c>
      <c r="D4" s="112"/>
      <c r="E4" s="130"/>
    </row>
    <row r="5" spans="1:5" x14ac:dyDescent="0.45">
      <c r="A5" s="173">
        <v>44949</v>
      </c>
      <c r="B5" s="116" t="s">
        <v>51</v>
      </c>
      <c r="D5" s="112"/>
      <c r="E5" s="130"/>
    </row>
    <row r="6" spans="1:5" ht="15" customHeight="1" x14ac:dyDescent="0.5">
      <c r="A6" s="138"/>
      <c r="B6" s="112"/>
      <c r="C6" s="112"/>
      <c r="D6" s="112"/>
      <c r="E6" s="130"/>
    </row>
    <row r="7" spans="1:5" ht="15" customHeight="1" x14ac:dyDescent="0.5">
      <c r="A7" s="138"/>
      <c r="B7" s="112"/>
      <c r="C7" s="112"/>
      <c r="D7" s="112"/>
      <c r="E7" s="130"/>
    </row>
    <row r="8" spans="1:5" ht="15" customHeight="1" x14ac:dyDescent="0.5">
      <c r="A8" s="138"/>
      <c r="B8" s="112"/>
      <c r="C8" s="112"/>
      <c r="D8" s="112"/>
      <c r="E8" s="130"/>
    </row>
    <row r="9" spans="1:5" ht="15" customHeight="1" x14ac:dyDescent="0.5">
      <c r="A9" s="138"/>
      <c r="B9" s="112"/>
      <c r="C9" s="112"/>
      <c r="D9" s="112"/>
      <c r="E9" s="130"/>
    </row>
    <row r="10" spans="1:5" ht="15" customHeight="1" x14ac:dyDescent="0.5">
      <c r="A10" s="138"/>
      <c r="B10" s="112"/>
      <c r="C10" s="112"/>
      <c r="D10" s="112"/>
      <c r="E10" s="130"/>
    </row>
    <row r="11" spans="1:5" ht="15" customHeight="1" x14ac:dyDescent="0.5">
      <c r="A11" s="138"/>
      <c r="B11" s="112"/>
      <c r="C11" s="112"/>
      <c r="D11" s="112"/>
      <c r="E11" s="130"/>
    </row>
    <row r="12" spans="1:5" ht="15" customHeight="1" x14ac:dyDescent="0.5">
      <c r="A12" s="138"/>
      <c r="B12" s="112"/>
      <c r="C12" s="112"/>
      <c r="D12" s="112"/>
      <c r="E12" s="130"/>
    </row>
    <row r="13" spans="1:5" ht="15" customHeight="1" x14ac:dyDescent="0.5">
      <c r="A13" s="138"/>
      <c r="B13" s="112"/>
      <c r="C13" s="112"/>
      <c r="D13" s="112"/>
      <c r="E13" s="130"/>
    </row>
    <row r="14" spans="1:5" ht="15" customHeight="1" x14ac:dyDescent="0.5">
      <c r="A14" s="138"/>
      <c r="B14" s="112"/>
      <c r="C14" s="112"/>
      <c r="D14" s="112"/>
      <c r="E14" s="130"/>
    </row>
    <row r="15" spans="1:5" ht="15" customHeight="1" x14ac:dyDescent="0.5">
      <c r="A15" s="138"/>
      <c r="B15" s="112"/>
      <c r="C15" s="112"/>
      <c r="D15" s="112"/>
      <c r="E15" s="130"/>
    </row>
    <row r="16" spans="1:5" ht="15" customHeight="1" x14ac:dyDescent="0.5">
      <c r="A16" s="138"/>
      <c r="B16" s="112"/>
      <c r="C16" s="112"/>
      <c r="D16" s="112"/>
      <c r="E16" s="130"/>
    </row>
    <row r="18" spans="1:3" x14ac:dyDescent="0.45">
      <c r="A18" s="132" t="s">
        <v>106</v>
      </c>
      <c r="B18" s="133"/>
      <c r="C18" s="134"/>
    </row>
    <row r="19" spans="1:3" ht="29" x14ac:dyDescent="0.45">
      <c r="A19" s="135" t="s">
        <v>487</v>
      </c>
      <c r="B19" s="185" t="s">
        <v>488</v>
      </c>
      <c r="C19" s="136"/>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C73"/>
  <sheetViews>
    <sheetView topLeftCell="A47" zoomScale="85" zoomScaleNormal="85" workbookViewId="0">
      <selection activeCell="B70" sqref="B70"/>
    </sheetView>
  </sheetViews>
  <sheetFormatPr defaultRowHeight="14.5" x14ac:dyDescent="0.35"/>
  <cols>
    <col min="1" max="1" width="16.453125" customWidth="1"/>
    <col min="2" max="2" width="41" customWidth="1"/>
  </cols>
  <sheetData>
    <row r="1" spans="1:2" s="2" customFormat="1" ht="15" x14ac:dyDescent="0.4">
      <c r="A1" s="110" t="s">
        <v>480</v>
      </c>
    </row>
    <row r="2" spans="1:2" s="2" customFormat="1" ht="15" x14ac:dyDescent="0.4">
      <c r="A2" s="110" t="s">
        <v>46</v>
      </c>
    </row>
    <row r="3" spans="1:2" ht="18" x14ac:dyDescent="0.5">
      <c r="A3" s="111" t="s">
        <v>489</v>
      </c>
      <c r="B3" s="3"/>
    </row>
    <row r="4" spans="1:2" x14ac:dyDescent="0.35">
      <c r="A4" s="3"/>
      <c r="B4" s="3"/>
    </row>
    <row r="5" spans="1:2" x14ac:dyDescent="0.35">
      <c r="A5" s="3"/>
      <c r="B5" s="3"/>
    </row>
    <row r="6" spans="1:2" x14ac:dyDescent="0.35">
      <c r="A6" s="3"/>
      <c r="B6" s="3"/>
    </row>
    <row r="7" spans="1:2" x14ac:dyDescent="0.35">
      <c r="A7" s="3"/>
      <c r="B7" s="3"/>
    </row>
    <row r="8" spans="1:2" x14ac:dyDescent="0.35">
      <c r="A8" s="3"/>
      <c r="B8" s="3"/>
    </row>
    <row r="9" spans="1:2" x14ac:dyDescent="0.35">
      <c r="A9" s="3"/>
      <c r="B9" s="3"/>
    </row>
    <row r="10" spans="1:2" x14ac:dyDescent="0.35">
      <c r="A10" s="3"/>
      <c r="B10" s="3"/>
    </row>
    <row r="11" spans="1:2" x14ac:dyDescent="0.35">
      <c r="A11" s="3"/>
      <c r="B11" s="3"/>
    </row>
    <row r="12" spans="1:2" ht="18" x14ac:dyDescent="0.5">
      <c r="A12" s="111" t="s">
        <v>490</v>
      </c>
      <c r="B12" s="3"/>
    </row>
    <row r="13" spans="1:2" ht="18" x14ac:dyDescent="0.5">
      <c r="A13" s="111"/>
      <c r="B13" s="3"/>
    </row>
    <row r="14" spans="1:2" ht="18" x14ac:dyDescent="0.5">
      <c r="A14" s="111"/>
      <c r="B14" s="3"/>
    </row>
    <row r="15" spans="1:2" ht="18" x14ac:dyDescent="0.5">
      <c r="A15" s="111"/>
      <c r="B15" s="3"/>
    </row>
    <row r="16" spans="1:2" ht="18" x14ac:dyDescent="0.5">
      <c r="A16" s="111"/>
      <c r="B16" s="3"/>
    </row>
    <row r="17" spans="1:2" ht="18" x14ac:dyDescent="0.5">
      <c r="A17" s="111"/>
      <c r="B17" s="3"/>
    </row>
    <row r="18" spans="1:2" ht="18" x14ac:dyDescent="0.5">
      <c r="A18" s="111"/>
      <c r="B18" s="3"/>
    </row>
    <row r="19" spans="1:2" ht="18" x14ac:dyDescent="0.5">
      <c r="A19" s="111"/>
      <c r="B19" s="3"/>
    </row>
    <row r="20" spans="1:2" ht="18" x14ac:dyDescent="0.5">
      <c r="A20" s="111"/>
      <c r="B20" s="3"/>
    </row>
    <row r="21" spans="1:2" ht="18" x14ac:dyDescent="0.5">
      <c r="A21" s="111"/>
      <c r="B21" s="3"/>
    </row>
    <row r="22" spans="1:2" ht="18" x14ac:dyDescent="0.5">
      <c r="A22" s="111"/>
      <c r="B22" s="3"/>
    </row>
    <row r="23" spans="1:2" ht="18" x14ac:dyDescent="0.5">
      <c r="A23" s="111"/>
      <c r="B23" s="3"/>
    </row>
    <row r="24" spans="1:2" ht="18" x14ac:dyDescent="0.5">
      <c r="A24" s="111"/>
      <c r="B24" s="3"/>
    </row>
    <row r="25" spans="1:2" ht="18" x14ac:dyDescent="0.5">
      <c r="A25" s="111"/>
      <c r="B25" s="3"/>
    </row>
    <row r="26" spans="1:2" ht="18" x14ac:dyDescent="0.5">
      <c r="A26" s="111"/>
      <c r="B26" s="3"/>
    </row>
    <row r="27" spans="1:2" ht="18" x14ac:dyDescent="0.5">
      <c r="A27" s="111"/>
      <c r="B27" s="3"/>
    </row>
    <row r="28" spans="1:2" ht="18" x14ac:dyDescent="0.5">
      <c r="A28" s="111"/>
      <c r="B28" s="3"/>
    </row>
    <row r="29" spans="1:2" ht="18" x14ac:dyDescent="0.5">
      <c r="A29" s="111"/>
      <c r="B29" s="3"/>
    </row>
    <row r="30" spans="1:2" ht="18" x14ac:dyDescent="0.5">
      <c r="A30" s="111"/>
      <c r="B30" s="3"/>
    </row>
    <row r="31" spans="1:2" ht="18" x14ac:dyDescent="0.5">
      <c r="A31" s="111"/>
      <c r="B31" s="3"/>
    </row>
    <row r="32" spans="1:2" ht="18" x14ac:dyDescent="0.5">
      <c r="A32" s="111"/>
      <c r="B32" s="3"/>
    </row>
    <row r="33" spans="1:2" ht="18" x14ac:dyDescent="0.5">
      <c r="A33" s="111"/>
      <c r="B33" s="3"/>
    </row>
    <row r="34" spans="1:2" ht="18" x14ac:dyDescent="0.5">
      <c r="A34" s="111"/>
      <c r="B34" s="3"/>
    </row>
    <row r="35" spans="1:2" ht="18" x14ac:dyDescent="0.5">
      <c r="A35" s="111"/>
      <c r="B35" s="3"/>
    </row>
    <row r="36" spans="1:2" ht="18" x14ac:dyDescent="0.5">
      <c r="A36" s="111"/>
      <c r="B36" s="3"/>
    </row>
    <row r="37" spans="1:2" ht="18" x14ac:dyDescent="0.5">
      <c r="A37" s="111"/>
      <c r="B37" s="3"/>
    </row>
    <row r="38" spans="1:2" ht="18" x14ac:dyDescent="0.5">
      <c r="A38" s="111"/>
      <c r="B38" s="3"/>
    </row>
    <row r="39" spans="1:2" ht="18" x14ac:dyDescent="0.5">
      <c r="A39" s="111"/>
      <c r="B39" s="3"/>
    </row>
    <row r="40" spans="1:2" x14ac:dyDescent="0.35">
      <c r="A40" s="3"/>
      <c r="B40" s="3"/>
    </row>
    <row r="41" spans="1:2" x14ac:dyDescent="0.35">
      <c r="A41" s="3"/>
      <c r="B41" s="3"/>
    </row>
    <row r="42" spans="1:2" x14ac:dyDescent="0.35">
      <c r="A42" s="3"/>
      <c r="B42" s="3"/>
    </row>
    <row r="43" spans="1:2" x14ac:dyDescent="0.35">
      <c r="A43" s="3"/>
      <c r="B43" s="3"/>
    </row>
    <row r="44" spans="1:2" x14ac:dyDescent="0.35">
      <c r="A44" s="3"/>
    </row>
    <row r="45" spans="1:2" x14ac:dyDescent="0.35">
      <c r="A45" s="3"/>
      <c r="B45" s="3"/>
    </row>
    <row r="46" spans="1:2" x14ac:dyDescent="0.35">
      <c r="A46" s="3"/>
      <c r="B46" s="3"/>
    </row>
    <row r="47" spans="1:2" x14ac:dyDescent="0.35">
      <c r="A47" s="3"/>
      <c r="B47" s="3"/>
    </row>
    <row r="48" spans="1:2" x14ac:dyDescent="0.35">
      <c r="A48" s="3"/>
      <c r="B48" s="3"/>
    </row>
    <row r="49" spans="1:2" x14ac:dyDescent="0.35">
      <c r="A49" s="3"/>
      <c r="B49" s="3"/>
    </row>
    <row r="50" spans="1:2" ht="18" x14ac:dyDescent="0.5">
      <c r="A50" s="111" t="s">
        <v>491</v>
      </c>
      <c r="B50" s="3"/>
    </row>
    <row r="51" spans="1:2" x14ac:dyDescent="0.35">
      <c r="A51" s="3"/>
      <c r="B51" s="3"/>
    </row>
    <row r="52" spans="1:2" x14ac:dyDescent="0.35">
      <c r="A52" s="3"/>
      <c r="B52" s="3"/>
    </row>
    <row r="53" spans="1:2" x14ac:dyDescent="0.35">
      <c r="A53" s="3"/>
      <c r="B53" s="3"/>
    </row>
    <row r="54" spans="1:2" x14ac:dyDescent="0.35">
      <c r="A54" s="3"/>
      <c r="B54" s="3"/>
    </row>
    <row r="55" spans="1:2" x14ac:dyDescent="0.35">
      <c r="A55" s="3"/>
      <c r="B55" s="3"/>
    </row>
    <row r="56" spans="1:2" x14ac:dyDescent="0.35">
      <c r="A56" s="3"/>
      <c r="B56" s="3"/>
    </row>
    <row r="57" spans="1:2" x14ac:dyDescent="0.35">
      <c r="A57" s="3"/>
      <c r="B57" s="3"/>
    </row>
    <row r="58" spans="1:2" x14ac:dyDescent="0.35">
      <c r="A58" s="3"/>
      <c r="B58" s="3"/>
    </row>
    <row r="59" spans="1:2" x14ac:dyDescent="0.35">
      <c r="A59" s="3"/>
      <c r="B59" s="3"/>
    </row>
    <row r="60" spans="1:2" x14ac:dyDescent="0.35">
      <c r="A60" s="3"/>
      <c r="B60" s="3"/>
    </row>
    <row r="61" spans="1:2" x14ac:dyDescent="0.35">
      <c r="A61" s="3"/>
      <c r="B61" s="3"/>
    </row>
    <row r="62" spans="1:2" x14ac:dyDescent="0.35">
      <c r="A62" s="3"/>
      <c r="B62" s="3"/>
    </row>
    <row r="63" spans="1:2" x14ac:dyDescent="0.35">
      <c r="A63" s="3"/>
      <c r="B63" s="3"/>
    </row>
    <row r="64" spans="1:2" x14ac:dyDescent="0.35">
      <c r="A64" s="3"/>
      <c r="B64" s="3"/>
    </row>
    <row r="65" spans="1:3" x14ac:dyDescent="0.35">
      <c r="A65" s="3"/>
      <c r="B65" s="3"/>
    </row>
    <row r="66" spans="1:3" x14ac:dyDescent="0.35">
      <c r="A66" s="3"/>
      <c r="B66" s="3"/>
    </row>
    <row r="67" spans="1:3" x14ac:dyDescent="0.35">
      <c r="A67" s="3"/>
      <c r="B67" s="3"/>
    </row>
    <row r="68" spans="1:3" ht="16.5" x14ac:dyDescent="0.35">
      <c r="A68" s="3"/>
      <c r="B68" s="133"/>
      <c r="C68" s="150"/>
    </row>
    <row r="69" spans="1:3" ht="16.5" x14ac:dyDescent="0.45">
      <c r="A69" s="132" t="s">
        <v>106</v>
      </c>
      <c r="B69" s="135" t="s">
        <v>492</v>
      </c>
      <c r="C69" s="113"/>
    </row>
    <row r="70" spans="1:3" ht="43.5" x14ac:dyDescent="0.4">
      <c r="A70" s="135" t="s">
        <v>493</v>
      </c>
      <c r="B70" s="186" t="s">
        <v>43</v>
      </c>
      <c r="C70" s="112"/>
    </row>
    <row r="71" spans="1:3" ht="58" x14ac:dyDescent="0.35">
      <c r="A71" s="135" t="s">
        <v>494</v>
      </c>
      <c r="B71" s="135" t="s">
        <v>495</v>
      </c>
    </row>
    <row r="72" spans="1:3" ht="116" x14ac:dyDescent="0.35">
      <c r="A72" s="135" t="s">
        <v>496</v>
      </c>
      <c r="B72" s="164" t="s">
        <v>497</v>
      </c>
    </row>
    <row r="73" spans="1:3" x14ac:dyDescent="0.35">
      <c r="A73" s="3"/>
    </row>
  </sheetData>
  <pageMargins left="0.7" right="0.7" top="0.75" bottom="0.75" header="0.3" footer="0.3"/>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0"/>
  <sheetViews>
    <sheetView zoomScaleNormal="100" workbookViewId="0">
      <selection activeCell="C31" sqref="C31"/>
    </sheetView>
  </sheetViews>
  <sheetFormatPr defaultColWidth="8.7265625" defaultRowHeight="14.5" x14ac:dyDescent="0.35"/>
  <cols>
    <col min="1" max="1" width="27.81640625" customWidth="1"/>
    <col min="2" max="2" width="12.1796875" customWidth="1"/>
    <col min="3" max="3" width="12.54296875" customWidth="1"/>
    <col min="4" max="4" width="12.26953125" customWidth="1"/>
    <col min="5" max="5" width="13.54296875" customWidth="1"/>
    <col min="6" max="6" width="10.7265625" customWidth="1"/>
    <col min="7" max="7" width="14.81640625" customWidth="1"/>
    <col min="8" max="8" width="11.26953125" customWidth="1"/>
    <col min="9" max="9" width="11" customWidth="1"/>
    <col min="10" max="10" width="13.7265625" customWidth="1"/>
    <col min="11" max="12" width="13.1796875" customWidth="1"/>
    <col min="13" max="13" width="14.81640625" customWidth="1"/>
  </cols>
  <sheetData>
    <row r="1" spans="1:16" ht="15.5" x14ac:dyDescent="0.35">
      <c r="A1" s="73" t="s">
        <v>498</v>
      </c>
    </row>
    <row r="2" spans="1:16" x14ac:dyDescent="0.35">
      <c r="A2" s="20" t="s">
        <v>499</v>
      </c>
    </row>
    <row r="3" spans="1:16" x14ac:dyDescent="0.35">
      <c r="A3" s="20" t="s">
        <v>500</v>
      </c>
    </row>
    <row r="4" spans="1:16" s="79" customFormat="1" ht="15.65" customHeight="1" x14ac:dyDescent="0.35">
      <c r="A4" s="21" t="s">
        <v>501</v>
      </c>
    </row>
    <row r="5" spans="1:16" x14ac:dyDescent="0.35">
      <c r="A5" s="80" t="s">
        <v>106</v>
      </c>
      <c r="B5" s="81"/>
      <c r="C5" s="229"/>
      <c r="D5" s="229"/>
    </row>
    <row r="6" spans="1:16" ht="52" customHeight="1" x14ac:dyDescent="0.35">
      <c r="A6" s="82" t="s">
        <v>502</v>
      </c>
      <c r="B6" s="230" t="s">
        <v>503</v>
      </c>
      <c r="C6" s="230"/>
      <c r="D6" s="230"/>
    </row>
    <row r="8" spans="1:16" x14ac:dyDescent="0.35">
      <c r="A8" s="231"/>
      <c r="B8" s="232"/>
      <c r="C8" s="232"/>
      <c r="D8" s="232"/>
      <c r="E8" s="232"/>
      <c r="F8" s="83"/>
      <c r="G8" s="83"/>
      <c r="H8" s="100"/>
      <c r="I8" s="100"/>
      <c r="J8" s="100"/>
      <c r="K8" s="100"/>
      <c r="L8" s="100"/>
      <c r="M8" s="100"/>
      <c r="N8" s="100"/>
      <c r="O8" s="83"/>
      <c r="P8" s="84"/>
    </row>
    <row r="9" spans="1:16" x14ac:dyDescent="0.35">
      <c r="A9" s="85"/>
      <c r="P9" s="86"/>
    </row>
    <row r="10" spans="1:16" x14ac:dyDescent="0.35">
      <c r="A10" s="85"/>
      <c r="P10" s="86"/>
    </row>
    <row r="11" spans="1:16" x14ac:dyDescent="0.35">
      <c r="A11" s="85"/>
      <c r="P11" s="86"/>
    </row>
    <row r="12" spans="1:16" x14ac:dyDescent="0.35">
      <c r="A12" s="85"/>
      <c r="P12" s="86"/>
    </row>
    <row r="13" spans="1:16" x14ac:dyDescent="0.35">
      <c r="A13" s="85"/>
      <c r="P13" s="86"/>
    </row>
    <row r="14" spans="1:16" x14ac:dyDescent="0.35">
      <c r="A14" s="85"/>
      <c r="P14" s="86"/>
    </row>
    <row r="15" spans="1:16" x14ac:dyDescent="0.35">
      <c r="A15" s="85"/>
      <c r="P15" s="86"/>
    </row>
    <row r="16" spans="1:16" x14ac:dyDescent="0.35">
      <c r="A16" s="85"/>
      <c r="P16" s="86"/>
    </row>
    <row r="17" spans="1:16" x14ac:dyDescent="0.35">
      <c r="A17" s="85"/>
      <c r="P17" s="86"/>
    </row>
    <row r="18" spans="1:16" x14ac:dyDescent="0.35">
      <c r="A18" s="85"/>
      <c r="P18" s="86"/>
    </row>
    <row r="19" spans="1:16" x14ac:dyDescent="0.35">
      <c r="A19" s="85"/>
      <c r="P19" s="86"/>
    </row>
    <row r="20" spans="1:16" x14ac:dyDescent="0.35">
      <c r="A20" s="85"/>
      <c r="P20" s="86"/>
    </row>
    <row r="21" spans="1:16" x14ac:dyDescent="0.35">
      <c r="A21" s="85"/>
      <c r="P21" s="86"/>
    </row>
    <row r="22" spans="1:16" x14ac:dyDescent="0.35">
      <c r="A22" s="87"/>
      <c r="B22" s="88"/>
      <c r="C22" s="88"/>
      <c r="D22" s="88"/>
      <c r="E22" s="88"/>
      <c r="F22" s="88"/>
      <c r="G22" s="88"/>
      <c r="H22" s="88"/>
      <c r="I22" s="88"/>
      <c r="J22" s="88"/>
      <c r="K22" s="88"/>
      <c r="L22" s="88"/>
      <c r="M22" s="88"/>
      <c r="N22" s="88"/>
      <c r="O22" s="88"/>
      <c r="P22" s="89"/>
    </row>
    <row r="25" spans="1:16" s="79" customFormat="1" ht="15.65" customHeight="1" x14ac:dyDescent="0.35">
      <c r="A25" s="21" t="s">
        <v>504</v>
      </c>
    </row>
    <row r="26" spans="1:16" x14ac:dyDescent="0.35">
      <c r="A26" s="80" t="s">
        <v>106</v>
      </c>
      <c r="B26" s="229"/>
      <c r="C26" s="229"/>
      <c r="D26" s="229"/>
    </row>
    <row r="27" spans="1:16" ht="48" x14ac:dyDescent="0.35">
      <c r="A27" s="82" t="s">
        <v>505</v>
      </c>
      <c r="B27" s="230" t="s">
        <v>506</v>
      </c>
      <c r="C27" s="230"/>
      <c r="D27" s="230"/>
    </row>
    <row r="29" spans="1:16" ht="78.5" x14ac:dyDescent="0.35">
      <c r="A29" s="90" t="s">
        <v>507</v>
      </c>
      <c r="B29" s="91" t="s">
        <v>508</v>
      </c>
      <c r="C29" s="92" t="s">
        <v>509</v>
      </c>
      <c r="D29" s="93" t="s">
        <v>510</v>
      </c>
      <c r="E29" s="91" t="s">
        <v>511</v>
      </c>
      <c r="F29" s="92" t="s">
        <v>512</v>
      </c>
      <c r="G29" s="93" t="s">
        <v>513</v>
      </c>
      <c r="H29" s="91" t="s">
        <v>514</v>
      </c>
      <c r="I29" s="92" t="s">
        <v>515</v>
      </c>
      <c r="J29" s="93" t="s">
        <v>516</v>
      </c>
      <c r="K29" s="91" t="s">
        <v>517</v>
      </c>
      <c r="L29" s="92" t="s">
        <v>518</v>
      </c>
      <c r="M29" s="93" t="s">
        <v>519</v>
      </c>
    </row>
    <row r="30" spans="1:16" s="58" customFormat="1" x14ac:dyDescent="0.35">
      <c r="A30" t="s">
        <v>520</v>
      </c>
      <c r="B30" s="178">
        <v>441</v>
      </c>
      <c r="C30" s="179">
        <v>487</v>
      </c>
      <c r="D30" s="180">
        <f>(C30-B30)/B30</f>
        <v>0.10430839002267574</v>
      </c>
      <c r="E30" s="178">
        <v>794</v>
      </c>
      <c r="F30" s="179">
        <v>734</v>
      </c>
      <c r="G30" s="180">
        <f>(F30-E30)/E30</f>
        <v>-7.5566750629722929E-2</v>
      </c>
      <c r="H30" s="178">
        <v>593</v>
      </c>
      <c r="I30" s="179">
        <v>613</v>
      </c>
      <c r="J30" s="180">
        <f>(I30-H30)/H30</f>
        <v>3.3726812816188868E-2</v>
      </c>
      <c r="K30" s="181">
        <v>0.39682539682539603</v>
      </c>
      <c r="L30" s="180">
        <v>0.414784394250513</v>
      </c>
      <c r="M30" s="180">
        <f>(L30-K30)/K30</f>
        <v>4.5256673511294865E-2</v>
      </c>
    </row>
    <row r="31" spans="1:16" s="58" customFormat="1" x14ac:dyDescent="0.35">
      <c r="A31"/>
      <c r="B31" s="178"/>
      <c r="C31" s="179"/>
      <c r="D31" s="180"/>
      <c r="E31" s="178"/>
      <c r="F31" s="179"/>
      <c r="G31" s="180"/>
      <c r="H31" s="178"/>
      <c r="I31" s="179"/>
      <c r="J31" s="180"/>
      <c r="K31" s="181"/>
      <c r="L31" s="180"/>
      <c r="M31" s="94"/>
    </row>
    <row r="32" spans="1:16" x14ac:dyDescent="0.35">
      <c r="B32" s="184"/>
      <c r="C32" s="96"/>
      <c r="D32" s="97"/>
      <c r="E32" s="95"/>
      <c r="F32" s="96"/>
      <c r="G32" s="97"/>
      <c r="H32" s="95"/>
      <c r="I32" s="96"/>
      <c r="J32" s="97"/>
      <c r="K32" s="182"/>
      <c r="L32" s="183"/>
      <c r="M32" s="97"/>
    </row>
    <row r="33" spans="1:4" x14ac:dyDescent="0.35">
      <c r="A33" s="98" t="s">
        <v>521</v>
      </c>
    </row>
    <row r="36" spans="1:4" x14ac:dyDescent="0.35">
      <c r="A36" s="21" t="s">
        <v>522</v>
      </c>
      <c r="B36" s="21"/>
    </row>
    <row r="37" spans="1:4" x14ac:dyDescent="0.35">
      <c r="A37" s="99" t="s">
        <v>523</v>
      </c>
      <c r="B37" s="99" t="s">
        <v>524</v>
      </c>
      <c r="C37" s="99"/>
      <c r="D37" s="99"/>
    </row>
    <row r="38" spans="1:4" x14ac:dyDescent="0.35">
      <c r="A38" s="99" t="s">
        <v>525</v>
      </c>
      <c r="B38" s="99" t="s">
        <v>526</v>
      </c>
      <c r="C38" s="99"/>
      <c r="D38" s="99"/>
    </row>
    <row r="39" spans="1:4" x14ac:dyDescent="0.35">
      <c r="A39" s="99" t="s">
        <v>527</v>
      </c>
      <c r="B39" s="99" t="s">
        <v>528</v>
      </c>
      <c r="C39" s="99"/>
      <c r="D39" s="99"/>
    </row>
    <row r="40" spans="1:4" x14ac:dyDescent="0.35">
      <c r="A40" s="99" t="s">
        <v>529</v>
      </c>
      <c r="B40" s="99" t="s">
        <v>530</v>
      </c>
      <c r="C40" s="99"/>
      <c r="D40" s="99"/>
    </row>
  </sheetData>
  <mergeCells count="5">
    <mergeCell ref="C5:D5"/>
    <mergeCell ref="B6:D6"/>
    <mergeCell ref="A8:E8"/>
    <mergeCell ref="B26:D26"/>
    <mergeCell ref="B27:D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
  <sheetViews>
    <sheetView tabSelected="1" workbookViewId="0">
      <selection activeCell="B6" sqref="B6"/>
    </sheetView>
  </sheetViews>
  <sheetFormatPr defaultColWidth="8.81640625" defaultRowHeight="14.5" x14ac:dyDescent="0.35"/>
  <cols>
    <col min="1" max="1" width="48.453125" customWidth="1"/>
    <col min="2" max="2" width="80.1796875" customWidth="1"/>
  </cols>
  <sheetData>
    <row r="1" spans="1:2" ht="16" thickBot="1" x14ac:dyDescent="0.4">
      <c r="A1" s="203" t="s">
        <v>37</v>
      </c>
      <c r="B1" s="204"/>
    </row>
    <row r="2" spans="1:2" ht="15" thickBot="1" x14ac:dyDescent="0.4">
      <c r="A2" s="15" t="s">
        <v>38</v>
      </c>
      <c r="B2" s="16" t="s">
        <v>39</v>
      </c>
    </row>
    <row r="3" spans="1:2" x14ac:dyDescent="0.35">
      <c r="A3" s="101" t="s">
        <v>40</v>
      </c>
      <c r="B3" s="102"/>
    </row>
    <row r="4" spans="1:2" ht="39" x14ac:dyDescent="0.35">
      <c r="A4" s="103" t="str">
        <f>'1(Data)'!A54</f>
        <v>1A) Volume and coverage of available data</v>
      </c>
      <c r="B4" s="103" t="str">
        <f>'1(Data)'!B54</f>
        <v>A good addition of habitat data, especially in underrepresented regions such as the Black Sea and Arctic. Percentage increase of 8% is good considering the initial large volume of point data extant in the database.</v>
      </c>
    </row>
    <row r="5" spans="1:2" ht="39" x14ac:dyDescent="0.35">
      <c r="A5" s="193" t="s">
        <v>41</v>
      </c>
      <c r="B5" s="104" t="str">
        <f>'1(Data)'!B55</f>
        <v>Point data coverage is concentrated in the EEZs of countries where project partners are based. There is likely to be much more data to be found in countries like Spain, Poland, Croatia, etc. and we will look to improve the coverage in these areas and others such as the Caribbean during the next phase.</v>
      </c>
    </row>
    <row r="6" spans="1:2" ht="52.5" thickBot="1" x14ac:dyDescent="0.4">
      <c r="A6" s="105" t="str">
        <f>'1(Data)'!A56</f>
        <v>1B) Usage of data since the start of the project phase</v>
      </c>
      <c r="B6" s="105" t="str">
        <f>'1(Data)'!B56</f>
        <v xml:space="preserve">Consistent volume of point data downloads throughout the phase with particularly high numbers in the later half of 2022 . Number of map visualisations and WFS requests have significantly increased, however WMS requests have declined perhaps because people were choosing to use the thematic/central portal viewer or WFS service instead. </v>
      </c>
    </row>
    <row r="7" spans="1:2" ht="26.5" thickBot="1" x14ac:dyDescent="0.4">
      <c r="A7" s="106" t="s">
        <v>42</v>
      </c>
      <c r="B7" s="107"/>
    </row>
    <row r="8" spans="1:2" ht="85.5" customHeight="1" thickBot="1" x14ac:dyDescent="0.4">
      <c r="A8" s="107" t="str">
        <f>'2(Products)'!A82</f>
        <v>2A) Volume and coverage of available data products</v>
      </c>
      <c r="B8" s="107" t="str">
        <f>'2(Products)'!B82</f>
        <v xml:space="preserve">Compared to the previous version, EUSeaMap 2023 has been extended geographically into the Caspian Sea and Caribbean Sea regions and updated for all other areas. Essential fish habitat maps and models and a new internal composite product for mangrove cover are new additions this phase. Increases in almost all other sub-theme categories, including data in new geographic areas e.g. Caribbean and Caspian seas and increased machine to machine connections. </v>
      </c>
    </row>
    <row r="9" spans="1:2" ht="104.5" thickBot="1" x14ac:dyDescent="0.4">
      <c r="A9" s="107" t="str">
        <f>'2(Products)'!A83</f>
        <v>2B) Usage of data products since the start of the project phase</v>
      </c>
      <c r="B9" s="107" t="str">
        <f>'2(Products)'!B83</f>
        <v xml:space="preserve">Although not all the values are directly comparable there has in general been an increase in downloads of all products this phase, particularly for EUSeaMap and our modelled datasets. Possibly due to better publication through both the thematic portal and subsequently through the central portal. Individual maps from surveys remain the most popular dataset, though high numbers are impacted by high numbers of datasets offered. Numbers of map visualisations has significantly increase although the WMS requests have declined over the same period, perhaps as people utilise the viewer rather than their own GI systems. WFS requests show a more mixed picture however this may in part be due to changes in how the statistics have been calculated. </v>
      </c>
    </row>
    <row r="10" spans="1:2" ht="30.65" customHeight="1" thickBot="1" x14ac:dyDescent="0.4">
      <c r="A10" s="108" t="str">
        <f>'3(Data providers)'!A80</f>
        <v>3) Organisations supplying/ approached to supply data anad data products</v>
      </c>
      <c r="B10" s="108" t="str">
        <f>'3(Data providers)'!B80</f>
        <v xml:space="preserve">During this phase we have acquired data from over 50 different providers. Overall a good amount of data has been acquired, predominantly from Government/public bodies, followed by academia with low representation from industry and NGOs. </v>
      </c>
    </row>
    <row r="11" spans="1:2" ht="15" thickBot="1" x14ac:dyDescent="0.4">
      <c r="A11" s="109" t="str">
        <f>'4(Web services)'!A20</f>
        <v>4) Online 'Web' interfaces to access or view data</v>
      </c>
      <c r="B11" s="109" t="str">
        <f>'4(Web services)'!B20</f>
        <v>No major change this phase, just the addition of new sub-themes utilising the existing infrastructure.</v>
      </c>
    </row>
    <row r="12" spans="1:2" s="113" customFormat="1" ht="91.5" thickBot="1" x14ac:dyDescent="0.5">
      <c r="A12" s="151" t="str">
        <f>'6(User stats)&amp;7(Use case stats)'!A102</f>
        <v>6) Statistics on information volunteered through download forms</v>
      </c>
      <c r="B12" s="151" t="str">
        <f>'6(User stats)&amp;7(Use case stats)'!B102</f>
        <v xml:space="preserve">Around 48% of users provided some statistics (the portal did not enforce statistics collection to remain a truly open data portal), mainly around sector of use. Around 50% of users did not report a country or region, but from those that did, as expected a large proportion are European, which the largest country share the United Kingdom, followed by Italy, Spain, France, Belgium Portugal and Ireland. This ties closely with partners, suggesting that promotion of the site within partner countries is very effective.Please note these statistics are only valid up to January 2023 when the thematic portal was decommissioned. </v>
      </c>
    </row>
    <row r="13" spans="1:2" s="113" customFormat="1" ht="65.5" thickBot="1" x14ac:dyDescent="0.5">
      <c r="A13" s="152" t="str">
        <f>'6(User stats)&amp;7(Use case stats)'!A103</f>
        <v>7) Published use cases</v>
      </c>
      <c r="B13" s="152" t="str">
        <f>'6(User stats)&amp;7(Use case stats)'!B103</f>
        <v xml:space="preserve">Most of the use cases are viewed consistently highly. The most viewed use cases relate tor mapping the risk of cumulative effects on benthic habitats, standards-based access and interoperability for marine biodiversity data and assessing ecosystem services richness and exposure to anthropogenic treats in Lithuania. Please note these statistics are only valid up to January 2023 when the thematic portal was decommissioned. </v>
      </c>
    </row>
    <row r="14" spans="1:2" s="113" customFormat="1" ht="65.5" thickBot="1" x14ac:dyDescent="0.5">
      <c r="A14" s="151" t="str">
        <f>'10-11-12(User stats)'!A70</f>
        <v>10) Visibility &amp; analytics for web pages</v>
      </c>
      <c r="B14" s="151" t="s">
        <v>43</v>
      </c>
    </row>
    <row r="15" spans="1:2" s="113" customFormat="1" ht="65.5" thickBot="1" x14ac:dyDescent="0.5">
      <c r="A15" s="152" t="str">
        <f>'10-11-12(User stats)'!A71</f>
        <v>11) Visibility &amp; analytics for web sections</v>
      </c>
      <c r="B15" s="152" t="str">
        <f>'10-11-12(User stats)'!B70</f>
        <v xml:space="preserve">Generally consistent pageviews whilst the thematic portal was live, with the most popular pages being those themed on data access, which is expected but welcome. Interactive map has a higher viewership than the homepage, suggesting that the interactive map had a core base of repeat customers (e.g. through bookmarking), again showing success of the interactive map. Please note these statistics are only valid up to January 2023 when the thematic portal was decommissioned. </v>
      </c>
    </row>
    <row r="16" spans="1:2" s="113" customFormat="1" ht="26.5" thickBot="1" x14ac:dyDescent="0.5">
      <c r="A16" s="151" t="str">
        <f>'10-11-12(User stats)'!A72</f>
        <v>12) Average visit duration for web pages</v>
      </c>
      <c r="B16" s="151" t="str">
        <f>'10-11-12(User stats)'!B71</f>
        <v xml:space="preserve">Fairly consistent throughout the phase.Please note these statistics are only valid up to January 2023 when the thematic portal was decommissioned. </v>
      </c>
    </row>
    <row r="17" spans="1:2" ht="39.5" thickBot="1" x14ac:dyDescent="0.4">
      <c r="A17" s="153" t="str">
        <f>'5NEW(Web traffic)'!A6</f>
        <v>5.1) Daily number of page views of EMODnet Thematic entry page since the start of the contract</v>
      </c>
      <c r="B17" s="153" t="str">
        <f>'5NEW(Web traffic)'!B6</f>
        <v xml:space="preserve">Fairly consistent pattern emerging, usually over 35 views a day on week days. Slightly reduced peaks compared to the first quarter of 2023, but early numbers may were likely abnormally high as the central portal had just been launched. </v>
      </c>
    </row>
    <row r="18" spans="1:2" ht="52.5" thickBot="1" x14ac:dyDescent="0.4">
      <c r="A18" s="154" t="str">
        <f>'5NEW(Web traffic)'!A27</f>
        <v>5.2) Total number of visitors, page views, unique page views and percentage of returning visitors, since the start of the contract</v>
      </c>
      <c r="B18" s="154" t="str">
        <f>'5NEW(Web traffic)'!B27</f>
        <v xml:space="preserve">Visitor numbers and page views (including unique) have all followed a similar pattern since central portal launch in January 2023.  Numbers peaked in Feb/March 2023 and then have slowly dropped to more consistent monthly values. The % of returning visiotrs has stayed fairly constant indicating a core set of visitors who regularly use the Seabed habitat information. </v>
      </c>
    </row>
    <row r="19" spans="1:2" x14ac:dyDescent="0.35">
      <c r="A19" s="17"/>
    </row>
    <row r="20" spans="1:2" x14ac:dyDescent="0.35">
      <c r="A20" s="17"/>
    </row>
    <row r="21" spans="1:2" x14ac:dyDescent="0.35">
      <c r="A21" s="17"/>
    </row>
    <row r="22" spans="1:2" x14ac:dyDescent="0.35">
      <c r="A22" s="17"/>
    </row>
  </sheetData>
  <mergeCells count="1">
    <mergeCell ref="A1:B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6"/>
  <sheetViews>
    <sheetView zoomScale="85" zoomScaleNormal="85" workbookViewId="0">
      <selection activeCell="C55" sqref="C55"/>
    </sheetView>
  </sheetViews>
  <sheetFormatPr defaultColWidth="9.1796875" defaultRowHeight="14.5" x14ac:dyDescent="0.35"/>
  <cols>
    <col min="1" max="1" width="15.81640625" style="19" customWidth="1"/>
    <col min="2" max="2" width="16.54296875" style="19" customWidth="1"/>
    <col min="3" max="3" width="15.1796875" style="19" customWidth="1"/>
    <col min="4" max="4" width="16.54296875" style="19" customWidth="1"/>
    <col min="5" max="5" width="17.81640625" style="19" customWidth="1"/>
    <col min="6" max="6" width="16.1796875" style="19" customWidth="1"/>
    <col min="7" max="7" width="14.81640625" style="19" customWidth="1"/>
    <col min="8" max="8" width="15" style="19" customWidth="1"/>
    <col min="9" max="9" width="16.453125" style="19" customWidth="1"/>
    <col min="10" max="10" width="13" style="19" customWidth="1"/>
    <col min="11" max="11" width="18.81640625" style="19" customWidth="1"/>
    <col min="12" max="13" width="14.1796875" style="19" customWidth="1"/>
    <col min="14" max="14" width="15.1796875" style="19" customWidth="1"/>
    <col min="15" max="15" width="16.1796875" style="19" customWidth="1"/>
    <col min="16" max="16" width="17.54296875" style="19" customWidth="1"/>
    <col min="17" max="17" width="14.453125" style="19" customWidth="1"/>
    <col min="18" max="18" width="20" style="19" customWidth="1"/>
    <col min="19" max="19" width="12.1796875" style="19" bestFit="1" customWidth="1"/>
    <col min="20" max="20" width="9.1796875" style="19"/>
    <col min="21" max="21" width="10.1796875" style="19" customWidth="1"/>
    <col min="22" max="22" width="12" style="19" customWidth="1"/>
    <col min="23" max="16384" width="9.1796875" style="19"/>
  </cols>
  <sheetData>
    <row r="1" spans="1:17" ht="15.5" x14ac:dyDescent="0.35">
      <c r="A1" s="18" t="s">
        <v>44</v>
      </c>
    </row>
    <row r="2" spans="1:17" customFormat="1" x14ac:dyDescent="0.35">
      <c r="A2" s="20" t="s">
        <v>45</v>
      </c>
    </row>
    <row r="3" spans="1:17" s="2" customFormat="1" x14ac:dyDescent="0.35">
      <c r="A3" s="20" t="s">
        <v>46</v>
      </c>
    </row>
    <row r="4" spans="1:17" s="23" customFormat="1" ht="32.25" customHeight="1" x14ac:dyDescent="0.35">
      <c r="A4" s="21" t="s">
        <v>47</v>
      </c>
      <c r="B4" s="22"/>
      <c r="C4" s="22"/>
      <c r="D4" s="22"/>
      <c r="E4" s="22"/>
    </row>
    <row r="5" spans="1:17" ht="18" customHeight="1" x14ac:dyDescent="0.3">
      <c r="A5" s="24" t="s">
        <v>48</v>
      </c>
      <c r="B5" s="24" t="s">
        <v>49</v>
      </c>
      <c r="C5" s="24" t="s">
        <v>50</v>
      </c>
      <c r="D5" s="25"/>
      <c r="E5" s="25"/>
      <c r="H5" s="26"/>
      <c r="I5" s="26"/>
      <c r="J5" s="26"/>
      <c r="K5" s="26"/>
      <c r="L5" s="26"/>
      <c r="M5" s="26"/>
      <c r="N5" s="26"/>
      <c r="O5" s="26"/>
      <c r="P5" s="26"/>
      <c r="Q5" s="26"/>
    </row>
    <row r="6" spans="1:17" ht="26" x14ac:dyDescent="0.35">
      <c r="A6" s="155">
        <v>45194</v>
      </c>
      <c r="B6" s="27" t="s">
        <v>51</v>
      </c>
      <c r="C6" s="27" t="s">
        <v>52</v>
      </c>
      <c r="D6" s="25"/>
      <c r="E6" s="28"/>
      <c r="F6" s="26"/>
      <c r="G6" s="26"/>
      <c r="H6" s="26"/>
      <c r="I6" s="26"/>
      <c r="J6" s="26"/>
      <c r="K6" s="26"/>
      <c r="L6" s="26"/>
      <c r="M6" s="26"/>
      <c r="N6" s="26"/>
      <c r="O6" s="26"/>
      <c r="P6" s="26"/>
      <c r="Q6" s="26"/>
    </row>
    <row r="7" spans="1:17" x14ac:dyDescent="0.35">
      <c r="A7" s="25"/>
      <c r="B7" s="25"/>
      <c r="C7" s="25"/>
      <c r="D7" s="25"/>
      <c r="E7" s="25"/>
    </row>
    <row r="8" spans="1:17" ht="78" x14ac:dyDescent="0.3">
      <c r="A8" s="29" t="s">
        <v>53</v>
      </c>
      <c r="B8" s="30" t="s">
        <v>54</v>
      </c>
      <c r="C8" s="30" t="s">
        <v>55</v>
      </c>
      <c r="D8" s="30" t="s">
        <v>56</v>
      </c>
      <c r="E8" s="30" t="s">
        <v>57</v>
      </c>
    </row>
    <row r="9" spans="1:17" ht="65" x14ac:dyDescent="0.35">
      <c r="A9" s="31" t="s">
        <v>58</v>
      </c>
      <c r="B9" s="156">
        <v>512309</v>
      </c>
      <c r="C9" s="156">
        <v>36301</v>
      </c>
      <c r="D9" s="189">
        <v>0.08</v>
      </c>
      <c r="E9" s="188">
        <v>0.82296831999999998</v>
      </c>
    </row>
    <row r="10" spans="1:17" x14ac:dyDescent="0.35">
      <c r="A10" s="31"/>
      <c r="B10" s="32"/>
      <c r="C10" s="32"/>
      <c r="D10" s="32"/>
      <c r="E10" s="32"/>
    </row>
    <row r="11" spans="1:17" x14ac:dyDescent="0.35">
      <c r="A11" s="31"/>
      <c r="B11" s="32"/>
      <c r="C11" s="32"/>
      <c r="D11" s="32"/>
      <c r="E11" s="32"/>
    </row>
    <row r="12" spans="1:17" x14ac:dyDescent="0.35">
      <c r="A12" s="31"/>
      <c r="B12" s="32"/>
      <c r="C12" s="32"/>
      <c r="D12" s="32"/>
      <c r="E12" s="32"/>
    </row>
    <row r="13" spans="1:17" x14ac:dyDescent="0.35">
      <c r="A13" s="31"/>
      <c r="B13" s="32"/>
      <c r="C13" s="32"/>
      <c r="D13" s="32"/>
      <c r="E13" s="32"/>
    </row>
    <row r="14" spans="1:17" x14ac:dyDescent="0.35">
      <c r="A14" s="31"/>
      <c r="B14" s="32"/>
      <c r="C14" s="32"/>
      <c r="D14" s="32"/>
      <c r="E14" s="32"/>
    </row>
    <row r="15" spans="1:17" x14ac:dyDescent="0.35">
      <c r="A15" s="31"/>
      <c r="B15" s="32"/>
      <c r="C15" s="32"/>
      <c r="D15" s="32"/>
      <c r="E15" s="32"/>
    </row>
    <row r="16" spans="1:17" x14ac:dyDescent="0.35">
      <c r="A16" s="31"/>
      <c r="B16" s="32"/>
      <c r="C16" s="32"/>
      <c r="D16" s="32"/>
      <c r="E16" s="32"/>
    </row>
    <row r="17" spans="1:19" customFormat="1" x14ac:dyDescent="0.35"/>
    <row r="18" spans="1:19" customFormat="1" ht="15.5" x14ac:dyDescent="0.35">
      <c r="A18" s="24" t="s">
        <v>59</v>
      </c>
      <c r="B18" s="205" t="s">
        <v>60</v>
      </c>
      <c r="C18" s="206"/>
      <c r="D18" s="206"/>
      <c r="E18" s="206"/>
      <c r="F18" s="206"/>
      <c r="G18" s="206"/>
      <c r="H18" s="206"/>
      <c r="I18" s="206"/>
      <c r="J18" s="206"/>
      <c r="K18" s="206"/>
      <c r="L18" s="206"/>
      <c r="M18" s="206"/>
      <c r="N18" s="206"/>
      <c r="O18" s="206"/>
      <c r="P18" s="206"/>
      <c r="Q18" s="206"/>
      <c r="R18" s="206"/>
      <c r="S18" s="206"/>
    </row>
    <row r="19" spans="1:19" customFormat="1" ht="84.65" customHeight="1" x14ac:dyDescent="0.35">
      <c r="A19" s="27" t="s">
        <v>52</v>
      </c>
      <c r="B19" s="209" t="s">
        <v>61</v>
      </c>
      <c r="C19" s="211"/>
      <c r="D19" s="207" t="s">
        <v>62</v>
      </c>
      <c r="E19" s="208"/>
      <c r="F19" s="209" t="s">
        <v>63</v>
      </c>
      <c r="G19" s="211"/>
      <c r="H19" s="209" t="s">
        <v>64</v>
      </c>
      <c r="I19" s="211"/>
      <c r="J19" s="209" t="s">
        <v>65</v>
      </c>
      <c r="K19" s="211"/>
      <c r="L19" s="209" t="s">
        <v>66</v>
      </c>
      <c r="M19" s="211"/>
      <c r="N19" s="207" t="s">
        <v>67</v>
      </c>
      <c r="O19" s="208"/>
      <c r="P19" s="207" t="s">
        <v>68</v>
      </c>
      <c r="Q19" s="208"/>
      <c r="R19" s="207" t="s">
        <v>69</v>
      </c>
      <c r="S19" s="208"/>
    </row>
    <row r="20" spans="1:19" customFormat="1" ht="65.5" x14ac:dyDescent="0.35">
      <c r="A20" s="29" t="s">
        <v>53</v>
      </c>
      <c r="B20" s="33" t="s">
        <v>70</v>
      </c>
      <c r="C20" s="33" t="s">
        <v>71</v>
      </c>
      <c r="D20" s="33" t="s">
        <v>70</v>
      </c>
      <c r="E20" s="33" t="s">
        <v>71</v>
      </c>
      <c r="F20" s="33" t="s">
        <v>70</v>
      </c>
      <c r="G20" s="33" t="s">
        <v>71</v>
      </c>
      <c r="H20" s="33" t="s">
        <v>70</v>
      </c>
      <c r="I20" s="33" t="s">
        <v>71</v>
      </c>
      <c r="J20" s="33" t="s">
        <v>70</v>
      </c>
      <c r="K20" s="33" t="s">
        <v>71</v>
      </c>
      <c r="L20" s="33" t="s">
        <v>70</v>
      </c>
      <c r="M20" s="33" t="s">
        <v>71</v>
      </c>
      <c r="N20" s="33" t="s">
        <v>70</v>
      </c>
      <c r="O20" s="33" t="s">
        <v>71</v>
      </c>
      <c r="P20" s="33" t="s">
        <v>70</v>
      </c>
      <c r="Q20" s="33" t="s">
        <v>71</v>
      </c>
      <c r="R20" s="33" t="s">
        <v>70</v>
      </c>
      <c r="S20" s="33" t="s">
        <v>71</v>
      </c>
    </row>
    <row r="21" spans="1:19" customFormat="1" ht="87" x14ac:dyDescent="0.35">
      <c r="A21" s="157" t="s">
        <v>58</v>
      </c>
      <c r="B21" s="158">
        <v>212930</v>
      </c>
      <c r="C21" s="158">
        <v>16856</v>
      </c>
      <c r="D21" s="158">
        <v>4612</v>
      </c>
      <c r="E21" s="158">
        <v>1521</v>
      </c>
      <c r="F21" s="158">
        <v>116712</v>
      </c>
      <c r="G21" s="159">
        <v>45</v>
      </c>
      <c r="H21" s="158">
        <v>6039</v>
      </c>
      <c r="I21" s="159">
        <v>1882</v>
      </c>
      <c r="J21" s="158">
        <v>47609</v>
      </c>
      <c r="K21" s="159">
        <v>2390</v>
      </c>
      <c r="L21" s="158">
        <v>124407</v>
      </c>
      <c r="M21" s="158">
        <v>13607</v>
      </c>
      <c r="N21" s="159">
        <v>0</v>
      </c>
      <c r="O21" s="159">
        <v>0</v>
      </c>
      <c r="P21" s="159">
        <v>0</v>
      </c>
      <c r="Q21" s="159">
        <v>0</v>
      </c>
      <c r="R21" s="159">
        <v>0</v>
      </c>
      <c r="S21" s="159">
        <v>0</v>
      </c>
    </row>
    <row r="22" spans="1:19" customFormat="1" x14ac:dyDescent="0.35">
      <c r="A22" s="31"/>
      <c r="B22" s="34"/>
      <c r="C22" s="34"/>
      <c r="D22" s="34"/>
      <c r="E22" s="34"/>
      <c r="F22" s="34"/>
      <c r="G22" s="34"/>
      <c r="H22" s="34"/>
      <c r="I22" s="34"/>
      <c r="J22" s="34"/>
      <c r="K22" s="34"/>
      <c r="L22" s="34"/>
      <c r="M22" s="34"/>
      <c r="N22" s="34"/>
      <c r="O22" s="34"/>
      <c r="P22" s="34"/>
      <c r="Q22" s="34"/>
      <c r="R22" s="34"/>
      <c r="S22" s="34"/>
    </row>
    <row r="23" spans="1:19" customFormat="1" x14ac:dyDescent="0.35">
      <c r="A23" s="31"/>
      <c r="B23" s="34"/>
      <c r="C23" s="34"/>
      <c r="D23" s="34"/>
      <c r="E23" s="34"/>
      <c r="F23" s="34"/>
      <c r="G23" s="34"/>
      <c r="H23" s="34"/>
      <c r="I23" s="34"/>
      <c r="J23" s="34"/>
      <c r="K23" s="34"/>
      <c r="L23" s="34"/>
      <c r="M23" s="34"/>
      <c r="N23" s="34"/>
      <c r="O23" s="34"/>
      <c r="P23" s="34"/>
      <c r="Q23" s="34"/>
      <c r="R23" s="34"/>
      <c r="S23" s="34"/>
    </row>
    <row r="24" spans="1:19" customFormat="1" x14ac:dyDescent="0.35">
      <c r="A24" s="31"/>
      <c r="B24" s="34"/>
      <c r="C24" s="34"/>
      <c r="D24" s="34"/>
      <c r="E24" s="34"/>
      <c r="F24" s="34"/>
      <c r="G24" s="34"/>
      <c r="H24" s="34"/>
      <c r="I24" s="34"/>
      <c r="J24" s="34"/>
      <c r="K24" s="34"/>
      <c r="L24" s="34"/>
      <c r="M24" s="34"/>
      <c r="N24" s="34"/>
      <c r="O24" s="34"/>
      <c r="P24" s="34"/>
      <c r="Q24" s="34"/>
      <c r="R24" s="34"/>
      <c r="S24" s="34"/>
    </row>
    <row r="25" spans="1:19" customFormat="1" x14ac:dyDescent="0.35">
      <c r="A25" s="31"/>
      <c r="B25" s="34"/>
      <c r="C25" s="34"/>
      <c r="D25" s="34"/>
      <c r="E25" s="34"/>
      <c r="F25" s="34"/>
      <c r="G25" s="34"/>
      <c r="H25" s="34"/>
      <c r="I25" s="34"/>
      <c r="J25" s="34"/>
      <c r="K25" s="34"/>
      <c r="L25" s="34"/>
      <c r="M25" s="34"/>
      <c r="N25" s="34"/>
      <c r="O25" s="34"/>
      <c r="P25" s="34"/>
      <c r="Q25" s="34"/>
      <c r="R25" s="34"/>
      <c r="S25" s="34"/>
    </row>
    <row r="26" spans="1:19" customFormat="1" x14ac:dyDescent="0.35">
      <c r="A26" s="31"/>
      <c r="B26" s="34"/>
      <c r="C26" s="34"/>
      <c r="D26" s="34"/>
      <c r="E26" s="34"/>
      <c r="F26" s="34"/>
      <c r="G26" s="34"/>
      <c r="H26" s="34"/>
      <c r="I26" s="34"/>
      <c r="J26" s="34"/>
      <c r="K26" s="34"/>
      <c r="L26" s="34"/>
      <c r="M26" s="34"/>
      <c r="N26" s="34"/>
      <c r="O26" s="34"/>
      <c r="P26" s="34"/>
      <c r="Q26" s="34"/>
      <c r="R26" s="34"/>
      <c r="S26" s="34"/>
    </row>
    <row r="27" spans="1:19" customFormat="1" x14ac:dyDescent="0.35">
      <c r="A27" s="31"/>
      <c r="B27" s="34"/>
      <c r="C27" s="34"/>
      <c r="D27" s="34"/>
      <c r="E27" s="34"/>
      <c r="F27" s="34"/>
      <c r="G27" s="34"/>
      <c r="H27" s="34"/>
      <c r="I27" s="34"/>
      <c r="J27" s="34"/>
      <c r="K27" s="34"/>
      <c r="L27" s="34"/>
      <c r="M27" s="34"/>
      <c r="N27" s="34"/>
      <c r="O27" s="34"/>
      <c r="P27" s="34"/>
      <c r="Q27" s="34"/>
      <c r="R27" s="34"/>
      <c r="S27" s="34"/>
    </row>
    <row r="28" spans="1:19" customFormat="1" x14ac:dyDescent="0.35">
      <c r="A28" s="31"/>
      <c r="B28" s="34"/>
      <c r="C28" s="34"/>
      <c r="D28" s="34"/>
      <c r="E28" s="34"/>
      <c r="F28" s="34"/>
      <c r="G28" s="34"/>
      <c r="H28" s="34"/>
      <c r="I28" s="34"/>
      <c r="J28" s="34"/>
      <c r="K28" s="34"/>
      <c r="L28" s="34"/>
      <c r="M28" s="34"/>
      <c r="N28" s="34"/>
      <c r="O28" s="34"/>
      <c r="P28" s="34"/>
      <c r="Q28" s="34"/>
      <c r="R28" s="34"/>
      <c r="S28" s="34"/>
    </row>
    <row r="29" spans="1:19" x14ac:dyDescent="0.35">
      <c r="B29" s="35"/>
      <c r="C29" s="35"/>
      <c r="D29" s="35"/>
      <c r="E29" s="35"/>
      <c r="F29" s="35"/>
      <c r="G29" s="35"/>
      <c r="H29" s="35"/>
      <c r="I29" s="35"/>
      <c r="J29" s="35"/>
      <c r="K29" s="35"/>
      <c r="L29" s="35"/>
      <c r="M29" s="35"/>
      <c r="N29" s="35"/>
      <c r="O29" s="35"/>
      <c r="P29" s="35"/>
      <c r="Q29" s="35"/>
    </row>
    <row r="30" spans="1:19" x14ac:dyDescent="0.35">
      <c r="A30" s="36" t="s">
        <v>72</v>
      </c>
      <c r="B30" s="35"/>
      <c r="C30" s="35"/>
      <c r="D30" s="35"/>
      <c r="E30" s="35"/>
      <c r="F30" s="35"/>
      <c r="G30" s="35"/>
      <c r="H30" s="25"/>
      <c r="I30" s="25"/>
      <c r="J30" s="25"/>
      <c r="K30" s="25"/>
      <c r="L30" s="25"/>
      <c r="M30" s="25"/>
      <c r="N30" s="25"/>
      <c r="O30" s="25"/>
      <c r="P30" s="25"/>
      <c r="Q30" s="25"/>
    </row>
    <row r="31" spans="1:19" x14ac:dyDescent="0.35">
      <c r="A31" s="36" t="s">
        <v>73</v>
      </c>
      <c r="B31" s="35"/>
      <c r="C31" s="35"/>
      <c r="D31" s="35"/>
      <c r="E31" s="35"/>
      <c r="F31" s="35"/>
      <c r="G31" s="35"/>
      <c r="H31" s="25"/>
      <c r="I31" s="25"/>
      <c r="J31" s="25"/>
      <c r="K31" s="25"/>
      <c r="L31" s="25"/>
      <c r="M31" s="25"/>
      <c r="N31" s="25"/>
      <c r="O31" s="25"/>
      <c r="P31" s="25"/>
      <c r="Q31" s="25"/>
    </row>
    <row r="32" spans="1:19" x14ac:dyDescent="0.35">
      <c r="A32" s="36" t="s">
        <v>74</v>
      </c>
      <c r="B32" s="35"/>
      <c r="C32" s="35"/>
      <c r="D32" s="35"/>
      <c r="E32" s="35"/>
      <c r="F32" s="35"/>
      <c r="G32" s="35"/>
      <c r="H32" s="25"/>
      <c r="I32" s="25"/>
      <c r="J32" s="25"/>
      <c r="K32" s="25"/>
      <c r="L32" s="25"/>
      <c r="M32" s="25"/>
      <c r="N32" s="25"/>
      <c r="O32" s="25"/>
      <c r="P32" s="25"/>
      <c r="Q32" s="25"/>
    </row>
    <row r="33" spans="1:18" x14ac:dyDescent="0.35">
      <c r="A33" s="36" t="s">
        <v>75</v>
      </c>
      <c r="B33" s="35"/>
      <c r="C33" s="35"/>
      <c r="D33" s="35"/>
      <c r="E33" s="35"/>
      <c r="F33" s="35"/>
      <c r="G33" s="35"/>
      <c r="H33" s="25"/>
      <c r="I33" s="25"/>
      <c r="J33" s="25"/>
      <c r="K33" s="25"/>
      <c r="L33" s="25"/>
      <c r="M33" s="25"/>
      <c r="N33" s="25"/>
      <c r="O33" s="25"/>
      <c r="P33" s="25"/>
      <c r="Q33" s="25"/>
    </row>
    <row r="34" spans="1:18" x14ac:dyDescent="0.35">
      <c r="A34" s="36" t="s">
        <v>76</v>
      </c>
      <c r="B34" s="35"/>
      <c r="C34" s="35"/>
      <c r="D34" s="35"/>
      <c r="E34" s="35"/>
      <c r="F34" s="35"/>
      <c r="G34" s="35"/>
      <c r="H34" s="25"/>
      <c r="I34" s="25"/>
      <c r="J34" s="25"/>
      <c r="K34" s="25"/>
      <c r="L34" s="25"/>
      <c r="M34" s="25"/>
      <c r="N34" s="25"/>
      <c r="O34" s="25"/>
      <c r="P34" s="25"/>
      <c r="Q34" s="25"/>
    </row>
    <row r="35" spans="1:18" x14ac:dyDescent="0.35">
      <c r="A35" s="36" t="s">
        <v>77</v>
      </c>
      <c r="B35" s="35"/>
      <c r="C35" s="35"/>
      <c r="D35" s="35"/>
      <c r="E35" s="35"/>
      <c r="F35" s="35"/>
      <c r="G35" s="35"/>
      <c r="H35" s="25"/>
      <c r="I35" s="25"/>
      <c r="J35" s="25"/>
      <c r="K35" s="25"/>
      <c r="L35" s="25"/>
      <c r="M35" s="25"/>
      <c r="N35" s="25"/>
      <c r="O35" s="25"/>
      <c r="P35" s="25"/>
      <c r="Q35" s="25"/>
    </row>
    <row r="36" spans="1:18" x14ac:dyDescent="0.35">
      <c r="A36" s="36" t="s">
        <v>78</v>
      </c>
      <c r="B36" s="37"/>
      <c r="C36" s="37"/>
      <c r="D36" s="37"/>
      <c r="E36" s="37"/>
      <c r="F36" s="37"/>
      <c r="G36" s="37"/>
    </row>
    <row r="37" spans="1:18" x14ac:dyDescent="0.35">
      <c r="A37" t="s">
        <v>79</v>
      </c>
      <c r="B37" s="37"/>
      <c r="C37" s="37"/>
      <c r="D37" s="37"/>
      <c r="E37" s="37"/>
      <c r="F37" s="37"/>
      <c r="G37" s="37"/>
    </row>
    <row r="38" spans="1:18" s="23" customFormat="1" x14ac:dyDescent="0.35">
      <c r="A38" s="21" t="s">
        <v>80</v>
      </c>
      <c r="B38" s="22"/>
      <c r="C38" s="22"/>
      <c r="D38" s="22"/>
      <c r="E38" s="22"/>
      <c r="F38" s="22"/>
      <c r="G38" s="22"/>
      <c r="H38" s="22"/>
      <c r="I38" s="22"/>
      <c r="J38" s="22"/>
      <c r="K38" s="22"/>
      <c r="L38" s="22"/>
      <c r="M38" s="22"/>
      <c r="N38" s="22"/>
      <c r="O38" s="22"/>
      <c r="P38" s="22"/>
    </row>
    <row r="39" spans="1:18" ht="26" x14ac:dyDescent="0.3">
      <c r="A39" s="38" t="s">
        <v>48</v>
      </c>
      <c r="B39" s="24" t="s">
        <v>49</v>
      </c>
      <c r="C39" s="24" t="s">
        <v>81</v>
      </c>
      <c r="D39" s="25"/>
      <c r="E39" s="25"/>
      <c r="F39" s="25"/>
      <c r="G39" s="25"/>
      <c r="H39" s="25"/>
      <c r="I39" s="25"/>
      <c r="J39" s="35"/>
      <c r="K39" s="35"/>
      <c r="L39" s="35"/>
      <c r="M39" s="35"/>
      <c r="N39" s="35"/>
      <c r="O39" s="35"/>
      <c r="P39" s="35"/>
      <c r="Q39" s="37"/>
      <c r="R39" s="26"/>
    </row>
    <row r="40" spans="1:18" ht="43" customHeight="1" x14ac:dyDescent="0.35">
      <c r="A40" s="160">
        <v>45194</v>
      </c>
      <c r="B40" s="27" t="s">
        <v>51</v>
      </c>
      <c r="C40" s="159" t="s">
        <v>82</v>
      </c>
      <c r="D40" s="25"/>
      <c r="E40" s="25"/>
      <c r="F40" s="25"/>
      <c r="G40" s="25"/>
      <c r="H40" s="25"/>
      <c r="I40" s="25"/>
      <c r="J40" s="35"/>
      <c r="K40" s="35"/>
      <c r="L40" s="35"/>
      <c r="M40" s="35"/>
      <c r="N40" s="35"/>
      <c r="O40" s="35"/>
      <c r="P40" s="35"/>
    </row>
    <row r="41" spans="1:18" ht="15.65" customHeight="1" x14ac:dyDescent="0.3">
      <c r="A41" s="25"/>
      <c r="B41" s="25"/>
      <c r="C41" s="209" t="s">
        <v>83</v>
      </c>
      <c r="D41" s="210"/>
      <c r="E41" s="210"/>
      <c r="F41" s="210"/>
      <c r="G41" s="211"/>
      <c r="H41" s="209" t="s">
        <v>84</v>
      </c>
      <c r="I41" s="210"/>
      <c r="J41" s="210"/>
      <c r="K41" s="210"/>
      <c r="L41" s="210"/>
      <c r="M41" s="210"/>
      <c r="N41" s="210"/>
      <c r="O41" s="210"/>
      <c r="P41" s="211"/>
    </row>
    <row r="42" spans="1:18" ht="52" x14ac:dyDescent="0.3">
      <c r="A42" s="29" t="s">
        <v>85</v>
      </c>
      <c r="B42" s="29" t="s">
        <v>86</v>
      </c>
      <c r="C42" s="33" t="s">
        <v>87</v>
      </c>
      <c r="D42" s="33" t="s">
        <v>88</v>
      </c>
      <c r="E42" s="33" t="s">
        <v>89</v>
      </c>
      <c r="F42" s="33" t="s">
        <v>90</v>
      </c>
      <c r="G42" s="39" t="s">
        <v>91</v>
      </c>
      <c r="H42" s="33" t="s">
        <v>92</v>
      </c>
      <c r="I42" s="33" t="s">
        <v>93</v>
      </c>
      <c r="J42" s="39" t="s">
        <v>94</v>
      </c>
      <c r="K42" s="33" t="s">
        <v>95</v>
      </c>
      <c r="L42" s="33" t="s">
        <v>96</v>
      </c>
      <c r="M42" s="39" t="s">
        <v>97</v>
      </c>
      <c r="N42" s="33" t="s">
        <v>98</v>
      </c>
      <c r="O42" s="33" t="s">
        <v>99</v>
      </c>
      <c r="P42" s="39" t="s">
        <v>100</v>
      </c>
    </row>
    <row r="43" spans="1:18" ht="87" x14ac:dyDescent="0.35">
      <c r="A43" s="157" t="s">
        <v>58</v>
      </c>
      <c r="B43" s="161" t="s">
        <v>101</v>
      </c>
      <c r="C43" s="162">
        <v>391514</v>
      </c>
      <c r="D43" s="162">
        <v>142.90392969000001</v>
      </c>
      <c r="E43" s="162">
        <v>163030078</v>
      </c>
      <c r="F43" s="162">
        <v>137411221</v>
      </c>
      <c r="G43" s="163">
        <f>(E43-F43)/F43</f>
        <v>0.18643933743955307</v>
      </c>
      <c r="H43" s="162">
        <v>4221710</v>
      </c>
      <c r="I43" s="162">
        <v>2774057</v>
      </c>
      <c r="J43" s="163">
        <f>(H43-I43)/I43</f>
        <v>0.52185409312065323</v>
      </c>
      <c r="K43" s="162">
        <v>13506267</v>
      </c>
      <c r="L43" s="162">
        <v>18415212</v>
      </c>
      <c r="M43" s="163">
        <f>(K43-L43)/L43</f>
        <v>-0.26657010519346724</v>
      </c>
      <c r="N43" s="162">
        <v>1930</v>
      </c>
      <c r="O43" s="162">
        <v>637</v>
      </c>
      <c r="P43" s="163">
        <f>(N43-O43)/O43</f>
        <v>2.0298273155416013</v>
      </c>
    </row>
    <row r="44" spans="1:18" x14ac:dyDescent="0.35">
      <c r="A44" s="34"/>
      <c r="B44" s="34"/>
      <c r="C44" s="34"/>
      <c r="D44" s="34"/>
      <c r="E44" s="34"/>
      <c r="F44" s="34"/>
      <c r="G44" s="34"/>
      <c r="H44" s="34"/>
      <c r="I44" s="34"/>
      <c r="J44" s="34"/>
      <c r="K44" s="34"/>
      <c r="L44" s="34"/>
      <c r="M44" s="34"/>
      <c r="N44" s="34"/>
      <c r="O44" s="34"/>
      <c r="P44" s="34"/>
    </row>
    <row r="45" spans="1:18" x14ac:dyDescent="0.35">
      <c r="A45" s="34"/>
      <c r="B45" s="34"/>
      <c r="C45" s="34"/>
      <c r="D45" s="34"/>
      <c r="E45" s="34"/>
      <c r="F45" s="34"/>
      <c r="G45" s="34"/>
      <c r="H45" s="34"/>
      <c r="I45" s="34"/>
      <c r="J45" s="34"/>
      <c r="K45" s="34"/>
      <c r="L45" s="34"/>
      <c r="M45" s="34"/>
      <c r="N45" s="34"/>
      <c r="O45" s="34"/>
      <c r="P45" s="34"/>
    </row>
    <row r="46" spans="1:18" s="37" customFormat="1" ht="14.15" customHeight="1" x14ac:dyDescent="0.35">
      <c r="A46" s="36" t="s">
        <v>102</v>
      </c>
      <c r="B46" s="36"/>
      <c r="C46" s="36"/>
      <c r="D46" s="35"/>
      <c r="E46" s="35"/>
      <c r="F46" s="35"/>
      <c r="G46" s="35"/>
      <c r="H46" s="35"/>
      <c r="I46" s="35"/>
      <c r="J46" s="35"/>
      <c r="K46" s="35"/>
      <c r="L46" s="35"/>
      <c r="M46" s="35"/>
      <c r="N46" s="35"/>
      <c r="O46" s="35"/>
      <c r="P46" s="35"/>
    </row>
    <row r="47" spans="1:18" s="37" customFormat="1" ht="13" x14ac:dyDescent="0.35">
      <c r="A47" s="36" t="s">
        <v>103</v>
      </c>
      <c r="B47" s="36"/>
      <c r="C47" s="36"/>
      <c r="D47" s="35"/>
      <c r="E47" s="35"/>
      <c r="F47" s="35"/>
      <c r="G47" s="35"/>
      <c r="H47" s="35"/>
      <c r="I47" s="35"/>
      <c r="J47" s="35"/>
      <c r="K47" s="35"/>
      <c r="L47" s="35"/>
      <c r="M47" s="35"/>
      <c r="N47" s="35"/>
      <c r="O47" s="35"/>
      <c r="P47" s="35"/>
    </row>
    <row r="48" spans="1:18" s="37" customFormat="1" ht="13" x14ac:dyDescent="0.35">
      <c r="A48" s="36" t="s">
        <v>104</v>
      </c>
      <c r="B48" s="36"/>
      <c r="C48" s="36"/>
      <c r="D48" s="35"/>
      <c r="E48" s="35"/>
      <c r="F48" s="35"/>
      <c r="G48" s="35"/>
      <c r="H48" s="35"/>
      <c r="I48" s="35"/>
      <c r="J48" s="35"/>
      <c r="K48" s="35"/>
      <c r="L48" s="35"/>
      <c r="M48" s="35"/>
      <c r="N48" s="35"/>
      <c r="O48" s="35"/>
      <c r="P48" s="35"/>
    </row>
    <row r="49" spans="1:16" s="37" customFormat="1" ht="13" x14ac:dyDescent="0.35">
      <c r="A49" s="36" t="s">
        <v>105</v>
      </c>
      <c r="B49" s="36"/>
      <c r="C49" s="36"/>
      <c r="D49" s="35"/>
      <c r="E49" s="35"/>
      <c r="F49" s="35"/>
      <c r="G49" s="35"/>
      <c r="H49" s="35"/>
      <c r="I49" s="35"/>
      <c r="J49" s="35"/>
      <c r="K49" s="35"/>
      <c r="L49" s="35"/>
      <c r="M49" s="35"/>
      <c r="N49" s="35"/>
      <c r="O49" s="35"/>
      <c r="P49" s="35"/>
    </row>
    <row r="50" spans="1:16" x14ac:dyDescent="0.35">
      <c r="A50" s="36" t="s">
        <v>75</v>
      </c>
      <c r="B50" s="25"/>
      <c r="C50" s="25"/>
      <c r="D50" s="25"/>
      <c r="E50" s="25"/>
      <c r="F50" s="25"/>
      <c r="G50" s="25"/>
      <c r="H50" s="25"/>
      <c r="I50" s="25"/>
      <c r="J50" s="25"/>
      <c r="K50" s="25"/>
      <c r="L50" s="25"/>
      <c r="M50" s="25"/>
      <c r="N50" s="25"/>
      <c r="O50" s="25"/>
      <c r="P50" s="25"/>
    </row>
    <row r="51" spans="1:16" x14ac:dyDescent="0.35">
      <c r="A51" s="36"/>
      <c r="B51" s="25"/>
      <c r="C51" s="25"/>
      <c r="D51" s="25"/>
      <c r="E51" s="25"/>
      <c r="F51" s="25"/>
      <c r="G51" s="25"/>
      <c r="H51" s="25"/>
      <c r="I51" s="25"/>
      <c r="J51" s="25"/>
      <c r="K51" s="25"/>
      <c r="L51" s="25"/>
      <c r="M51" s="25"/>
      <c r="N51" s="25"/>
      <c r="O51" s="25"/>
      <c r="P51" s="25"/>
    </row>
    <row r="52" spans="1:16" x14ac:dyDescent="0.35">
      <c r="A52" s="25"/>
      <c r="B52" s="25"/>
      <c r="C52" s="25"/>
      <c r="D52" s="25"/>
      <c r="E52" s="25"/>
      <c r="F52" s="25"/>
      <c r="G52" s="25"/>
      <c r="H52" s="25"/>
      <c r="I52" s="25"/>
      <c r="J52" s="25"/>
      <c r="K52" s="25"/>
      <c r="L52" s="25"/>
      <c r="M52" s="25"/>
      <c r="N52" s="25"/>
      <c r="O52" s="25"/>
      <c r="P52" s="25"/>
    </row>
    <row r="53" spans="1:16" x14ac:dyDescent="0.35">
      <c r="A53" s="21" t="s">
        <v>106</v>
      </c>
      <c r="B53" s="40"/>
      <c r="C53" s="41"/>
      <c r="D53" s="25"/>
      <c r="E53" s="25"/>
      <c r="F53" s="25"/>
      <c r="G53" s="25"/>
      <c r="H53" s="25"/>
      <c r="I53" s="25"/>
      <c r="J53" s="25"/>
      <c r="K53" s="25"/>
      <c r="L53" s="25"/>
      <c r="M53" s="25"/>
      <c r="N53" s="25"/>
      <c r="O53" s="25"/>
      <c r="P53" s="25"/>
    </row>
    <row r="54" spans="1:16" customFormat="1" ht="42.65" customHeight="1" x14ac:dyDescent="0.35">
      <c r="A54" s="42" t="s">
        <v>107</v>
      </c>
      <c r="B54" s="42" t="s">
        <v>108</v>
      </c>
      <c r="C54" s="43"/>
      <c r="D54" s="3"/>
      <c r="E54" s="3"/>
      <c r="F54" s="3"/>
      <c r="G54" s="3"/>
      <c r="H54" s="3"/>
      <c r="I54" s="3"/>
      <c r="J54" s="3"/>
      <c r="K54" s="3"/>
      <c r="L54" s="3"/>
      <c r="M54" s="3"/>
      <c r="N54" s="3"/>
      <c r="O54" s="3"/>
      <c r="P54" s="3"/>
    </row>
    <row r="55" spans="1:16" customFormat="1" ht="75" customHeight="1" x14ac:dyDescent="0.35">
      <c r="A55" s="42" t="s">
        <v>109</v>
      </c>
      <c r="B55" s="42" t="s">
        <v>110</v>
      </c>
      <c r="C55" s="43"/>
      <c r="D55" s="3"/>
      <c r="E55" s="3"/>
      <c r="F55" s="3"/>
      <c r="G55" s="3"/>
      <c r="H55" s="3"/>
      <c r="I55" s="3"/>
      <c r="J55" s="3"/>
      <c r="K55" s="3"/>
      <c r="L55" s="3"/>
      <c r="M55" s="3"/>
      <c r="N55" s="3"/>
      <c r="O55" s="3"/>
      <c r="P55" s="3"/>
    </row>
    <row r="56" spans="1:16" customFormat="1" ht="67.75" customHeight="1" x14ac:dyDescent="0.35">
      <c r="A56" s="42" t="s">
        <v>111</v>
      </c>
      <c r="B56" s="164" t="s">
        <v>532</v>
      </c>
      <c r="C56" s="43"/>
      <c r="D56" s="3"/>
      <c r="E56" s="3"/>
      <c r="F56" s="3"/>
      <c r="G56" s="3"/>
      <c r="H56" s="3"/>
      <c r="I56" s="3"/>
      <c r="J56" s="3"/>
      <c r="K56" s="3"/>
      <c r="L56" s="3"/>
      <c r="M56" s="3"/>
      <c r="N56" s="3"/>
      <c r="O56" s="3"/>
      <c r="P56" s="3"/>
    </row>
  </sheetData>
  <mergeCells count="12">
    <mergeCell ref="B18:S18"/>
    <mergeCell ref="R19:S19"/>
    <mergeCell ref="C41:G41"/>
    <mergeCell ref="H41:P41"/>
    <mergeCell ref="B19:C19"/>
    <mergeCell ref="D19:E19"/>
    <mergeCell ref="F19:G19"/>
    <mergeCell ref="H19:I19"/>
    <mergeCell ref="J19:K19"/>
    <mergeCell ref="L19:M19"/>
    <mergeCell ref="N19:O19"/>
    <mergeCell ref="P19:Q19"/>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83"/>
  <sheetViews>
    <sheetView topLeftCell="A4" zoomScale="85" zoomScaleNormal="85" workbookViewId="0">
      <selection activeCell="G13" sqref="G13"/>
    </sheetView>
  </sheetViews>
  <sheetFormatPr defaultColWidth="8.81640625" defaultRowHeight="14.5" x14ac:dyDescent="0.35"/>
  <cols>
    <col min="1" max="1" width="17.1796875" customWidth="1"/>
    <col min="2" max="2" width="18.453125" customWidth="1"/>
    <col min="3" max="3" width="17.54296875" customWidth="1"/>
    <col min="4" max="4" width="21.453125" customWidth="1"/>
    <col min="5" max="5" width="14.453125" customWidth="1"/>
    <col min="6" max="6" width="14.54296875" bestFit="1" customWidth="1"/>
    <col min="7" max="7" width="22.54296875" customWidth="1"/>
    <col min="8" max="8" width="15.54296875" customWidth="1"/>
    <col min="9" max="9" width="17.81640625" customWidth="1"/>
    <col min="10" max="10" width="14.453125" customWidth="1"/>
    <col min="11" max="11" width="15.54296875" customWidth="1"/>
    <col min="12" max="14" width="15.1796875" customWidth="1"/>
    <col min="15" max="15" width="14.81640625" customWidth="1"/>
    <col min="16" max="17" width="15.1796875" customWidth="1"/>
    <col min="18" max="18" width="16.1796875" customWidth="1"/>
    <col min="19" max="19" width="17.54296875" customWidth="1"/>
    <col min="20" max="20" width="14.453125" customWidth="1"/>
    <col min="21" max="21" width="17.54296875" customWidth="1"/>
  </cols>
  <sheetData>
    <row r="1" spans="1:13" ht="15.5" x14ac:dyDescent="0.35">
      <c r="A1" s="44" t="s">
        <v>112</v>
      </c>
      <c r="B1" s="44"/>
      <c r="C1" s="44"/>
      <c r="D1" s="45"/>
      <c r="E1" s="45"/>
      <c r="F1" s="45"/>
      <c r="G1" s="45"/>
      <c r="H1" s="45"/>
      <c r="I1" s="45"/>
      <c r="J1" s="45"/>
      <c r="K1" s="45"/>
      <c r="L1" s="45"/>
      <c r="M1" s="45"/>
    </row>
    <row r="2" spans="1:13" ht="15.5" x14ac:dyDescent="0.35">
      <c r="A2" s="20" t="s">
        <v>113</v>
      </c>
      <c r="B2" s="44"/>
      <c r="C2" s="44"/>
      <c r="D2" s="45"/>
      <c r="E2" s="45"/>
      <c r="F2" s="45"/>
      <c r="G2" s="45"/>
      <c r="H2" s="45"/>
      <c r="I2" s="45"/>
      <c r="J2" s="45"/>
      <c r="K2" s="45"/>
      <c r="L2" s="45"/>
      <c r="M2" s="45"/>
    </row>
    <row r="3" spans="1:13" s="2" customFormat="1" x14ac:dyDescent="0.35">
      <c r="A3" s="20" t="s">
        <v>46</v>
      </c>
    </row>
    <row r="4" spans="1:13" s="23" customFormat="1" x14ac:dyDescent="0.35">
      <c r="A4" s="46" t="s">
        <v>114</v>
      </c>
    </row>
    <row r="5" spans="1:13" ht="60" customHeight="1" x14ac:dyDescent="0.35">
      <c r="A5" s="47" t="s">
        <v>48</v>
      </c>
      <c r="B5" s="47" t="s">
        <v>49</v>
      </c>
      <c r="C5" s="48" t="s">
        <v>115</v>
      </c>
      <c r="D5" s="48" t="s">
        <v>116</v>
      </c>
      <c r="F5" s="49"/>
      <c r="G5" s="49"/>
      <c r="H5" s="49"/>
      <c r="I5" s="49"/>
      <c r="J5" s="49"/>
      <c r="K5" s="49"/>
      <c r="L5" s="49"/>
      <c r="M5" s="49"/>
    </row>
    <row r="6" spans="1:13" ht="26.5" customHeight="1" x14ac:dyDescent="0.35">
      <c r="A6" s="165">
        <v>45194</v>
      </c>
      <c r="B6" s="50" t="s">
        <v>51</v>
      </c>
      <c r="C6" s="50">
        <v>48</v>
      </c>
      <c r="D6" s="51">
        <v>1271</v>
      </c>
      <c r="F6" s="49"/>
      <c r="G6" s="49"/>
      <c r="H6" s="49"/>
      <c r="I6" s="49"/>
      <c r="J6" s="49"/>
      <c r="K6" s="49"/>
      <c r="L6" s="49"/>
      <c r="M6" s="49"/>
    </row>
    <row r="7" spans="1:13" x14ac:dyDescent="0.35">
      <c r="A7" s="49"/>
      <c r="B7" s="49"/>
      <c r="C7" s="49"/>
      <c r="D7" s="49"/>
      <c r="E7" s="49"/>
      <c r="F7" s="49"/>
      <c r="G7" s="49"/>
    </row>
    <row r="8" spans="1:13" ht="78.5" x14ac:dyDescent="0.35">
      <c r="A8" s="52" t="s">
        <v>117</v>
      </c>
      <c r="B8" s="53" t="s">
        <v>118</v>
      </c>
      <c r="C8" s="53" t="s">
        <v>119</v>
      </c>
      <c r="D8" s="53" t="s">
        <v>120</v>
      </c>
      <c r="E8" s="54" t="s">
        <v>121</v>
      </c>
      <c r="F8" s="55" t="s">
        <v>122</v>
      </c>
      <c r="G8" s="55" t="s">
        <v>123</v>
      </c>
      <c r="H8" s="55" t="s">
        <v>124</v>
      </c>
    </row>
    <row r="9" spans="1:13" ht="29" x14ac:dyDescent="0.35">
      <c r="A9" s="125" t="s">
        <v>125</v>
      </c>
      <c r="B9" s="125" t="s">
        <v>126</v>
      </c>
      <c r="C9" s="166">
        <v>43601</v>
      </c>
      <c r="D9" s="125" t="s">
        <v>127</v>
      </c>
      <c r="E9" s="56">
        <v>1</v>
      </c>
      <c r="F9" s="56">
        <v>0</v>
      </c>
      <c r="G9" s="187">
        <v>0</v>
      </c>
      <c r="H9" s="190">
        <v>1.64E-4</v>
      </c>
    </row>
    <row r="10" spans="1:13" ht="116" x14ac:dyDescent="0.35">
      <c r="A10" s="125" t="s">
        <v>128</v>
      </c>
      <c r="B10" s="125" t="s">
        <v>129</v>
      </c>
      <c r="C10" s="166">
        <v>45087</v>
      </c>
      <c r="D10" s="125" t="s">
        <v>127</v>
      </c>
      <c r="E10" s="56">
        <v>13</v>
      </c>
      <c r="F10" s="56">
        <v>6</v>
      </c>
      <c r="G10" s="187">
        <v>0.8571428571428571</v>
      </c>
      <c r="H10" s="190">
        <v>6384.6162839999997</v>
      </c>
    </row>
    <row r="11" spans="1:13" ht="101.5" x14ac:dyDescent="0.35">
      <c r="A11" s="125" t="s">
        <v>130</v>
      </c>
      <c r="B11" s="125" t="s">
        <v>131</v>
      </c>
      <c r="C11" s="125" t="s">
        <v>101</v>
      </c>
      <c r="D11" s="125" t="s">
        <v>132</v>
      </c>
      <c r="E11" s="56">
        <v>1096</v>
      </c>
      <c r="F11" s="56">
        <v>141</v>
      </c>
      <c r="G11" s="187">
        <v>0.14764397905759163</v>
      </c>
      <c r="H11" s="190">
        <v>5957.7992169999998</v>
      </c>
    </row>
    <row r="12" spans="1:13" ht="72.5" x14ac:dyDescent="0.35">
      <c r="A12" s="125" t="s">
        <v>133</v>
      </c>
      <c r="B12" s="125" t="s">
        <v>134</v>
      </c>
      <c r="C12" s="125" t="s">
        <v>101</v>
      </c>
      <c r="D12" s="125" t="s">
        <v>132</v>
      </c>
      <c r="E12" s="56">
        <v>104</v>
      </c>
      <c r="F12" s="56">
        <v>20</v>
      </c>
      <c r="G12" s="187">
        <v>0.23809523809523808</v>
      </c>
      <c r="H12" s="190">
        <v>7.5152320000000001</v>
      </c>
    </row>
    <row r="13" spans="1:13" ht="409.5" x14ac:dyDescent="0.35">
      <c r="A13" s="125" t="s">
        <v>135</v>
      </c>
      <c r="B13" s="125" t="s">
        <v>533</v>
      </c>
      <c r="C13" s="125" t="s">
        <v>101</v>
      </c>
      <c r="D13" s="125" t="s">
        <v>132</v>
      </c>
      <c r="E13" s="56">
        <v>16</v>
      </c>
      <c r="F13" s="56">
        <v>8</v>
      </c>
      <c r="G13" s="187">
        <v>1</v>
      </c>
      <c r="H13" s="190">
        <v>127.126542</v>
      </c>
    </row>
    <row r="14" spans="1:13" ht="377" x14ac:dyDescent="0.4">
      <c r="A14" s="125" t="s">
        <v>135</v>
      </c>
      <c r="B14" s="194" t="s">
        <v>136</v>
      </c>
      <c r="C14" s="125" t="s">
        <v>137</v>
      </c>
      <c r="D14" s="125" t="s">
        <v>127</v>
      </c>
      <c r="E14" s="56">
        <v>8</v>
      </c>
      <c r="F14" s="56">
        <v>3</v>
      </c>
      <c r="G14" s="187">
        <v>0.6</v>
      </c>
      <c r="H14" s="197">
        <v>1742.052903</v>
      </c>
    </row>
    <row r="15" spans="1:13" ht="72.5" x14ac:dyDescent="0.35">
      <c r="A15" s="125" t="s">
        <v>138</v>
      </c>
      <c r="B15" s="125" t="s">
        <v>139</v>
      </c>
      <c r="C15" s="125" t="s">
        <v>101</v>
      </c>
      <c r="D15" s="125" t="s">
        <v>132</v>
      </c>
      <c r="E15" s="56">
        <v>20</v>
      </c>
      <c r="F15" s="56">
        <v>20</v>
      </c>
      <c r="G15" s="167">
        <v>1</v>
      </c>
      <c r="H15" s="190">
        <v>4.0159999999999996E-3</v>
      </c>
    </row>
    <row r="16" spans="1:13" ht="72.5" x14ac:dyDescent="0.35">
      <c r="A16" s="125" t="s">
        <v>140</v>
      </c>
      <c r="B16" s="125" t="s">
        <v>134</v>
      </c>
      <c r="C16" s="125" t="s">
        <v>101</v>
      </c>
      <c r="D16" s="125" t="s">
        <v>132</v>
      </c>
      <c r="E16" s="56">
        <v>27</v>
      </c>
      <c r="F16" s="56">
        <v>27</v>
      </c>
      <c r="G16" s="167">
        <v>1</v>
      </c>
      <c r="H16" s="190">
        <v>2.4699999999999999E-4</v>
      </c>
    </row>
    <row r="17" spans="1:19" ht="217.5" x14ac:dyDescent="0.35">
      <c r="A17" s="125" t="s">
        <v>141</v>
      </c>
      <c r="B17" s="125" t="s">
        <v>142</v>
      </c>
      <c r="C17" s="125" t="s">
        <v>101</v>
      </c>
      <c r="D17" s="125" t="s">
        <v>132</v>
      </c>
      <c r="E17" s="56">
        <v>4</v>
      </c>
      <c r="F17" s="56">
        <v>0</v>
      </c>
      <c r="G17" s="212">
        <v>0.25925925925925902</v>
      </c>
      <c r="H17" s="190">
        <v>7.3499999999999998E-3</v>
      </c>
    </row>
    <row r="18" spans="1:19" ht="409.5" x14ac:dyDescent="0.35">
      <c r="A18" s="125" t="s">
        <v>141</v>
      </c>
      <c r="B18" s="125" t="s">
        <v>143</v>
      </c>
      <c r="C18" s="166">
        <v>44820</v>
      </c>
      <c r="D18" s="125" t="s">
        <v>127</v>
      </c>
      <c r="E18" s="56">
        <v>8</v>
      </c>
      <c r="F18" s="56">
        <v>1</v>
      </c>
      <c r="G18" s="213"/>
      <c r="H18" s="190">
        <v>0.27768999999999999</v>
      </c>
    </row>
    <row r="19" spans="1:19" ht="43.5" x14ac:dyDescent="0.35">
      <c r="A19" s="125" t="s">
        <v>144</v>
      </c>
      <c r="B19" s="125" t="s">
        <v>145</v>
      </c>
      <c r="C19" s="166">
        <v>43713</v>
      </c>
      <c r="D19" s="125" t="s">
        <v>127</v>
      </c>
      <c r="E19" s="56">
        <v>2</v>
      </c>
      <c r="F19" s="56">
        <v>0</v>
      </c>
      <c r="G19" s="213"/>
      <c r="H19" s="190">
        <v>5.1445999999999999E-2</v>
      </c>
    </row>
    <row r="20" spans="1:19" ht="145" x14ac:dyDescent="0.35">
      <c r="A20" s="125" t="s">
        <v>146</v>
      </c>
      <c r="B20" s="125" t="s">
        <v>147</v>
      </c>
      <c r="C20" s="166">
        <v>44820</v>
      </c>
      <c r="D20" s="125" t="s">
        <v>127</v>
      </c>
      <c r="E20" s="56">
        <v>4</v>
      </c>
      <c r="F20" s="56">
        <v>0</v>
      </c>
      <c r="G20" s="213"/>
      <c r="H20" s="190">
        <v>23.255962</v>
      </c>
    </row>
    <row r="21" spans="1:19" ht="87" x14ac:dyDescent="0.35">
      <c r="A21" s="125" t="s">
        <v>148</v>
      </c>
      <c r="B21" s="125" t="s">
        <v>149</v>
      </c>
      <c r="C21" s="166">
        <v>44820</v>
      </c>
      <c r="D21" s="125" t="s">
        <v>127</v>
      </c>
      <c r="E21" s="56">
        <v>2</v>
      </c>
      <c r="F21" s="56">
        <v>1</v>
      </c>
      <c r="G21" s="213"/>
      <c r="H21" s="190">
        <v>0.105422</v>
      </c>
    </row>
    <row r="22" spans="1:19" ht="145" x14ac:dyDescent="0.35">
      <c r="A22" s="125" t="s">
        <v>150</v>
      </c>
      <c r="B22" s="125" t="s">
        <v>151</v>
      </c>
      <c r="C22" s="166">
        <v>44820</v>
      </c>
      <c r="D22" s="125" t="s">
        <v>127</v>
      </c>
      <c r="E22" s="56">
        <v>3</v>
      </c>
      <c r="F22" s="56">
        <v>3</v>
      </c>
      <c r="G22" s="213"/>
      <c r="H22" s="190">
        <v>0.39328600000000002</v>
      </c>
    </row>
    <row r="23" spans="1:19" ht="232" x14ac:dyDescent="0.35">
      <c r="A23" s="125" t="s">
        <v>152</v>
      </c>
      <c r="B23" s="125" t="s">
        <v>153</v>
      </c>
      <c r="C23" s="125" t="s">
        <v>101</v>
      </c>
      <c r="D23" s="125" t="s">
        <v>132</v>
      </c>
      <c r="E23" s="56">
        <v>4</v>
      </c>
      <c r="F23" s="56">
        <v>0</v>
      </c>
      <c r="G23" s="213"/>
      <c r="H23" s="190">
        <v>9.3391000000000002E-2</v>
      </c>
    </row>
    <row r="24" spans="1:19" ht="333.5" x14ac:dyDescent="0.35">
      <c r="A24" s="125" t="s">
        <v>152</v>
      </c>
      <c r="B24" s="125" t="s">
        <v>154</v>
      </c>
      <c r="C24" s="166">
        <v>44820</v>
      </c>
      <c r="D24" s="125" t="s">
        <v>127</v>
      </c>
      <c r="E24" s="56">
        <v>7</v>
      </c>
      <c r="F24" s="56">
        <v>2</v>
      </c>
      <c r="G24" s="214"/>
      <c r="H24" s="190">
        <v>0.75825699999999996</v>
      </c>
    </row>
    <row r="25" spans="1:19" x14ac:dyDescent="0.35">
      <c r="A25" s="5"/>
      <c r="B25" s="7"/>
      <c r="C25" s="7"/>
      <c r="D25" s="57"/>
      <c r="E25" s="57"/>
      <c r="F25" s="57"/>
      <c r="G25" s="57"/>
      <c r="H25" s="57"/>
      <c r="I25" s="57"/>
      <c r="J25" s="57"/>
      <c r="K25" s="57"/>
      <c r="L25" s="57"/>
      <c r="M25" s="57"/>
    </row>
    <row r="26" spans="1:19" x14ac:dyDescent="0.35">
      <c r="A26" s="69" t="s">
        <v>155</v>
      </c>
      <c r="B26" s="7"/>
      <c r="C26" s="7"/>
      <c r="D26" s="57"/>
      <c r="E26" s="57"/>
      <c r="F26" s="57"/>
      <c r="G26" s="57"/>
      <c r="H26" s="57"/>
      <c r="I26" s="57"/>
      <c r="J26" s="57"/>
      <c r="K26" s="57"/>
      <c r="L26" s="57"/>
      <c r="M26" s="57"/>
    </row>
    <row r="27" spans="1:19" x14ac:dyDescent="0.35">
      <c r="A27" s="5"/>
      <c r="B27" s="7"/>
      <c r="C27" s="7"/>
      <c r="D27" s="57"/>
      <c r="E27" s="57"/>
      <c r="F27" s="57"/>
      <c r="G27" s="57"/>
      <c r="H27" s="57"/>
      <c r="I27" s="57"/>
      <c r="J27" s="57"/>
      <c r="K27" s="57"/>
      <c r="L27" s="57"/>
      <c r="M27" s="57"/>
    </row>
    <row r="29" spans="1:19" ht="15.5" x14ac:dyDescent="0.35">
      <c r="A29" s="24" t="s">
        <v>59</v>
      </c>
      <c r="B29" s="205" t="s">
        <v>60</v>
      </c>
      <c r="C29" s="206"/>
      <c r="D29" s="206"/>
      <c r="E29" s="206"/>
      <c r="F29" s="206"/>
      <c r="G29" s="206"/>
      <c r="H29" s="206"/>
      <c r="I29" s="206"/>
      <c r="J29" s="206"/>
      <c r="K29" s="206"/>
      <c r="L29" s="206"/>
      <c r="M29" s="206"/>
      <c r="N29" s="206"/>
      <c r="O29" s="206"/>
      <c r="P29" s="206"/>
      <c r="Q29" s="206"/>
      <c r="R29" s="206"/>
      <c r="S29" s="206"/>
    </row>
    <row r="30" spans="1:19" ht="84.65" customHeight="1" x14ac:dyDescent="0.35">
      <c r="A30" s="27" t="s">
        <v>156</v>
      </c>
      <c r="B30" s="209" t="s">
        <v>61</v>
      </c>
      <c r="C30" s="211"/>
      <c r="D30" s="207" t="s">
        <v>62</v>
      </c>
      <c r="E30" s="208"/>
      <c r="F30" s="209" t="s">
        <v>63</v>
      </c>
      <c r="G30" s="211"/>
      <c r="H30" s="209" t="s">
        <v>64</v>
      </c>
      <c r="I30" s="211"/>
      <c r="J30" s="209" t="s">
        <v>65</v>
      </c>
      <c r="K30" s="211"/>
      <c r="L30" s="209" t="s">
        <v>66</v>
      </c>
      <c r="M30" s="211"/>
      <c r="N30" s="207" t="s">
        <v>67</v>
      </c>
      <c r="O30" s="208"/>
      <c r="P30" s="207" t="s">
        <v>68</v>
      </c>
      <c r="Q30" s="208"/>
      <c r="R30" s="207" t="s">
        <v>69</v>
      </c>
      <c r="S30" s="208"/>
    </row>
    <row r="31" spans="1:19" ht="52.5" x14ac:dyDescent="0.35">
      <c r="A31" s="29" t="s">
        <v>53</v>
      </c>
      <c r="B31" s="33" t="s">
        <v>70</v>
      </c>
      <c r="C31" s="33" t="s">
        <v>71</v>
      </c>
      <c r="D31" s="33" t="s">
        <v>70</v>
      </c>
      <c r="E31" s="33" t="s">
        <v>71</v>
      </c>
      <c r="F31" s="33" t="s">
        <v>70</v>
      </c>
      <c r="G31" s="33" t="s">
        <v>71</v>
      </c>
      <c r="H31" s="33" t="s">
        <v>70</v>
      </c>
      <c r="I31" s="33" t="s">
        <v>71</v>
      </c>
      <c r="J31" s="33" t="s">
        <v>70</v>
      </c>
      <c r="K31" s="33" t="s">
        <v>71</v>
      </c>
      <c r="L31" s="33" t="s">
        <v>70</v>
      </c>
      <c r="M31" s="33" t="s">
        <v>71</v>
      </c>
      <c r="N31" s="33" t="s">
        <v>70</v>
      </c>
      <c r="O31" s="33" t="s">
        <v>71</v>
      </c>
      <c r="P31" s="33" t="s">
        <v>70</v>
      </c>
      <c r="Q31" s="33" t="s">
        <v>71</v>
      </c>
      <c r="R31" s="33" t="s">
        <v>70</v>
      </c>
      <c r="S31" s="33" t="s">
        <v>71</v>
      </c>
    </row>
    <row r="32" spans="1:19" ht="52" x14ac:dyDescent="0.35">
      <c r="A32" s="31" t="s">
        <v>128</v>
      </c>
      <c r="B32" s="169">
        <v>0.78834851654493732</v>
      </c>
      <c r="C32" s="169">
        <v>0.01</v>
      </c>
      <c r="D32" s="169">
        <v>0.53331772649382758</v>
      </c>
      <c r="E32" s="169">
        <v>0.02</v>
      </c>
      <c r="F32" s="169">
        <v>0.99604494108313957</v>
      </c>
      <c r="G32" s="169">
        <v>0.02</v>
      </c>
      <c r="H32" s="169">
        <v>0.91076175527184156</v>
      </c>
      <c r="I32" s="169">
        <v>0</v>
      </c>
      <c r="J32" s="169">
        <v>0.99894545223126008</v>
      </c>
      <c r="K32" s="169">
        <v>0</v>
      </c>
      <c r="L32" s="169">
        <v>0.98389412869813242</v>
      </c>
      <c r="M32" s="169">
        <v>0</v>
      </c>
      <c r="N32" s="169">
        <v>0.98</v>
      </c>
      <c r="O32" s="169">
        <v>0.98</v>
      </c>
      <c r="P32" s="169">
        <v>0.55160739435113681</v>
      </c>
      <c r="Q32" s="169">
        <v>0.55000000000000004</v>
      </c>
      <c r="R32" s="169">
        <v>1.659687823451406E-2</v>
      </c>
      <c r="S32" s="169">
        <v>0.01</v>
      </c>
    </row>
    <row r="33" spans="1:19" ht="26" x14ac:dyDescent="0.35">
      <c r="A33" s="31" t="s">
        <v>125</v>
      </c>
      <c r="B33" s="34">
        <v>0</v>
      </c>
      <c r="C33" s="34">
        <v>0</v>
      </c>
      <c r="D33" s="34">
        <v>0</v>
      </c>
      <c r="E33" s="34">
        <v>0</v>
      </c>
      <c r="F33" s="34">
        <v>0</v>
      </c>
      <c r="G33" s="34">
        <v>0</v>
      </c>
      <c r="H33" s="159">
        <v>1</v>
      </c>
      <c r="I33" s="159">
        <v>1</v>
      </c>
      <c r="J33" s="34">
        <v>0</v>
      </c>
      <c r="K33" s="34">
        <v>0</v>
      </c>
      <c r="L33" s="34">
        <v>0</v>
      </c>
      <c r="M33" s="34">
        <v>0</v>
      </c>
      <c r="N33" s="34">
        <v>0</v>
      </c>
      <c r="O33" s="34">
        <v>0</v>
      </c>
      <c r="P33" s="34">
        <v>0</v>
      </c>
      <c r="Q33" s="34">
        <v>0</v>
      </c>
      <c r="R33" s="34">
        <v>0</v>
      </c>
      <c r="S33" s="34">
        <v>0</v>
      </c>
    </row>
    <row r="34" spans="1:19" ht="65" x14ac:dyDescent="0.35">
      <c r="A34" s="31" t="s">
        <v>130</v>
      </c>
      <c r="B34" s="192">
        <v>477</v>
      </c>
      <c r="C34" s="34">
        <v>58</v>
      </c>
      <c r="D34" s="192">
        <v>7</v>
      </c>
      <c r="E34" s="34">
        <v>2</v>
      </c>
      <c r="F34" s="192">
        <v>69</v>
      </c>
      <c r="G34" s="34">
        <v>1</v>
      </c>
      <c r="H34" s="192">
        <v>16</v>
      </c>
      <c r="I34" s="34">
        <v>5</v>
      </c>
      <c r="J34" s="192">
        <v>240</v>
      </c>
      <c r="K34" s="34">
        <v>6</v>
      </c>
      <c r="L34" s="192">
        <v>291</v>
      </c>
      <c r="M34" s="34">
        <v>36</v>
      </c>
      <c r="N34" s="192">
        <v>0</v>
      </c>
      <c r="O34" s="34">
        <v>0</v>
      </c>
      <c r="P34" s="192">
        <v>33</v>
      </c>
      <c r="Q34" s="192">
        <v>33</v>
      </c>
      <c r="R34" s="192">
        <v>38</v>
      </c>
      <c r="S34" s="34">
        <v>38</v>
      </c>
    </row>
    <row r="35" spans="1:19" ht="52" x14ac:dyDescent="0.35">
      <c r="A35" s="31" t="s">
        <v>133</v>
      </c>
      <c r="B35" s="191">
        <v>54</v>
      </c>
      <c r="C35" s="34">
        <v>17</v>
      </c>
      <c r="D35" s="159">
        <v>55</v>
      </c>
      <c r="E35" s="34">
        <v>19</v>
      </c>
      <c r="F35" s="159">
        <v>38</v>
      </c>
      <c r="G35" s="34">
        <v>14</v>
      </c>
      <c r="H35" s="159">
        <v>12</v>
      </c>
      <c r="I35" s="34">
        <v>1</v>
      </c>
      <c r="J35" s="159">
        <v>14</v>
      </c>
      <c r="K35" s="34">
        <v>1</v>
      </c>
      <c r="L35" s="159">
        <v>61</v>
      </c>
      <c r="M35" s="34">
        <v>15</v>
      </c>
      <c r="N35" s="159">
        <v>7</v>
      </c>
      <c r="O35" s="34">
        <v>0</v>
      </c>
      <c r="P35" s="159">
        <v>8</v>
      </c>
      <c r="Q35" s="159">
        <v>0</v>
      </c>
      <c r="R35" s="159">
        <v>33</v>
      </c>
      <c r="S35" s="34">
        <v>11</v>
      </c>
    </row>
    <row r="36" spans="1:19" s="195" customFormat="1" ht="52" x14ac:dyDescent="0.35">
      <c r="A36" s="198" t="s">
        <v>135</v>
      </c>
      <c r="B36" s="199">
        <v>16</v>
      </c>
      <c r="C36" s="200">
        <v>5</v>
      </c>
      <c r="D36" s="168">
        <v>12</v>
      </c>
      <c r="E36" s="200">
        <v>7</v>
      </c>
      <c r="F36" s="168">
        <v>12</v>
      </c>
      <c r="G36" s="200">
        <v>5</v>
      </c>
      <c r="H36" s="168">
        <v>9</v>
      </c>
      <c r="I36" s="200">
        <v>3</v>
      </c>
      <c r="J36" s="168">
        <v>13</v>
      </c>
      <c r="K36" s="200">
        <v>3</v>
      </c>
      <c r="L36" s="168">
        <v>16</v>
      </c>
      <c r="M36" s="200">
        <v>7</v>
      </c>
      <c r="N36" s="168">
        <v>0</v>
      </c>
      <c r="O36" s="200">
        <v>0</v>
      </c>
      <c r="P36" s="168">
        <v>7</v>
      </c>
      <c r="Q36" s="168">
        <v>7</v>
      </c>
      <c r="R36" s="168">
        <v>16</v>
      </c>
      <c r="S36" s="200">
        <v>3</v>
      </c>
    </row>
    <row r="37" spans="1:19" ht="52" x14ac:dyDescent="0.35">
      <c r="A37" s="31" t="s">
        <v>138</v>
      </c>
      <c r="B37" s="191">
        <v>14</v>
      </c>
      <c r="C37" s="159">
        <v>14</v>
      </c>
      <c r="D37" s="159">
        <v>0</v>
      </c>
      <c r="E37" s="159">
        <v>0</v>
      </c>
      <c r="F37" s="159">
        <v>0</v>
      </c>
      <c r="G37" s="159">
        <v>0</v>
      </c>
      <c r="H37" s="159">
        <v>0</v>
      </c>
      <c r="I37" s="159">
        <v>0</v>
      </c>
      <c r="J37" s="159">
        <v>6</v>
      </c>
      <c r="K37" s="159">
        <v>6</v>
      </c>
      <c r="L37" s="159">
        <v>3</v>
      </c>
      <c r="M37" s="159">
        <v>3</v>
      </c>
      <c r="N37" s="159">
        <v>0</v>
      </c>
      <c r="O37" s="159">
        <v>0</v>
      </c>
      <c r="P37" s="159">
        <v>0</v>
      </c>
      <c r="Q37" s="159">
        <v>0</v>
      </c>
      <c r="R37" s="159">
        <v>0</v>
      </c>
      <c r="S37" s="159">
        <v>0</v>
      </c>
    </row>
    <row r="38" spans="1:19" ht="39" x14ac:dyDescent="0.35">
      <c r="A38" s="31" t="s">
        <v>140</v>
      </c>
      <c r="B38" s="192">
        <v>4</v>
      </c>
      <c r="C38" s="192">
        <v>4</v>
      </c>
      <c r="D38" s="192">
        <v>8</v>
      </c>
      <c r="E38" s="192">
        <v>8</v>
      </c>
      <c r="F38" s="192">
        <v>23</v>
      </c>
      <c r="G38" s="192">
        <v>23</v>
      </c>
      <c r="H38" s="192">
        <v>0</v>
      </c>
      <c r="I38" s="192">
        <v>0</v>
      </c>
      <c r="J38" s="192">
        <v>0</v>
      </c>
      <c r="K38" s="192">
        <v>0</v>
      </c>
      <c r="L38" s="192">
        <v>23</v>
      </c>
      <c r="M38" s="192">
        <v>23</v>
      </c>
      <c r="N38" s="192">
        <v>0</v>
      </c>
      <c r="O38" s="192">
        <v>0</v>
      </c>
      <c r="P38" s="192">
        <v>0</v>
      </c>
      <c r="Q38" s="192">
        <v>0</v>
      </c>
      <c r="R38" s="192">
        <v>0</v>
      </c>
      <c r="S38" s="192">
        <v>0</v>
      </c>
    </row>
    <row r="39" spans="1:19" x14ac:dyDescent="0.35">
      <c r="A39" s="31" t="s">
        <v>141</v>
      </c>
      <c r="B39" s="159">
        <v>8</v>
      </c>
      <c r="C39" s="159">
        <v>0</v>
      </c>
      <c r="D39" s="159">
        <v>3</v>
      </c>
      <c r="E39" s="159">
        <v>0</v>
      </c>
      <c r="F39" s="159">
        <v>3</v>
      </c>
      <c r="G39" s="159">
        <v>0</v>
      </c>
      <c r="H39" s="159">
        <v>2</v>
      </c>
      <c r="I39" s="159">
        <v>0</v>
      </c>
      <c r="J39" s="159">
        <v>6</v>
      </c>
      <c r="K39" s="159">
        <v>0</v>
      </c>
      <c r="L39" s="159">
        <v>4</v>
      </c>
      <c r="M39" s="159">
        <v>0</v>
      </c>
      <c r="N39" s="159">
        <v>1</v>
      </c>
      <c r="O39" s="159">
        <v>1</v>
      </c>
      <c r="P39" s="159">
        <v>0</v>
      </c>
      <c r="Q39" s="159">
        <v>0</v>
      </c>
      <c r="R39" s="159">
        <v>5</v>
      </c>
      <c r="S39" s="159">
        <v>0</v>
      </c>
    </row>
    <row r="40" spans="1:19" x14ac:dyDescent="0.35">
      <c r="A40" s="31" t="s">
        <v>144</v>
      </c>
      <c r="B40" s="159">
        <v>2</v>
      </c>
      <c r="C40" s="159">
        <v>0</v>
      </c>
      <c r="D40" s="159">
        <v>2</v>
      </c>
      <c r="E40" s="159">
        <v>0</v>
      </c>
      <c r="F40" s="159">
        <v>2</v>
      </c>
      <c r="G40" s="159">
        <v>0</v>
      </c>
      <c r="H40" s="159">
        <v>0</v>
      </c>
      <c r="I40" s="159">
        <v>0</v>
      </c>
      <c r="J40" s="159">
        <v>0</v>
      </c>
      <c r="K40" s="159">
        <v>0</v>
      </c>
      <c r="L40" s="159">
        <v>2</v>
      </c>
      <c r="M40" s="159">
        <v>0</v>
      </c>
      <c r="N40" s="159">
        <v>0</v>
      </c>
      <c r="O40" s="159">
        <v>0</v>
      </c>
      <c r="P40" s="159">
        <v>0</v>
      </c>
      <c r="Q40" s="159">
        <v>0</v>
      </c>
      <c r="R40" s="159">
        <v>2</v>
      </c>
      <c r="S40" s="159">
        <v>0</v>
      </c>
    </row>
    <row r="41" spans="1:19" ht="26" x14ac:dyDescent="0.35">
      <c r="A41" s="31" t="s">
        <v>146</v>
      </c>
      <c r="B41" s="159">
        <v>4</v>
      </c>
      <c r="C41" s="159">
        <v>0</v>
      </c>
      <c r="D41" s="159">
        <v>4</v>
      </c>
      <c r="E41" s="159">
        <v>0</v>
      </c>
      <c r="F41" s="159">
        <v>4</v>
      </c>
      <c r="G41" s="159">
        <v>0</v>
      </c>
      <c r="H41" s="159">
        <v>4</v>
      </c>
      <c r="I41" s="159">
        <v>0</v>
      </c>
      <c r="J41" s="159">
        <v>3</v>
      </c>
      <c r="K41" s="159">
        <v>0</v>
      </c>
      <c r="L41" s="159">
        <v>4</v>
      </c>
      <c r="M41" s="159">
        <v>0</v>
      </c>
      <c r="N41" s="159">
        <v>2</v>
      </c>
      <c r="O41" s="159">
        <v>2</v>
      </c>
      <c r="P41" s="159">
        <v>0</v>
      </c>
      <c r="Q41" s="159">
        <v>0</v>
      </c>
      <c r="R41" s="159">
        <v>3</v>
      </c>
      <c r="S41" s="159">
        <v>0</v>
      </c>
    </row>
    <row r="42" spans="1:19" x14ac:dyDescent="0.35">
      <c r="A42" s="31" t="s">
        <v>148</v>
      </c>
      <c r="B42" s="159">
        <v>0</v>
      </c>
      <c r="C42" s="159">
        <v>0</v>
      </c>
      <c r="D42" s="159">
        <v>1</v>
      </c>
      <c r="E42" s="159">
        <v>0</v>
      </c>
      <c r="F42" s="159">
        <v>1</v>
      </c>
      <c r="G42" s="159">
        <v>0</v>
      </c>
      <c r="H42" s="159">
        <v>0</v>
      </c>
      <c r="I42" s="159">
        <v>0</v>
      </c>
      <c r="J42" s="159">
        <v>0</v>
      </c>
      <c r="K42" s="159">
        <v>0</v>
      </c>
      <c r="L42" s="159">
        <v>1</v>
      </c>
      <c r="M42" s="159">
        <v>0</v>
      </c>
      <c r="N42" s="159">
        <v>1</v>
      </c>
      <c r="O42" s="159">
        <v>1</v>
      </c>
      <c r="P42" s="159">
        <v>0</v>
      </c>
      <c r="Q42" s="159">
        <v>0</v>
      </c>
      <c r="R42" s="159">
        <v>1</v>
      </c>
      <c r="S42" s="159">
        <v>0</v>
      </c>
    </row>
    <row r="43" spans="1:19" ht="26" x14ac:dyDescent="0.35">
      <c r="A43" s="31" t="s">
        <v>150</v>
      </c>
      <c r="B43" s="159">
        <v>0</v>
      </c>
      <c r="C43" s="159">
        <v>0</v>
      </c>
      <c r="D43" s="159"/>
      <c r="E43" s="159">
        <v>0</v>
      </c>
      <c r="F43" s="159">
        <v>0</v>
      </c>
      <c r="G43" s="159">
        <v>0</v>
      </c>
      <c r="H43" s="159">
        <v>0</v>
      </c>
      <c r="I43" s="159">
        <v>0</v>
      </c>
      <c r="J43" s="159">
        <v>0</v>
      </c>
      <c r="K43" s="159">
        <v>0</v>
      </c>
      <c r="L43" s="159">
        <v>0</v>
      </c>
      <c r="M43" s="159">
        <v>0</v>
      </c>
      <c r="N43" s="159">
        <v>3</v>
      </c>
      <c r="O43" s="159">
        <v>3</v>
      </c>
      <c r="P43" s="159">
        <v>0</v>
      </c>
      <c r="Q43" s="159">
        <v>0</v>
      </c>
      <c r="R43" s="159">
        <v>3</v>
      </c>
      <c r="S43" s="159">
        <v>0</v>
      </c>
    </row>
    <row r="44" spans="1:19" x14ac:dyDescent="0.35">
      <c r="A44" s="31" t="s">
        <v>152</v>
      </c>
      <c r="B44" s="159">
        <v>8</v>
      </c>
      <c r="C44" s="159">
        <v>0</v>
      </c>
      <c r="D44" s="159">
        <v>3</v>
      </c>
      <c r="E44" s="159">
        <v>0</v>
      </c>
      <c r="F44" s="159">
        <v>3</v>
      </c>
      <c r="G44" s="159">
        <v>0</v>
      </c>
      <c r="H44" s="159">
        <v>2</v>
      </c>
      <c r="I44" s="159">
        <v>0</v>
      </c>
      <c r="J44" s="159">
        <v>5</v>
      </c>
      <c r="K44" s="159">
        <v>0</v>
      </c>
      <c r="L44" s="159">
        <v>4</v>
      </c>
      <c r="M44" s="159">
        <v>0</v>
      </c>
      <c r="N44" s="159">
        <v>2</v>
      </c>
      <c r="O44" s="159">
        <v>2</v>
      </c>
      <c r="P44" s="159">
        <v>0</v>
      </c>
      <c r="Q44" s="159">
        <v>0</v>
      </c>
      <c r="R44" s="159">
        <v>6</v>
      </c>
      <c r="S44" s="159">
        <v>0</v>
      </c>
    </row>
    <row r="45" spans="1:19" x14ac:dyDescent="0.35">
      <c r="A45" s="31"/>
      <c r="B45" s="34"/>
      <c r="C45" s="34"/>
      <c r="D45" s="34"/>
      <c r="E45" s="34"/>
      <c r="F45" s="34"/>
      <c r="G45" s="34"/>
      <c r="H45" s="34"/>
      <c r="I45" s="34"/>
      <c r="J45" s="34"/>
      <c r="K45" s="34"/>
      <c r="L45" s="34"/>
      <c r="M45" s="34"/>
      <c r="N45" s="34"/>
      <c r="O45" s="34"/>
      <c r="P45" s="34"/>
      <c r="Q45" s="34"/>
      <c r="R45" s="34"/>
      <c r="S45" s="34"/>
    </row>
    <row r="46" spans="1:19" x14ac:dyDescent="0.35">
      <c r="A46" s="5" t="s">
        <v>157</v>
      </c>
      <c r="B46" s="7"/>
      <c r="C46" s="7"/>
      <c r="D46" s="57"/>
      <c r="E46" s="57"/>
      <c r="F46" s="57"/>
      <c r="G46" s="57"/>
      <c r="H46" s="57"/>
      <c r="I46" s="57"/>
      <c r="J46" s="57"/>
      <c r="K46" s="57"/>
      <c r="L46" s="57"/>
      <c r="M46" s="57"/>
    </row>
    <row r="47" spans="1:19" x14ac:dyDescent="0.35">
      <c r="A47" s="5" t="s">
        <v>73</v>
      </c>
      <c r="B47" s="7"/>
      <c r="C47" s="7"/>
      <c r="D47" s="57"/>
      <c r="E47" s="57"/>
      <c r="F47" s="57"/>
      <c r="G47" s="57"/>
      <c r="H47" s="57"/>
      <c r="I47" s="57"/>
      <c r="J47" s="57"/>
      <c r="K47" s="57"/>
      <c r="L47" s="57"/>
      <c r="M47" s="57"/>
    </row>
    <row r="48" spans="1:19" x14ac:dyDescent="0.35">
      <c r="A48" s="36" t="s">
        <v>74</v>
      </c>
      <c r="B48" s="7"/>
      <c r="C48" s="7"/>
      <c r="D48" s="57"/>
      <c r="E48" s="57"/>
      <c r="F48" s="57"/>
      <c r="G48" s="57"/>
      <c r="H48" s="57"/>
      <c r="I48" s="57"/>
      <c r="J48" s="57"/>
      <c r="K48" s="57"/>
      <c r="L48" s="57"/>
      <c r="M48" s="57"/>
    </row>
    <row r="49" spans="1:17" x14ac:dyDescent="0.35">
      <c r="A49" s="36" t="s">
        <v>75</v>
      </c>
      <c r="B49" s="7"/>
      <c r="C49" s="7"/>
      <c r="D49" s="57"/>
      <c r="E49" s="57"/>
      <c r="F49" s="57"/>
      <c r="G49" s="57"/>
      <c r="H49" s="57"/>
      <c r="I49" s="57"/>
      <c r="J49" s="57"/>
      <c r="K49" s="57"/>
      <c r="L49" s="57"/>
      <c r="M49" s="57"/>
    </row>
    <row r="50" spans="1:17" x14ac:dyDescent="0.35">
      <c r="A50" s="5" t="s">
        <v>158</v>
      </c>
      <c r="B50" s="7"/>
      <c r="C50" s="7"/>
      <c r="D50" s="57"/>
      <c r="E50" s="57"/>
      <c r="F50" s="57"/>
      <c r="G50" s="57"/>
      <c r="H50" s="57"/>
      <c r="I50" s="57"/>
      <c r="J50" s="57"/>
      <c r="K50" s="57"/>
      <c r="L50" s="57"/>
      <c r="M50" s="57"/>
    </row>
    <row r="51" spans="1:17" x14ac:dyDescent="0.35">
      <c r="A51" s="36" t="s">
        <v>159</v>
      </c>
    </row>
    <row r="52" spans="1:17" x14ac:dyDescent="0.35">
      <c r="A52" s="36" t="s">
        <v>78</v>
      </c>
      <c r="B52" s="58"/>
      <c r="C52" s="58"/>
      <c r="D52" s="58"/>
      <c r="E52" s="58"/>
      <c r="F52" s="58"/>
      <c r="G52" s="58"/>
      <c r="H52" s="58"/>
      <c r="I52" s="58"/>
      <c r="J52" s="58"/>
      <c r="K52" s="58"/>
      <c r="L52" s="58"/>
      <c r="M52" s="58"/>
    </row>
    <row r="53" spans="1:17" x14ac:dyDescent="0.35">
      <c r="A53" t="s">
        <v>160</v>
      </c>
      <c r="B53" s="58"/>
      <c r="C53" s="58"/>
      <c r="D53" s="58"/>
      <c r="E53" s="58"/>
      <c r="F53" s="58"/>
      <c r="G53" s="58"/>
      <c r="H53" s="58"/>
      <c r="I53" s="58"/>
      <c r="J53" s="58"/>
      <c r="K53" s="58"/>
      <c r="L53" s="58"/>
      <c r="M53" s="58"/>
    </row>
    <row r="54" spans="1:17" x14ac:dyDescent="0.35">
      <c r="A54" s="58"/>
      <c r="B54" s="58"/>
      <c r="C54" s="58"/>
      <c r="D54" s="58"/>
      <c r="E54" s="58"/>
      <c r="F54" s="58"/>
      <c r="G54" s="58"/>
      <c r="H54" s="58"/>
      <c r="I54" s="58"/>
      <c r="J54" s="58"/>
      <c r="K54" s="58"/>
      <c r="L54" s="58"/>
      <c r="M54" s="58"/>
    </row>
    <row r="55" spans="1:17" s="23" customFormat="1" x14ac:dyDescent="0.35">
      <c r="A55" s="21" t="s">
        <v>161</v>
      </c>
      <c r="B55" s="22"/>
      <c r="C55" s="22"/>
      <c r="D55" s="22"/>
      <c r="E55" s="22"/>
      <c r="F55" s="22"/>
      <c r="G55" s="22"/>
      <c r="H55" s="22"/>
      <c r="I55" s="22"/>
      <c r="J55" s="22"/>
      <c r="K55" s="22"/>
      <c r="L55" s="22"/>
      <c r="M55" s="22"/>
      <c r="N55" s="22"/>
      <c r="O55" s="22"/>
      <c r="P55" s="22"/>
      <c r="Q55" s="22"/>
    </row>
    <row r="56" spans="1:17" ht="40.5" customHeight="1" x14ac:dyDescent="0.35">
      <c r="A56" s="38" t="s">
        <v>48</v>
      </c>
      <c r="B56" s="24" t="s">
        <v>49</v>
      </c>
      <c r="C56" s="24" t="s">
        <v>81</v>
      </c>
      <c r="D56" s="59"/>
      <c r="E56" s="59"/>
      <c r="F56" s="59"/>
      <c r="G56" s="59"/>
      <c r="H56" s="59"/>
      <c r="I56" s="59"/>
      <c r="J56" s="59"/>
      <c r="K56" s="60"/>
      <c r="L56" s="60"/>
      <c r="M56" s="61"/>
      <c r="N56" s="3"/>
      <c r="O56" s="3"/>
      <c r="P56" s="3"/>
      <c r="Q56" s="3"/>
    </row>
    <row r="57" spans="1:17" ht="15.65" customHeight="1" x14ac:dyDescent="0.35">
      <c r="A57" s="155">
        <v>45194</v>
      </c>
      <c r="B57" s="27" t="s">
        <v>51</v>
      </c>
      <c r="C57" s="34" t="s">
        <v>162</v>
      </c>
      <c r="D57" s="59"/>
      <c r="E57" s="59"/>
      <c r="F57" s="59"/>
      <c r="G57" s="59"/>
      <c r="H57" s="59"/>
      <c r="I57" s="59"/>
      <c r="J57" s="61"/>
      <c r="K57" s="61"/>
      <c r="L57" s="3"/>
      <c r="M57" s="61"/>
      <c r="N57" s="3"/>
      <c r="O57" s="3"/>
      <c r="P57" s="3"/>
      <c r="Q57" s="3"/>
    </row>
    <row r="58" spans="1:17" ht="15" customHeight="1" x14ac:dyDescent="0.35">
      <c r="A58" s="3"/>
      <c r="B58" s="3"/>
      <c r="C58" s="3"/>
      <c r="D58" s="209" t="s">
        <v>163</v>
      </c>
      <c r="E58" s="210"/>
      <c r="F58" s="210"/>
      <c r="G58" s="210"/>
      <c r="H58" s="211"/>
      <c r="I58" s="209" t="s">
        <v>84</v>
      </c>
      <c r="J58" s="210"/>
      <c r="K58" s="210"/>
      <c r="L58" s="210"/>
      <c r="M58" s="210"/>
      <c r="N58" s="210"/>
      <c r="O58" s="210"/>
      <c r="P58" s="210"/>
      <c r="Q58" s="211"/>
    </row>
    <row r="59" spans="1:17" ht="65.5" x14ac:dyDescent="0.35">
      <c r="A59" s="29" t="s">
        <v>85</v>
      </c>
      <c r="B59" s="29" t="s">
        <v>86</v>
      </c>
      <c r="C59" s="29" t="s">
        <v>164</v>
      </c>
      <c r="D59" s="33" t="s">
        <v>87</v>
      </c>
      <c r="E59" s="33" t="s">
        <v>88</v>
      </c>
      <c r="F59" s="33" t="s">
        <v>89</v>
      </c>
      <c r="G59" s="33" t="s">
        <v>90</v>
      </c>
      <c r="H59" s="39" t="s">
        <v>91</v>
      </c>
      <c r="I59" s="33" t="s">
        <v>92</v>
      </c>
      <c r="J59" s="33" t="s">
        <v>93</v>
      </c>
      <c r="K59" s="39" t="s">
        <v>94</v>
      </c>
      <c r="L59" s="33" t="s">
        <v>95</v>
      </c>
      <c r="M59" s="33" t="s">
        <v>96</v>
      </c>
      <c r="N59" s="39" t="s">
        <v>97</v>
      </c>
      <c r="O59" s="33" t="s">
        <v>98</v>
      </c>
      <c r="P59" s="33" t="s">
        <v>99</v>
      </c>
      <c r="Q59" s="39" t="s">
        <v>100</v>
      </c>
    </row>
    <row r="60" spans="1:17" ht="29" x14ac:dyDescent="0.35">
      <c r="A60" s="116" t="s">
        <v>125</v>
      </c>
      <c r="B60" s="116" t="s">
        <v>101</v>
      </c>
      <c r="C60" s="125" t="s">
        <v>127</v>
      </c>
      <c r="D60" s="159">
        <v>1</v>
      </c>
      <c r="E60" s="34">
        <v>1.2999999999999999E-2</v>
      </c>
      <c r="F60" s="34">
        <v>59</v>
      </c>
      <c r="G60" s="168">
        <v>46</v>
      </c>
      <c r="H60" s="169">
        <f>(F60-G60)/G60</f>
        <v>0.28260869565217389</v>
      </c>
      <c r="I60" s="215">
        <v>4221710</v>
      </c>
      <c r="J60" s="215">
        <v>2774057</v>
      </c>
      <c r="K60" s="217">
        <f>(I60-J60)/J60</f>
        <v>0.52185409312065323</v>
      </c>
      <c r="L60" s="215">
        <v>13506267</v>
      </c>
      <c r="M60" s="215">
        <v>18415212</v>
      </c>
      <c r="N60" s="217">
        <f>(L60-M60)/M60</f>
        <v>-0.26657010519346724</v>
      </c>
      <c r="O60" s="34" t="s">
        <v>101</v>
      </c>
      <c r="P60" s="34" t="s">
        <v>101</v>
      </c>
      <c r="Q60" s="34" t="s">
        <v>101</v>
      </c>
    </row>
    <row r="61" spans="1:17" ht="72.5" x14ac:dyDescent="0.35">
      <c r="A61" s="116" t="s">
        <v>128</v>
      </c>
      <c r="B61" s="116" t="s">
        <v>101</v>
      </c>
      <c r="C61" s="125" t="s">
        <v>127</v>
      </c>
      <c r="D61" s="159">
        <v>13</v>
      </c>
      <c r="E61" s="34">
        <v>5870.31</v>
      </c>
      <c r="F61" s="34" t="s">
        <v>165</v>
      </c>
      <c r="G61" s="215">
        <v>5321</v>
      </c>
      <c r="H61" s="217">
        <v>0.83142266491261041</v>
      </c>
      <c r="I61" s="218"/>
      <c r="J61" s="218"/>
      <c r="K61" s="219"/>
      <c r="L61" s="218"/>
      <c r="M61" s="218"/>
      <c r="N61" s="219"/>
      <c r="O61" s="34" t="s">
        <v>166</v>
      </c>
      <c r="P61" s="215">
        <v>147469</v>
      </c>
      <c r="Q61" s="217">
        <v>-0.468857861652279</v>
      </c>
    </row>
    <row r="62" spans="1:17" ht="72.5" x14ac:dyDescent="0.35">
      <c r="A62" s="116" t="s">
        <v>135</v>
      </c>
      <c r="B62" s="116" t="s">
        <v>101</v>
      </c>
      <c r="C62" s="125" t="s">
        <v>167</v>
      </c>
      <c r="D62" s="159">
        <v>23</v>
      </c>
      <c r="E62" s="34">
        <v>505.27</v>
      </c>
      <c r="F62" s="34">
        <v>2068</v>
      </c>
      <c r="G62" s="216"/>
      <c r="H62" s="216"/>
      <c r="I62" s="218"/>
      <c r="J62" s="218"/>
      <c r="K62" s="219"/>
      <c r="L62" s="218"/>
      <c r="M62" s="218"/>
      <c r="N62" s="219"/>
      <c r="O62" s="34">
        <v>21789</v>
      </c>
      <c r="P62" s="216"/>
      <c r="Q62" s="216"/>
    </row>
    <row r="63" spans="1:17" ht="72.5" x14ac:dyDescent="0.35">
      <c r="A63" s="116" t="s">
        <v>130</v>
      </c>
      <c r="B63" s="116" t="s">
        <v>101</v>
      </c>
      <c r="C63" s="125" t="s">
        <v>132</v>
      </c>
      <c r="D63" s="159">
        <v>1013</v>
      </c>
      <c r="E63" s="34">
        <v>7607.57</v>
      </c>
      <c r="F63" s="34">
        <v>559075</v>
      </c>
      <c r="G63" s="168">
        <v>348475</v>
      </c>
      <c r="H63" s="169">
        <f>(F63-G63)/G63</f>
        <v>0.60434751416887866</v>
      </c>
      <c r="I63" s="218"/>
      <c r="J63" s="218"/>
      <c r="K63" s="219"/>
      <c r="L63" s="218"/>
      <c r="M63" s="218"/>
      <c r="N63" s="219"/>
      <c r="O63" s="34">
        <v>239896</v>
      </c>
      <c r="P63" s="34">
        <v>256078</v>
      </c>
      <c r="Q63" s="169">
        <v>0.9368083162161529</v>
      </c>
    </row>
    <row r="64" spans="1:17" ht="72.5" x14ac:dyDescent="0.35">
      <c r="A64" s="116" t="s">
        <v>133</v>
      </c>
      <c r="B64" s="116" t="s">
        <v>101</v>
      </c>
      <c r="C64" s="125" t="s">
        <v>132</v>
      </c>
      <c r="D64" s="159">
        <v>14</v>
      </c>
      <c r="E64" s="34">
        <v>10.539999999999997</v>
      </c>
      <c r="F64" s="34">
        <v>348</v>
      </c>
      <c r="G64" s="168">
        <v>156</v>
      </c>
      <c r="H64" s="169">
        <f>(F64-G64)/G64</f>
        <v>1.2307692307692308</v>
      </c>
      <c r="I64" s="218"/>
      <c r="J64" s="218"/>
      <c r="K64" s="219"/>
      <c r="L64" s="218"/>
      <c r="M64" s="218"/>
      <c r="N64" s="219"/>
      <c r="O64" s="34" t="s">
        <v>101</v>
      </c>
      <c r="P64" s="34" t="s">
        <v>101</v>
      </c>
      <c r="Q64" s="34" t="s">
        <v>101</v>
      </c>
    </row>
    <row r="65" spans="1:17" ht="72.650000000000006" customHeight="1" x14ac:dyDescent="0.35">
      <c r="A65" s="116" t="s">
        <v>138</v>
      </c>
      <c r="B65" s="116" t="s">
        <v>101</v>
      </c>
      <c r="C65" s="125" t="s">
        <v>132</v>
      </c>
      <c r="D65" s="196">
        <v>20</v>
      </c>
      <c r="E65" s="34">
        <v>0.01</v>
      </c>
      <c r="F65" s="34">
        <v>1177</v>
      </c>
      <c r="G65" s="34">
        <v>0</v>
      </c>
      <c r="H65" s="169">
        <v>1</v>
      </c>
      <c r="I65" s="218"/>
      <c r="J65" s="218"/>
      <c r="K65" s="219"/>
      <c r="L65" s="218"/>
      <c r="M65" s="218"/>
      <c r="N65" s="219"/>
      <c r="O65" s="34">
        <v>790</v>
      </c>
      <c r="P65" s="34">
        <v>0</v>
      </c>
      <c r="Q65" s="169">
        <v>1</v>
      </c>
    </row>
    <row r="66" spans="1:17" ht="72.650000000000006" customHeight="1" x14ac:dyDescent="0.35">
      <c r="A66" s="116" t="s">
        <v>140</v>
      </c>
      <c r="B66" s="116" t="s">
        <v>101</v>
      </c>
      <c r="C66" s="125" t="s">
        <v>132</v>
      </c>
      <c r="D66" s="159">
        <v>27</v>
      </c>
      <c r="E66" s="34">
        <v>0</v>
      </c>
      <c r="F66" s="34">
        <v>0</v>
      </c>
      <c r="G66" s="34">
        <v>0</v>
      </c>
      <c r="H66" s="169">
        <v>0</v>
      </c>
      <c r="I66" s="218"/>
      <c r="J66" s="218"/>
      <c r="K66" s="219"/>
      <c r="L66" s="218"/>
      <c r="M66" s="218"/>
      <c r="N66" s="219"/>
      <c r="O66" s="34" t="s">
        <v>101</v>
      </c>
      <c r="P66" s="34" t="s">
        <v>101</v>
      </c>
      <c r="Q66" s="34" t="s">
        <v>101</v>
      </c>
    </row>
    <row r="67" spans="1:17" x14ac:dyDescent="0.35">
      <c r="A67" s="116" t="s">
        <v>141</v>
      </c>
      <c r="B67" s="116" t="s">
        <v>101</v>
      </c>
      <c r="C67" s="125" t="s">
        <v>167</v>
      </c>
      <c r="D67" s="159">
        <v>10</v>
      </c>
      <c r="E67" s="34">
        <v>1377.5400000000002</v>
      </c>
      <c r="F67" s="34" t="s">
        <v>168</v>
      </c>
      <c r="G67" s="215">
        <v>2098</v>
      </c>
      <c r="H67" s="217">
        <v>0.25643469971401334</v>
      </c>
      <c r="I67" s="218"/>
      <c r="J67" s="218"/>
      <c r="K67" s="219"/>
      <c r="L67" s="218"/>
      <c r="M67" s="218"/>
      <c r="N67" s="219"/>
      <c r="O67" s="34" t="s">
        <v>101</v>
      </c>
      <c r="P67" s="34" t="s">
        <v>101</v>
      </c>
      <c r="Q67" s="34" t="s">
        <v>101</v>
      </c>
    </row>
    <row r="68" spans="1:17" x14ac:dyDescent="0.35">
      <c r="A68" s="116" t="s">
        <v>144</v>
      </c>
      <c r="B68" s="116" t="s">
        <v>101</v>
      </c>
      <c r="C68" s="125" t="s">
        <v>127</v>
      </c>
      <c r="D68" s="159">
        <v>2</v>
      </c>
      <c r="E68" s="34">
        <v>6.02</v>
      </c>
      <c r="F68" s="34">
        <v>111</v>
      </c>
      <c r="G68" s="218"/>
      <c r="H68" s="218"/>
      <c r="I68" s="218"/>
      <c r="J68" s="218"/>
      <c r="K68" s="219"/>
      <c r="L68" s="218"/>
      <c r="M68" s="218"/>
      <c r="N68" s="219"/>
      <c r="O68" s="34" t="s">
        <v>101</v>
      </c>
      <c r="P68" s="34" t="s">
        <v>101</v>
      </c>
      <c r="Q68" s="34" t="s">
        <v>101</v>
      </c>
    </row>
    <row r="69" spans="1:17" ht="29" x14ac:dyDescent="0.35">
      <c r="A69" s="116" t="s">
        <v>146</v>
      </c>
      <c r="B69" s="116" t="s">
        <v>101</v>
      </c>
      <c r="C69" s="125" t="s">
        <v>127</v>
      </c>
      <c r="D69" s="159">
        <v>4</v>
      </c>
      <c r="E69" s="34">
        <v>1979.89</v>
      </c>
      <c r="F69" s="34">
        <v>473</v>
      </c>
      <c r="G69" s="218"/>
      <c r="H69" s="218"/>
      <c r="I69" s="218"/>
      <c r="J69" s="218"/>
      <c r="K69" s="219"/>
      <c r="L69" s="218"/>
      <c r="M69" s="218"/>
      <c r="N69" s="219"/>
      <c r="O69" s="34" t="s">
        <v>101</v>
      </c>
      <c r="P69" s="34" t="s">
        <v>101</v>
      </c>
      <c r="Q69" s="34" t="s">
        <v>101</v>
      </c>
    </row>
    <row r="70" spans="1:17" x14ac:dyDescent="0.35">
      <c r="A70" s="116" t="s">
        <v>148</v>
      </c>
      <c r="B70" s="116" t="s">
        <v>101</v>
      </c>
      <c r="C70" s="125" t="s">
        <v>127</v>
      </c>
      <c r="D70" s="159">
        <v>2</v>
      </c>
      <c r="E70" s="34">
        <v>0.35</v>
      </c>
      <c r="F70" s="34">
        <v>74</v>
      </c>
      <c r="G70" s="218"/>
      <c r="H70" s="218"/>
      <c r="I70" s="218"/>
      <c r="J70" s="218"/>
      <c r="K70" s="219"/>
      <c r="L70" s="218"/>
      <c r="M70" s="218"/>
      <c r="N70" s="219"/>
      <c r="O70" s="34" t="s">
        <v>101</v>
      </c>
      <c r="P70" s="34" t="s">
        <v>101</v>
      </c>
      <c r="Q70" s="34" t="s">
        <v>101</v>
      </c>
    </row>
    <row r="71" spans="1:17" ht="29" x14ac:dyDescent="0.35">
      <c r="A71" s="116" t="s">
        <v>150</v>
      </c>
      <c r="B71" s="116" t="s">
        <v>101</v>
      </c>
      <c r="C71" s="125" t="s">
        <v>127</v>
      </c>
      <c r="D71" s="159">
        <v>3</v>
      </c>
      <c r="E71" s="34">
        <v>4.79</v>
      </c>
      <c r="F71" s="34">
        <v>28</v>
      </c>
      <c r="G71" s="218"/>
      <c r="H71" s="218"/>
      <c r="I71" s="218"/>
      <c r="J71" s="218"/>
      <c r="K71" s="219"/>
      <c r="L71" s="218"/>
      <c r="M71" s="218"/>
      <c r="N71" s="219"/>
      <c r="O71" s="34" t="s">
        <v>101</v>
      </c>
      <c r="P71" s="34" t="s">
        <v>101</v>
      </c>
      <c r="Q71" s="34" t="s">
        <v>101</v>
      </c>
    </row>
    <row r="72" spans="1:17" x14ac:dyDescent="0.35">
      <c r="A72" s="116" t="s">
        <v>152</v>
      </c>
      <c r="B72" s="116" t="s">
        <v>101</v>
      </c>
      <c r="C72" s="125" t="s">
        <v>167</v>
      </c>
      <c r="D72" s="159">
        <v>10</v>
      </c>
      <c r="E72" s="34">
        <v>22.43</v>
      </c>
      <c r="F72" s="34">
        <v>476</v>
      </c>
      <c r="G72" s="216"/>
      <c r="H72" s="216"/>
      <c r="I72" s="216"/>
      <c r="J72" s="216"/>
      <c r="K72" s="220"/>
      <c r="L72" s="216"/>
      <c r="M72" s="216"/>
      <c r="N72" s="220"/>
      <c r="O72" s="34" t="s">
        <v>101</v>
      </c>
      <c r="P72" s="34" t="s">
        <v>101</v>
      </c>
      <c r="Q72" s="34" t="s">
        <v>101</v>
      </c>
    </row>
    <row r="73" spans="1:17" x14ac:dyDescent="0.35">
      <c r="A73" s="62"/>
      <c r="B73" s="62"/>
      <c r="C73" s="62"/>
      <c r="D73" s="34"/>
      <c r="E73" s="34"/>
      <c r="F73" s="34"/>
      <c r="G73" s="34"/>
      <c r="H73" s="64"/>
      <c r="I73" s="34"/>
      <c r="J73" s="64"/>
      <c r="K73" s="64"/>
      <c r="L73" s="34"/>
      <c r="M73" s="64"/>
      <c r="N73" s="64"/>
      <c r="O73" s="34"/>
      <c r="P73" s="64"/>
      <c r="Q73" s="64"/>
    </row>
    <row r="74" spans="1:17" x14ac:dyDescent="0.35">
      <c r="A74" t="s">
        <v>169</v>
      </c>
    </row>
    <row r="75" spans="1:17" x14ac:dyDescent="0.35">
      <c r="A75" s="36" t="s">
        <v>102</v>
      </c>
      <c r="B75" s="5"/>
      <c r="C75" s="59"/>
      <c r="D75" s="59"/>
      <c r="E75" s="59"/>
      <c r="F75" s="59"/>
      <c r="G75" s="59"/>
      <c r="H75" s="59"/>
      <c r="I75" s="59"/>
      <c r="J75" s="59"/>
      <c r="K75" s="59"/>
      <c r="L75" s="3"/>
      <c r="M75" s="59"/>
      <c r="N75" s="3"/>
      <c r="O75" s="3"/>
      <c r="P75" s="3"/>
      <c r="Q75" s="3"/>
    </row>
    <row r="76" spans="1:17" x14ac:dyDescent="0.35">
      <c r="A76" s="36" t="s">
        <v>103</v>
      </c>
      <c r="B76" s="5"/>
      <c r="C76" s="59"/>
      <c r="D76" s="59"/>
      <c r="E76" s="59"/>
      <c r="F76" s="59"/>
      <c r="G76" s="59"/>
      <c r="H76" s="59"/>
      <c r="I76" s="59"/>
      <c r="J76" s="59"/>
      <c r="K76" s="59"/>
      <c r="L76" s="3"/>
      <c r="M76" s="59"/>
      <c r="N76" s="3"/>
      <c r="O76" s="3"/>
      <c r="P76" s="3"/>
      <c r="Q76" s="3"/>
    </row>
    <row r="77" spans="1:17" x14ac:dyDescent="0.35">
      <c r="A77" s="36" t="s">
        <v>104</v>
      </c>
      <c r="B77" s="5"/>
      <c r="C77" s="59"/>
      <c r="D77" s="59"/>
      <c r="E77" s="59"/>
      <c r="F77" s="59"/>
      <c r="G77" s="59"/>
      <c r="H77" s="59"/>
      <c r="I77" s="59"/>
      <c r="J77" s="59"/>
      <c r="K77" s="59"/>
      <c r="L77" s="59"/>
      <c r="M77" s="59"/>
      <c r="N77" s="3"/>
      <c r="O77" s="3"/>
      <c r="P77" s="3"/>
      <c r="Q77" s="3"/>
    </row>
    <row r="78" spans="1:17" x14ac:dyDescent="0.35">
      <c r="A78" s="36" t="s">
        <v>105</v>
      </c>
      <c r="B78" s="5"/>
      <c r="C78" s="59"/>
      <c r="D78" s="59"/>
      <c r="E78" s="59"/>
      <c r="F78" s="59"/>
      <c r="G78" s="59"/>
      <c r="H78" s="59"/>
      <c r="I78" s="59"/>
      <c r="J78" s="59"/>
      <c r="K78" s="59"/>
      <c r="L78" s="59"/>
      <c r="M78" s="59"/>
      <c r="N78" s="3"/>
      <c r="O78" s="3"/>
      <c r="P78" s="3"/>
      <c r="Q78" s="3"/>
    </row>
    <row r="79" spans="1:17" x14ac:dyDescent="0.35">
      <c r="A79" s="36" t="s">
        <v>75</v>
      </c>
      <c r="B79" s="5"/>
      <c r="C79" s="59"/>
      <c r="D79" s="59"/>
      <c r="E79" s="59"/>
      <c r="F79" s="59"/>
      <c r="G79" s="59"/>
      <c r="H79" s="59"/>
      <c r="I79" s="59"/>
      <c r="J79" s="59"/>
      <c r="K79" s="59"/>
      <c r="L79" s="59"/>
      <c r="M79" s="59"/>
      <c r="N79" s="3"/>
      <c r="O79" s="3"/>
      <c r="P79" s="3"/>
      <c r="Q79" s="3"/>
    </row>
    <row r="80" spans="1:17" x14ac:dyDescent="0.35">
      <c r="A80" s="5"/>
      <c r="B80" s="5"/>
      <c r="C80" s="59"/>
      <c r="D80" s="59"/>
      <c r="E80" s="59"/>
      <c r="F80" s="59"/>
      <c r="G80" s="59"/>
      <c r="H80" s="59"/>
      <c r="I80" s="59"/>
      <c r="J80" s="59"/>
      <c r="K80" s="59"/>
      <c r="L80" s="59"/>
      <c r="M80" s="59"/>
      <c r="N80" s="3"/>
      <c r="O80" s="3"/>
      <c r="P80" s="3"/>
      <c r="Q80" s="3"/>
    </row>
    <row r="81" spans="1:17" x14ac:dyDescent="0.35">
      <c r="A81" s="21" t="s">
        <v>106</v>
      </c>
      <c r="B81" s="41"/>
      <c r="C81" s="65"/>
      <c r="D81" s="66"/>
      <c r="E81" s="66"/>
      <c r="F81" s="66"/>
      <c r="G81" s="66"/>
      <c r="H81" s="66"/>
      <c r="I81" s="66"/>
      <c r="J81" s="66"/>
      <c r="K81" s="66"/>
      <c r="L81" s="66"/>
      <c r="M81" s="66"/>
      <c r="N81" s="3"/>
      <c r="O81" s="3"/>
      <c r="P81" s="3"/>
      <c r="Q81" s="3"/>
    </row>
    <row r="82" spans="1:17" ht="391.5" x14ac:dyDescent="0.35">
      <c r="A82" s="42" t="s">
        <v>170</v>
      </c>
      <c r="B82" s="164" t="s">
        <v>171</v>
      </c>
      <c r="C82" s="59"/>
      <c r="D82" s="59"/>
      <c r="E82" s="59"/>
      <c r="F82" s="59"/>
      <c r="G82" s="59"/>
      <c r="H82" s="59"/>
      <c r="I82" s="59"/>
      <c r="J82" s="59"/>
      <c r="K82" s="59"/>
      <c r="L82" s="59"/>
      <c r="M82" s="59"/>
      <c r="N82" s="3"/>
      <c r="O82" s="3"/>
      <c r="P82" s="3"/>
      <c r="Q82" s="3"/>
    </row>
    <row r="83" spans="1:17" ht="409.5" x14ac:dyDescent="0.35">
      <c r="A83" s="42" t="s">
        <v>172</v>
      </c>
      <c r="B83" s="164" t="s">
        <v>173</v>
      </c>
      <c r="C83" s="59"/>
      <c r="D83" s="3"/>
      <c r="E83" s="3"/>
      <c r="F83" s="3"/>
      <c r="G83" s="3"/>
      <c r="H83" s="3"/>
      <c r="I83" s="3"/>
      <c r="J83" s="3"/>
      <c r="K83" s="3"/>
      <c r="L83" s="3"/>
      <c r="M83" s="3"/>
      <c r="N83" s="3"/>
      <c r="O83" s="3"/>
      <c r="P83" s="3"/>
      <c r="Q83" s="3"/>
    </row>
  </sheetData>
  <mergeCells count="25">
    <mergeCell ref="G67:G72"/>
    <mergeCell ref="H67:H72"/>
    <mergeCell ref="G61:G62"/>
    <mergeCell ref="H61:H62"/>
    <mergeCell ref="L30:M30"/>
    <mergeCell ref="N30:O30"/>
    <mergeCell ref="I60:I72"/>
    <mergeCell ref="J60:J72"/>
    <mergeCell ref="K60:K72"/>
    <mergeCell ref="G17:G24"/>
    <mergeCell ref="B29:S29"/>
    <mergeCell ref="R30:S30"/>
    <mergeCell ref="P30:Q30"/>
    <mergeCell ref="P61:P62"/>
    <mergeCell ref="Q61:Q62"/>
    <mergeCell ref="L60:L72"/>
    <mergeCell ref="M60:M72"/>
    <mergeCell ref="N60:N72"/>
    <mergeCell ref="D58:H58"/>
    <mergeCell ref="I58:Q58"/>
    <mergeCell ref="B30:C30"/>
    <mergeCell ref="D30:E30"/>
    <mergeCell ref="F30:G30"/>
    <mergeCell ref="H30:I30"/>
    <mergeCell ref="J30:K30"/>
  </mergeCells>
  <pageMargins left="0.7" right="0.7" top="0.75" bottom="0.75" header="0.3" footer="0.3"/>
  <pageSetup paperSize="9" scale="7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1"/>
  <sheetViews>
    <sheetView topLeftCell="A36" zoomScaleNormal="100" workbookViewId="0">
      <selection activeCell="B80" sqref="B80"/>
    </sheetView>
  </sheetViews>
  <sheetFormatPr defaultColWidth="9.1796875" defaultRowHeight="14.5" x14ac:dyDescent="0.35"/>
  <cols>
    <col min="1" max="1" width="18.54296875" style="1" customWidth="1"/>
    <col min="2" max="2" width="17.26953125" style="1" customWidth="1"/>
    <col min="3" max="3" width="16.81640625" style="1" customWidth="1"/>
    <col min="4" max="6" width="16.1796875" style="1" customWidth="1"/>
    <col min="7" max="7" width="22.54296875" style="1" customWidth="1"/>
    <col min="8" max="8" width="20.1796875" style="1" customWidth="1"/>
    <col min="9" max="9" width="15.81640625" style="1" customWidth="1"/>
    <col min="10" max="10" width="16.453125" style="1" customWidth="1"/>
    <col min="11" max="11" width="17.1796875" style="1" customWidth="1"/>
    <col min="12" max="12" width="16.7265625" style="1" customWidth="1"/>
    <col min="13" max="13" width="24.1796875" style="1" customWidth="1"/>
    <col min="14" max="16384" width="9.1796875" style="1"/>
  </cols>
  <sheetData>
    <row r="1" spans="1:13" s="45" customFormat="1" ht="15.5" x14ac:dyDescent="0.35">
      <c r="A1" s="67" t="s">
        <v>174</v>
      </c>
      <c r="B1" s="44"/>
    </row>
    <row r="2" spans="1:13" s="45" customFormat="1" x14ac:dyDescent="0.3">
      <c r="A2" s="20" t="s">
        <v>175</v>
      </c>
    </row>
    <row r="3" spans="1:13" s="45" customFormat="1" ht="15.5" x14ac:dyDescent="0.3">
      <c r="A3" s="20" t="s">
        <v>176</v>
      </c>
      <c r="B3" s="44"/>
    </row>
    <row r="4" spans="1:13" s="2" customFormat="1" x14ac:dyDescent="0.35">
      <c r="A4" s="20" t="s">
        <v>46</v>
      </c>
    </row>
    <row r="5" spans="1:13" x14ac:dyDescent="0.35">
      <c r="A5" s="24" t="s">
        <v>48</v>
      </c>
      <c r="B5" s="24" t="s">
        <v>49</v>
      </c>
      <c r="C5" s="3"/>
      <c r="D5" s="3"/>
      <c r="E5" s="3"/>
      <c r="F5" s="3"/>
      <c r="G5" s="3"/>
      <c r="H5" s="3"/>
      <c r="I5" s="3"/>
      <c r="J5" s="3"/>
      <c r="K5" s="3"/>
      <c r="L5" s="3"/>
      <c r="M5" s="3"/>
    </row>
    <row r="6" spans="1:13" x14ac:dyDescent="0.35">
      <c r="A6" s="155">
        <v>45194</v>
      </c>
      <c r="B6" s="27" t="s">
        <v>51</v>
      </c>
      <c r="C6" s="3"/>
      <c r="D6" s="3"/>
      <c r="E6" s="3"/>
      <c r="F6" s="3"/>
      <c r="G6" s="3"/>
      <c r="H6" s="3"/>
      <c r="I6" s="3"/>
      <c r="J6" s="3"/>
      <c r="K6" s="3"/>
      <c r="L6" s="3"/>
      <c r="M6" s="3"/>
    </row>
    <row r="7" spans="1:13" ht="52.5" x14ac:dyDescent="0.35">
      <c r="A7" s="29" t="s">
        <v>177</v>
      </c>
      <c r="B7" s="33" t="s">
        <v>178</v>
      </c>
      <c r="C7" s="33" t="s">
        <v>179</v>
      </c>
      <c r="D7" s="33" t="s">
        <v>180</v>
      </c>
      <c r="E7" s="33" t="s">
        <v>181</v>
      </c>
      <c r="F7" s="33" t="s">
        <v>182</v>
      </c>
      <c r="G7" s="33" t="s">
        <v>183</v>
      </c>
      <c r="H7" s="33" t="s">
        <v>184</v>
      </c>
      <c r="I7" s="33" t="s">
        <v>185</v>
      </c>
      <c r="J7" s="33" t="s">
        <v>186</v>
      </c>
      <c r="K7" s="33" t="s">
        <v>187</v>
      </c>
      <c r="L7" s="33" t="s">
        <v>188</v>
      </c>
      <c r="M7" s="33" t="s">
        <v>189</v>
      </c>
    </row>
    <row r="8" spans="1:13" ht="28.5" customHeight="1" x14ac:dyDescent="0.35">
      <c r="A8" s="63" t="s">
        <v>190</v>
      </c>
      <c r="B8" s="63" t="s">
        <v>191</v>
      </c>
      <c r="C8" s="62" t="s">
        <v>192</v>
      </c>
      <c r="D8" s="62" t="s">
        <v>193</v>
      </c>
      <c r="E8" s="62">
        <v>14.7</v>
      </c>
      <c r="F8" s="62" t="s">
        <v>194</v>
      </c>
      <c r="G8" s="62" t="s">
        <v>195</v>
      </c>
      <c r="H8" s="68" t="s">
        <v>196</v>
      </c>
      <c r="I8" s="62">
        <v>0</v>
      </c>
      <c r="J8" s="62" t="s">
        <v>197</v>
      </c>
      <c r="K8" s="62" t="s">
        <v>198</v>
      </c>
      <c r="L8" s="62" t="s">
        <v>199</v>
      </c>
      <c r="M8" s="62" t="s">
        <v>101</v>
      </c>
    </row>
    <row r="9" spans="1:13" ht="28.5" customHeight="1" x14ac:dyDescent="0.35">
      <c r="A9" s="63" t="s">
        <v>200</v>
      </c>
      <c r="B9" s="63" t="s">
        <v>201</v>
      </c>
      <c r="C9" s="62" t="s">
        <v>202</v>
      </c>
      <c r="D9" s="62" t="s">
        <v>193</v>
      </c>
      <c r="E9" s="62">
        <v>1.43</v>
      </c>
      <c r="F9" s="62" t="s">
        <v>194</v>
      </c>
      <c r="G9" s="62" t="s">
        <v>195</v>
      </c>
      <c r="H9" s="68" t="s">
        <v>196</v>
      </c>
      <c r="I9" s="62">
        <v>0</v>
      </c>
      <c r="J9" s="62" t="s">
        <v>203</v>
      </c>
      <c r="K9" s="62" t="s">
        <v>198</v>
      </c>
      <c r="L9" s="62" t="s">
        <v>199</v>
      </c>
      <c r="M9" s="62" t="s">
        <v>101</v>
      </c>
    </row>
    <row r="10" spans="1:13" ht="28.5" customHeight="1" x14ac:dyDescent="0.35">
      <c r="A10" s="63" t="s">
        <v>204</v>
      </c>
      <c r="B10" s="63" t="s">
        <v>191</v>
      </c>
      <c r="C10" s="62" t="s">
        <v>205</v>
      </c>
      <c r="D10" s="62" t="s">
        <v>206</v>
      </c>
      <c r="E10" s="62">
        <v>1.75E-3</v>
      </c>
      <c r="F10" s="62" t="s">
        <v>194</v>
      </c>
      <c r="G10" s="62" t="s">
        <v>207</v>
      </c>
      <c r="H10" s="68" t="s">
        <v>208</v>
      </c>
      <c r="I10" s="62">
        <v>0</v>
      </c>
      <c r="J10" s="62" t="s">
        <v>209</v>
      </c>
      <c r="K10" s="62" t="s">
        <v>198</v>
      </c>
      <c r="L10" s="62" t="s">
        <v>199</v>
      </c>
      <c r="M10" s="62" t="s">
        <v>101</v>
      </c>
    </row>
    <row r="11" spans="1:13" ht="28.5" customHeight="1" x14ac:dyDescent="0.35">
      <c r="A11" s="63" t="s">
        <v>210</v>
      </c>
      <c r="B11" s="63" t="s">
        <v>211</v>
      </c>
      <c r="C11" s="62" t="s">
        <v>192</v>
      </c>
      <c r="D11" s="62" t="s">
        <v>193</v>
      </c>
      <c r="E11" s="62">
        <v>3.3E-3</v>
      </c>
      <c r="F11" s="62" t="s">
        <v>194</v>
      </c>
      <c r="G11" s="62" t="s">
        <v>195</v>
      </c>
      <c r="H11" s="68" t="s">
        <v>196</v>
      </c>
      <c r="I11" s="62">
        <v>0</v>
      </c>
      <c r="J11" s="62" t="s">
        <v>212</v>
      </c>
      <c r="K11" s="62" t="s">
        <v>198</v>
      </c>
      <c r="L11" s="62" t="s">
        <v>199</v>
      </c>
      <c r="M11" s="62" t="s">
        <v>101</v>
      </c>
    </row>
    <row r="12" spans="1:13" ht="28.5" customHeight="1" x14ac:dyDescent="0.35">
      <c r="A12" s="63" t="s">
        <v>213</v>
      </c>
      <c r="B12" s="63" t="s">
        <v>191</v>
      </c>
      <c r="C12" s="62" t="s">
        <v>214</v>
      </c>
      <c r="D12" s="62" t="s">
        <v>206</v>
      </c>
      <c r="E12" s="62">
        <v>0.02</v>
      </c>
      <c r="F12" s="62" t="s">
        <v>215</v>
      </c>
      <c r="G12" s="62" t="s">
        <v>216</v>
      </c>
      <c r="H12" s="68" t="s">
        <v>217</v>
      </c>
      <c r="I12" s="62">
        <v>0</v>
      </c>
      <c r="J12" s="62" t="s">
        <v>197</v>
      </c>
      <c r="K12" s="62" t="s">
        <v>198</v>
      </c>
      <c r="L12" s="62" t="s">
        <v>199</v>
      </c>
      <c r="M12" s="62" t="s">
        <v>101</v>
      </c>
    </row>
    <row r="13" spans="1:13" ht="28.5" customHeight="1" x14ac:dyDescent="0.35">
      <c r="A13" s="63" t="s">
        <v>218</v>
      </c>
      <c r="B13" s="63" t="s">
        <v>201</v>
      </c>
      <c r="C13" s="62" t="s">
        <v>192</v>
      </c>
      <c r="D13" s="62" t="s">
        <v>193</v>
      </c>
      <c r="E13" s="62">
        <v>1.8</v>
      </c>
      <c r="F13" s="62" t="s">
        <v>194</v>
      </c>
      <c r="G13" s="62" t="s">
        <v>195</v>
      </c>
      <c r="H13" s="68" t="s">
        <v>196</v>
      </c>
      <c r="I13" s="62">
        <v>0</v>
      </c>
      <c r="J13" s="62" t="s">
        <v>203</v>
      </c>
      <c r="K13" s="62" t="s">
        <v>198</v>
      </c>
      <c r="L13" s="62" t="s">
        <v>199</v>
      </c>
      <c r="M13" s="62" t="s">
        <v>101</v>
      </c>
    </row>
    <row r="14" spans="1:13" ht="28.5" customHeight="1" x14ac:dyDescent="0.35">
      <c r="A14" s="63" t="s">
        <v>219</v>
      </c>
      <c r="B14" s="63" t="s">
        <v>201</v>
      </c>
      <c r="C14" s="62" t="s">
        <v>220</v>
      </c>
      <c r="D14" s="62" t="s">
        <v>221</v>
      </c>
      <c r="E14" s="62">
        <v>1.08</v>
      </c>
      <c r="F14" s="62" t="s">
        <v>194</v>
      </c>
      <c r="G14" s="62" t="s">
        <v>195</v>
      </c>
      <c r="H14" s="68" t="s">
        <v>196</v>
      </c>
      <c r="I14" s="62">
        <v>0</v>
      </c>
      <c r="J14" s="62" t="s">
        <v>203</v>
      </c>
      <c r="K14" s="62" t="s">
        <v>198</v>
      </c>
      <c r="L14" s="62" t="s">
        <v>199</v>
      </c>
      <c r="M14" s="62" t="s">
        <v>101</v>
      </c>
    </row>
    <row r="15" spans="1:13" ht="28.5" customHeight="1" x14ac:dyDescent="0.35">
      <c r="A15" s="63" t="s">
        <v>222</v>
      </c>
      <c r="B15" s="63" t="s">
        <v>201</v>
      </c>
      <c r="C15" s="62" t="s">
        <v>192</v>
      </c>
      <c r="D15" s="62" t="s">
        <v>193</v>
      </c>
      <c r="E15" s="62">
        <v>3.9899999999999996E-3</v>
      </c>
      <c r="F15" s="62" t="s">
        <v>194</v>
      </c>
      <c r="G15" s="62" t="s">
        <v>195</v>
      </c>
      <c r="H15" s="68" t="s">
        <v>196</v>
      </c>
      <c r="I15" s="62">
        <v>0</v>
      </c>
      <c r="J15" s="62" t="s">
        <v>212</v>
      </c>
      <c r="K15" s="62" t="s">
        <v>198</v>
      </c>
      <c r="L15" s="62" t="s">
        <v>199</v>
      </c>
      <c r="M15" s="62" t="s">
        <v>101</v>
      </c>
    </row>
    <row r="16" spans="1:13" ht="28.5" customHeight="1" x14ac:dyDescent="0.35">
      <c r="A16" s="63" t="s">
        <v>223</v>
      </c>
      <c r="B16" s="63" t="s">
        <v>201</v>
      </c>
      <c r="C16" s="62" t="s">
        <v>205</v>
      </c>
      <c r="D16" s="62" t="s">
        <v>206</v>
      </c>
      <c r="E16" s="62">
        <v>0.5</v>
      </c>
      <c r="F16" s="62" t="s">
        <v>194</v>
      </c>
      <c r="G16" s="62" t="s">
        <v>195</v>
      </c>
      <c r="H16" s="68" t="s">
        <v>196</v>
      </c>
      <c r="I16" s="62">
        <v>0</v>
      </c>
      <c r="J16" s="62" t="s">
        <v>212</v>
      </c>
      <c r="K16" s="62" t="s">
        <v>198</v>
      </c>
      <c r="L16" s="62" t="s">
        <v>199</v>
      </c>
      <c r="M16" s="62" t="s">
        <v>101</v>
      </c>
    </row>
    <row r="17" spans="1:13" ht="28.5" customHeight="1" x14ac:dyDescent="0.35">
      <c r="A17" s="63" t="s">
        <v>224</v>
      </c>
      <c r="B17" s="63" t="s">
        <v>191</v>
      </c>
      <c r="C17" s="62" t="s">
        <v>225</v>
      </c>
      <c r="D17" s="1" t="s">
        <v>226</v>
      </c>
      <c r="E17" s="62">
        <v>3.4299999999999999E-4</v>
      </c>
      <c r="F17" s="62" t="s">
        <v>194</v>
      </c>
      <c r="G17" s="62" t="s">
        <v>195</v>
      </c>
      <c r="H17" s="68" t="s">
        <v>227</v>
      </c>
      <c r="I17" s="62">
        <v>0</v>
      </c>
      <c r="J17" s="62" t="s">
        <v>197</v>
      </c>
      <c r="K17" s="62" t="s">
        <v>198</v>
      </c>
      <c r="L17" s="62" t="s">
        <v>199</v>
      </c>
      <c r="M17" s="62" t="s">
        <v>101</v>
      </c>
    </row>
    <row r="18" spans="1:13" ht="28.5" customHeight="1" x14ac:dyDescent="0.35">
      <c r="A18" s="63" t="s">
        <v>228</v>
      </c>
      <c r="B18" s="63" t="s">
        <v>201</v>
      </c>
      <c r="C18" s="62" t="s">
        <v>192</v>
      </c>
      <c r="D18" s="62" t="s">
        <v>229</v>
      </c>
      <c r="E18" s="62">
        <v>0.02</v>
      </c>
      <c r="F18" s="62" t="s">
        <v>194</v>
      </c>
      <c r="G18" s="62" t="s">
        <v>195</v>
      </c>
      <c r="H18" s="68" t="s">
        <v>230</v>
      </c>
      <c r="I18" s="62">
        <v>0</v>
      </c>
      <c r="J18" s="62" t="s">
        <v>197</v>
      </c>
      <c r="K18" s="62" t="s">
        <v>231</v>
      </c>
      <c r="L18" s="62" t="s">
        <v>199</v>
      </c>
      <c r="M18" s="62" t="s">
        <v>101</v>
      </c>
    </row>
    <row r="19" spans="1:13" ht="28.5" customHeight="1" x14ac:dyDescent="0.35">
      <c r="A19" s="63" t="s">
        <v>232</v>
      </c>
      <c r="B19" s="63" t="s">
        <v>201</v>
      </c>
      <c r="C19" s="62" t="s">
        <v>225</v>
      </c>
      <c r="D19" s="62" t="s">
        <v>206</v>
      </c>
      <c r="E19" s="62">
        <v>4.0000000000000001E-3</v>
      </c>
      <c r="F19" s="62" t="s">
        <v>194</v>
      </c>
      <c r="G19" s="62" t="s">
        <v>207</v>
      </c>
      <c r="H19" s="68" t="s">
        <v>217</v>
      </c>
      <c r="I19" s="62">
        <v>0</v>
      </c>
      <c r="J19" s="62" t="s">
        <v>197</v>
      </c>
      <c r="K19" s="62" t="s">
        <v>198</v>
      </c>
      <c r="L19" s="62" t="s">
        <v>199</v>
      </c>
      <c r="M19" s="62" t="s">
        <v>101</v>
      </c>
    </row>
    <row r="20" spans="1:13" ht="28.5" customHeight="1" x14ac:dyDescent="0.35">
      <c r="A20" s="63" t="s">
        <v>233</v>
      </c>
      <c r="B20" s="63" t="s">
        <v>201</v>
      </c>
      <c r="C20" s="62" t="s">
        <v>220</v>
      </c>
      <c r="D20" s="62" t="s">
        <v>234</v>
      </c>
      <c r="E20" s="62">
        <v>0.76400000000000001</v>
      </c>
      <c r="F20" s="62" t="s">
        <v>194</v>
      </c>
      <c r="G20" s="62" t="s">
        <v>195</v>
      </c>
      <c r="H20" s="68" t="s">
        <v>235</v>
      </c>
      <c r="I20" s="62">
        <v>0</v>
      </c>
      <c r="J20" s="62" t="s">
        <v>203</v>
      </c>
      <c r="K20" s="62" t="s">
        <v>198</v>
      </c>
      <c r="L20" s="62" t="s">
        <v>199</v>
      </c>
      <c r="M20" s="62" t="s">
        <v>101</v>
      </c>
    </row>
    <row r="21" spans="1:13" ht="28.5" customHeight="1" x14ac:dyDescent="0.35">
      <c r="A21" s="63" t="s">
        <v>236</v>
      </c>
      <c r="B21" s="63" t="s">
        <v>201</v>
      </c>
      <c r="C21" s="62" t="s">
        <v>237</v>
      </c>
      <c r="D21" s="62" t="s">
        <v>229</v>
      </c>
      <c r="E21" s="62" t="s">
        <v>238</v>
      </c>
      <c r="F21" s="62" t="s">
        <v>194</v>
      </c>
      <c r="G21" s="62" t="s">
        <v>195</v>
      </c>
      <c r="H21" s="68" t="s">
        <v>235</v>
      </c>
      <c r="I21" s="62">
        <v>0</v>
      </c>
      <c r="J21" s="62" t="s">
        <v>197</v>
      </c>
      <c r="K21" s="62" t="s">
        <v>231</v>
      </c>
      <c r="L21" s="62" t="s">
        <v>199</v>
      </c>
      <c r="M21" s="62" t="s">
        <v>101</v>
      </c>
    </row>
    <row r="22" spans="1:13" ht="28.5" customHeight="1" x14ac:dyDescent="0.35">
      <c r="A22" s="63" t="s">
        <v>239</v>
      </c>
      <c r="B22" s="63" t="s">
        <v>201</v>
      </c>
      <c r="C22" s="62" t="s">
        <v>240</v>
      </c>
      <c r="D22" s="62" t="s">
        <v>241</v>
      </c>
      <c r="E22" s="62">
        <v>3.0000000000000001E-3</v>
      </c>
      <c r="F22" s="62" t="s">
        <v>194</v>
      </c>
      <c r="G22" s="62" t="s">
        <v>195</v>
      </c>
      <c r="H22" s="68" t="s">
        <v>235</v>
      </c>
      <c r="I22" s="62">
        <v>0</v>
      </c>
      <c r="J22" s="62" t="s">
        <v>197</v>
      </c>
      <c r="K22" s="62" t="s">
        <v>231</v>
      </c>
      <c r="L22" s="62" t="s">
        <v>199</v>
      </c>
      <c r="M22" s="62" t="s">
        <v>101</v>
      </c>
    </row>
    <row r="23" spans="1:13" ht="28.5" customHeight="1" x14ac:dyDescent="0.35">
      <c r="A23" s="63" t="s">
        <v>242</v>
      </c>
      <c r="B23" s="63" t="s">
        <v>201</v>
      </c>
      <c r="C23" s="62" t="s">
        <v>243</v>
      </c>
      <c r="D23" s="62" t="s">
        <v>244</v>
      </c>
      <c r="E23" s="62">
        <v>6.0000000000000001E-3</v>
      </c>
      <c r="F23" s="62" t="s">
        <v>194</v>
      </c>
      <c r="G23" s="62" t="s">
        <v>207</v>
      </c>
      <c r="H23" s="68" t="s">
        <v>208</v>
      </c>
      <c r="I23" s="62">
        <v>0</v>
      </c>
      <c r="J23" s="62" t="s">
        <v>197</v>
      </c>
      <c r="K23" s="62" t="s">
        <v>198</v>
      </c>
      <c r="L23" s="62" t="s">
        <v>199</v>
      </c>
      <c r="M23" s="62" t="s">
        <v>101</v>
      </c>
    </row>
    <row r="24" spans="1:13" ht="28.5" customHeight="1" x14ac:dyDescent="0.35">
      <c r="A24" s="63" t="s">
        <v>245</v>
      </c>
      <c r="B24" s="63" t="s">
        <v>201</v>
      </c>
      <c r="C24" s="62" t="s">
        <v>240</v>
      </c>
      <c r="D24" s="62" t="s">
        <v>241</v>
      </c>
      <c r="E24" s="62" t="s">
        <v>238</v>
      </c>
      <c r="F24" s="62" t="s">
        <v>194</v>
      </c>
      <c r="G24" s="62" t="s">
        <v>195</v>
      </c>
      <c r="H24" s="68" t="s">
        <v>235</v>
      </c>
      <c r="I24" s="62">
        <v>0</v>
      </c>
      <c r="J24" s="62" t="s">
        <v>238</v>
      </c>
      <c r="K24" s="62" t="s">
        <v>231</v>
      </c>
      <c r="L24" s="62" t="s">
        <v>199</v>
      </c>
      <c r="M24" s="62" t="s">
        <v>101</v>
      </c>
    </row>
    <row r="25" spans="1:13" ht="28.5" customHeight="1" x14ac:dyDescent="0.35">
      <c r="A25" s="63" t="s">
        <v>246</v>
      </c>
      <c r="B25" s="63" t="s">
        <v>247</v>
      </c>
      <c r="C25" s="62" t="s">
        <v>237</v>
      </c>
      <c r="D25" s="62" t="s">
        <v>229</v>
      </c>
      <c r="E25" s="62">
        <v>3.83</v>
      </c>
      <c r="F25" s="62" t="s">
        <v>194</v>
      </c>
      <c r="G25" s="62" t="s">
        <v>195</v>
      </c>
      <c r="H25" s="68" t="s">
        <v>235</v>
      </c>
      <c r="I25" s="62">
        <v>0</v>
      </c>
      <c r="J25" s="62" t="s">
        <v>197</v>
      </c>
      <c r="K25" s="62" t="s">
        <v>198</v>
      </c>
      <c r="L25" s="62" t="s">
        <v>199</v>
      </c>
      <c r="M25" s="62" t="s">
        <v>101</v>
      </c>
    </row>
    <row r="26" spans="1:13" ht="28.5" customHeight="1" x14ac:dyDescent="0.35">
      <c r="A26" s="63" t="s">
        <v>248</v>
      </c>
      <c r="B26" s="63" t="s">
        <v>201</v>
      </c>
      <c r="C26" s="62" t="s">
        <v>249</v>
      </c>
      <c r="D26" s="62" t="s">
        <v>250</v>
      </c>
      <c r="E26" s="62">
        <v>4.0000000000000001E-3</v>
      </c>
      <c r="F26" s="62" t="s">
        <v>194</v>
      </c>
      <c r="G26" s="62" t="s">
        <v>207</v>
      </c>
      <c r="H26" s="68" t="s">
        <v>208</v>
      </c>
      <c r="I26" s="62">
        <v>0</v>
      </c>
      <c r="J26" s="62" t="s">
        <v>197</v>
      </c>
      <c r="K26" s="62" t="s">
        <v>198</v>
      </c>
      <c r="L26" s="62" t="s">
        <v>199</v>
      </c>
      <c r="M26" s="62" t="s">
        <v>101</v>
      </c>
    </row>
    <row r="27" spans="1:13" ht="28.5" customHeight="1" x14ac:dyDescent="0.35">
      <c r="A27" s="63" t="s">
        <v>251</v>
      </c>
      <c r="B27" s="63" t="s">
        <v>201</v>
      </c>
      <c r="C27" s="62" t="s">
        <v>240</v>
      </c>
      <c r="D27" s="62" t="s">
        <v>241</v>
      </c>
      <c r="E27" s="62">
        <v>5.7999999999999996E-3</v>
      </c>
      <c r="F27" s="62" t="s">
        <v>194</v>
      </c>
      <c r="G27" s="62" t="s">
        <v>195</v>
      </c>
      <c r="H27" s="68" t="s">
        <v>252</v>
      </c>
      <c r="I27" s="62">
        <v>0</v>
      </c>
      <c r="J27" s="62" t="s">
        <v>238</v>
      </c>
      <c r="K27" s="62" t="s">
        <v>231</v>
      </c>
      <c r="L27" s="62" t="s">
        <v>199</v>
      </c>
      <c r="M27" s="62" t="s">
        <v>101</v>
      </c>
    </row>
    <row r="28" spans="1:13" ht="28.5" customHeight="1" x14ac:dyDescent="0.35">
      <c r="A28" s="63" t="s">
        <v>253</v>
      </c>
      <c r="B28" s="63" t="s">
        <v>201</v>
      </c>
      <c r="C28" s="62" t="s">
        <v>205</v>
      </c>
      <c r="D28" s="62" t="s">
        <v>206</v>
      </c>
      <c r="E28" s="62">
        <v>5.4899999999999997E-2</v>
      </c>
      <c r="F28" s="62" t="s">
        <v>194</v>
      </c>
      <c r="G28" s="62" t="s">
        <v>195</v>
      </c>
      <c r="H28" s="68" t="s">
        <v>196</v>
      </c>
      <c r="I28" s="62">
        <v>0</v>
      </c>
      <c r="J28" s="62" t="s">
        <v>212</v>
      </c>
      <c r="K28" s="62" t="s">
        <v>198</v>
      </c>
      <c r="L28" s="62" t="s">
        <v>199</v>
      </c>
      <c r="M28" s="62" t="s">
        <v>101</v>
      </c>
    </row>
    <row r="29" spans="1:13" ht="28.5" customHeight="1" x14ac:dyDescent="0.35">
      <c r="A29" s="63" t="s">
        <v>254</v>
      </c>
      <c r="B29" s="63" t="s">
        <v>191</v>
      </c>
      <c r="C29" s="62" t="s">
        <v>255</v>
      </c>
      <c r="D29" s="62" t="s">
        <v>206</v>
      </c>
      <c r="E29" s="62">
        <v>1.8</v>
      </c>
      <c r="F29" s="62" t="s">
        <v>194</v>
      </c>
      <c r="G29" s="62" t="s">
        <v>216</v>
      </c>
      <c r="H29" s="68" t="s">
        <v>217</v>
      </c>
      <c r="I29" s="62">
        <v>0</v>
      </c>
      <c r="J29" s="62" t="s">
        <v>197</v>
      </c>
      <c r="K29" s="62" t="s">
        <v>198</v>
      </c>
      <c r="L29" s="62" t="s">
        <v>199</v>
      </c>
      <c r="M29" s="62" t="s">
        <v>101</v>
      </c>
    </row>
    <row r="30" spans="1:13" ht="28.5" customHeight="1" x14ac:dyDescent="0.35">
      <c r="A30" s="63" t="s">
        <v>256</v>
      </c>
      <c r="B30" s="63" t="s">
        <v>191</v>
      </c>
      <c r="C30" s="62" t="s">
        <v>257</v>
      </c>
      <c r="D30" s="62" t="s">
        <v>244</v>
      </c>
      <c r="E30" s="62">
        <v>8.0000000000000002E-3</v>
      </c>
      <c r="F30" s="62" t="s">
        <v>194</v>
      </c>
      <c r="G30" s="62" t="s">
        <v>216</v>
      </c>
      <c r="H30" s="68" t="s">
        <v>217</v>
      </c>
      <c r="I30" s="62">
        <v>0</v>
      </c>
      <c r="J30" s="62" t="s">
        <v>197</v>
      </c>
      <c r="K30" s="62" t="s">
        <v>198</v>
      </c>
      <c r="L30" s="62" t="s">
        <v>199</v>
      </c>
      <c r="M30" s="62" t="s">
        <v>101</v>
      </c>
    </row>
    <row r="31" spans="1:13" ht="28.5" customHeight="1" x14ac:dyDescent="0.35">
      <c r="A31" s="63" t="s">
        <v>258</v>
      </c>
      <c r="B31" s="63" t="s">
        <v>201</v>
      </c>
      <c r="C31" s="62" t="s">
        <v>259</v>
      </c>
      <c r="D31" s="62" t="s">
        <v>250</v>
      </c>
      <c r="E31" s="62">
        <v>0.03</v>
      </c>
      <c r="F31" s="62" t="s">
        <v>194</v>
      </c>
      <c r="G31" s="62" t="s">
        <v>216</v>
      </c>
      <c r="H31" s="68" t="s">
        <v>260</v>
      </c>
      <c r="I31" s="62">
        <v>0</v>
      </c>
      <c r="J31" s="62" t="s">
        <v>197</v>
      </c>
      <c r="K31" s="62" t="s">
        <v>198</v>
      </c>
      <c r="L31" s="62" t="s">
        <v>199</v>
      </c>
      <c r="M31" s="62" t="s">
        <v>101</v>
      </c>
    </row>
    <row r="32" spans="1:13" ht="28.5" customHeight="1" x14ac:dyDescent="0.35">
      <c r="A32" s="63" t="s">
        <v>261</v>
      </c>
      <c r="B32" s="63" t="s">
        <v>201</v>
      </c>
      <c r="C32" s="62" t="s">
        <v>220</v>
      </c>
      <c r="D32" s="62" t="s">
        <v>262</v>
      </c>
      <c r="E32" s="62">
        <v>0.25</v>
      </c>
      <c r="F32" s="62" t="s">
        <v>194</v>
      </c>
      <c r="G32" s="62" t="s">
        <v>216</v>
      </c>
      <c r="H32" s="68" t="s">
        <v>263</v>
      </c>
      <c r="I32" s="62">
        <v>0</v>
      </c>
      <c r="J32" s="62" t="s">
        <v>203</v>
      </c>
      <c r="K32" s="62" t="s">
        <v>198</v>
      </c>
      <c r="L32" s="62" t="s">
        <v>199</v>
      </c>
      <c r="M32" s="62" t="s">
        <v>101</v>
      </c>
    </row>
    <row r="33" spans="1:13" ht="28.5" customHeight="1" x14ac:dyDescent="0.35">
      <c r="A33" s="63" t="s">
        <v>264</v>
      </c>
      <c r="B33" s="63" t="s">
        <v>201</v>
      </c>
      <c r="C33" s="62" t="s">
        <v>220</v>
      </c>
      <c r="D33" s="62" t="s">
        <v>262</v>
      </c>
      <c r="E33" s="62">
        <v>2E-3</v>
      </c>
      <c r="F33" s="62" t="s">
        <v>194</v>
      </c>
      <c r="G33" s="62" t="s">
        <v>216</v>
      </c>
      <c r="H33" s="68" t="s">
        <v>217</v>
      </c>
      <c r="I33" s="62">
        <v>0</v>
      </c>
      <c r="J33" s="62" t="s">
        <v>203</v>
      </c>
      <c r="K33" s="62" t="s">
        <v>198</v>
      </c>
      <c r="L33" s="62" t="s">
        <v>199</v>
      </c>
      <c r="M33" s="62" t="s">
        <v>101</v>
      </c>
    </row>
    <row r="34" spans="1:13" ht="28.5" customHeight="1" x14ac:dyDescent="0.35">
      <c r="A34" s="63" t="s">
        <v>265</v>
      </c>
      <c r="B34" s="63" t="s">
        <v>201</v>
      </c>
      <c r="C34" s="62" t="s">
        <v>220</v>
      </c>
      <c r="D34" s="62" t="s">
        <v>206</v>
      </c>
      <c r="E34" s="62">
        <v>1E-3</v>
      </c>
      <c r="F34" s="62" t="s">
        <v>194</v>
      </c>
      <c r="G34" s="62" t="s">
        <v>195</v>
      </c>
      <c r="H34" s="68" t="s">
        <v>196</v>
      </c>
      <c r="I34" s="62">
        <v>0</v>
      </c>
      <c r="J34" s="62" t="s">
        <v>203</v>
      </c>
      <c r="K34" s="62" t="s">
        <v>198</v>
      </c>
      <c r="L34" s="62" t="s">
        <v>199</v>
      </c>
      <c r="M34" s="62" t="s">
        <v>101</v>
      </c>
    </row>
    <row r="35" spans="1:13" ht="28.5" customHeight="1" x14ac:dyDescent="0.35">
      <c r="A35" s="63" t="s">
        <v>266</v>
      </c>
      <c r="B35" s="63" t="s">
        <v>201</v>
      </c>
      <c r="C35" s="62" t="s">
        <v>220</v>
      </c>
      <c r="D35" s="62" t="s">
        <v>262</v>
      </c>
      <c r="E35" s="62">
        <v>2E-3</v>
      </c>
      <c r="F35" s="62" t="s">
        <v>194</v>
      </c>
      <c r="G35" s="62" t="s">
        <v>207</v>
      </c>
      <c r="H35" s="68" t="s">
        <v>208</v>
      </c>
      <c r="I35" s="62">
        <v>0</v>
      </c>
      <c r="J35" s="62" t="s">
        <v>203</v>
      </c>
      <c r="K35" s="62" t="s">
        <v>198</v>
      </c>
      <c r="L35" s="62" t="s">
        <v>199</v>
      </c>
      <c r="M35" s="62" t="s">
        <v>101</v>
      </c>
    </row>
    <row r="36" spans="1:13" ht="28.5" customHeight="1" x14ac:dyDescent="0.35">
      <c r="A36" s="63" t="s">
        <v>267</v>
      </c>
      <c r="B36" s="63" t="s">
        <v>201</v>
      </c>
      <c r="C36" s="62" t="s">
        <v>220</v>
      </c>
      <c r="D36" s="62" t="s">
        <v>206</v>
      </c>
      <c r="E36" s="62" t="s">
        <v>238</v>
      </c>
      <c r="F36" s="62" t="s">
        <v>194</v>
      </c>
      <c r="G36" s="62" t="s">
        <v>195</v>
      </c>
      <c r="H36" s="68" t="s">
        <v>196</v>
      </c>
      <c r="I36" s="62">
        <v>0</v>
      </c>
      <c r="J36" s="62" t="s">
        <v>203</v>
      </c>
      <c r="K36" s="62" t="s">
        <v>101</v>
      </c>
      <c r="L36" s="62" t="s">
        <v>101</v>
      </c>
      <c r="M36" s="62" t="s">
        <v>268</v>
      </c>
    </row>
    <row r="37" spans="1:13" ht="28.5" customHeight="1" x14ac:dyDescent="0.35">
      <c r="A37" s="63" t="s">
        <v>269</v>
      </c>
      <c r="B37" s="63" t="s">
        <v>201</v>
      </c>
      <c r="C37" s="62" t="s">
        <v>220</v>
      </c>
      <c r="D37" s="62" t="s">
        <v>262</v>
      </c>
      <c r="E37" s="62">
        <v>1E-3</v>
      </c>
      <c r="F37" s="62" t="s">
        <v>194</v>
      </c>
      <c r="G37" s="62" t="s">
        <v>207</v>
      </c>
      <c r="H37" s="68" t="s">
        <v>208</v>
      </c>
      <c r="I37" s="62">
        <v>0</v>
      </c>
      <c r="J37" s="62" t="s">
        <v>203</v>
      </c>
      <c r="K37" s="62" t="s">
        <v>198</v>
      </c>
      <c r="L37" s="62" t="s">
        <v>199</v>
      </c>
      <c r="M37" s="62" t="s">
        <v>101</v>
      </c>
    </row>
    <row r="38" spans="1:13" ht="28.5" customHeight="1" x14ac:dyDescent="0.35">
      <c r="A38" s="63" t="s">
        <v>270</v>
      </c>
      <c r="B38" s="63" t="s">
        <v>191</v>
      </c>
      <c r="C38" s="62" t="s">
        <v>271</v>
      </c>
      <c r="D38" s="62" t="s">
        <v>241</v>
      </c>
      <c r="E38" s="62">
        <v>1E-3</v>
      </c>
      <c r="F38" s="62" t="s">
        <v>215</v>
      </c>
      <c r="G38" s="62" t="s">
        <v>207</v>
      </c>
      <c r="H38" s="68" t="s">
        <v>208</v>
      </c>
      <c r="I38" s="62">
        <v>0</v>
      </c>
      <c r="J38" s="62" t="s">
        <v>197</v>
      </c>
      <c r="K38" s="62" t="s">
        <v>198</v>
      </c>
      <c r="L38" s="62" t="s">
        <v>272</v>
      </c>
      <c r="M38" s="62" t="s">
        <v>101</v>
      </c>
    </row>
    <row r="39" spans="1:13" ht="28.5" customHeight="1" x14ac:dyDescent="0.35">
      <c r="A39" s="63" t="s">
        <v>273</v>
      </c>
      <c r="B39" s="63" t="s">
        <v>191</v>
      </c>
      <c r="C39" s="62" t="s">
        <v>255</v>
      </c>
      <c r="D39" s="62" t="s">
        <v>206</v>
      </c>
      <c r="E39" s="62">
        <v>3.0000000000000001E-3</v>
      </c>
      <c r="F39" s="62" t="s">
        <v>194</v>
      </c>
      <c r="G39" s="62" t="s">
        <v>195</v>
      </c>
      <c r="H39" s="68" t="s">
        <v>227</v>
      </c>
      <c r="I39" s="62">
        <v>0</v>
      </c>
      <c r="J39" s="62" t="s">
        <v>197</v>
      </c>
      <c r="K39" s="62" t="s">
        <v>198</v>
      </c>
      <c r="L39" s="62" t="s">
        <v>199</v>
      </c>
      <c r="M39" s="62" t="s">
        <v>101</v>
      </c>
    </row>
    <row r="40" spans="1:13" ht="28.5" customHeight="1" x14ac:dyDescent="0.35">
      <c r="A40" s="63" t="s">
        <v>274</v>
      </c>
      <c r="B40" s="63" t="s">
        <v>191</v>
      </c>
      <c r="C40" s="62" t="s">
        <v>275</v>
      </c>
      <c r="D40" s="62" t="s">
        <v>250</v>
      </c>
      <c r="E40" s="62">
        <v>1E-3</v>
      </c>
      <c r="F40" s="62" t="s">
        <v>194</v>
      </c>
      <c r="G40" s="62" t="s">
        <v>195</v>
      </c>
      <c r="H40" s="68" t="s">
        <v>196</v>
      </c>
      <c r="I40" s="62">
        <v>0</v>
      </c>
      <c r="J40" s="62" t="s">
        <v>197</v>
      </c>
      <c r="K40" s="62" t="s">
        <v>198</v>
      </c>
      <c r="L40" s="62" t="s">
        <v>199</v>
      </c>
      <c r="M40" s="62" t="s">
        <v>101</v>
      </c>
    </row>
    <row r="41" spans="1:13" ht="28.5" customHeight="1" x14ac:dyDescent="0.35">
      <c r="A41" s="63" t="s">
        <v>276</v>
      </c>
      <c r="B41" s="63" t="s">
        <v>201</v>
      </c>
      <c r="C41" s="62" t="s">
        <v>240</v>
      </c>
      <c r="D41" s="62" t="s">
        <v>241</v>
      </c>
      <c r="E41" s="62">
        <v>1E-3</v>
      </c>
      <c r="F41" s="62" t="s">
        <v>194</v>
      </c>
      <c r="G41" s="62" t="s">
        <v>195</v>
      </c>
      <c r="H41" s="68" t="s">
        <v>196</v>
      </c>
      <c r="I41" s="62">
        <v>0</v>
      </c>
      <c r="J41" s="62" t="s">
        <v>238</v>
      </c>
      <c r="K41" s="62" t="s">
        <v>231</v>
      </c>
      <c r="L41" s="62" t="s">
        <v>199</v>
      </c>
      <c r="M41" s="62" t="s">
        <v>101</v>
      </c>
    </row>
    <row r="42" spans="1:13" ht="28.5" customHeight="1" x14ac:dyDescent="0.35">
      <c r="A42" s="63" t="s">
        <v>277</v>
      </c>
      <c r="B42" s="63" t="s">
        <v>201</v>
      </c>
      <c r="C42" s="62" t="s">
        <v>257</v>
      </c>
      <c r="D42" s="62" t="s">
        <v>244</v>
      </c>
      <c r="E42" s="62">
        <v>9.7999999999999997E-4</v>
      </c>
      <c r="F42" s="62" t="s">
        <v>194</v>
      </c>
      <c r="G42" s="62" t="s">
        <v>195</v>
      </c>
      <c r="H42" s="68" t="s">
        <v>196</v>
      </c>
      <c r="I42" s="62">
        <v>0</v>
      </c>
      <c r="J42" s="62" t="s">
        <v>197</v>
      </c>
      <c r="K42" s="62" t="s">
        <v>198</v>
      </c>
      <c r="L42" s="62" t="s">
        <v>199</v>
      </c>
      <c r="M42" s="62" t="s">
        <v>101</v>
      </c>
    </row>
    <row r="43" spans="1:13" ht="28.5" customHeight="1" x14ac:dyDescent="0.35">
      <c r="A43" s="63" t="s">
        <v>278</v>
      </c>
      <c r="B43" s="63" t="s">
        <v>191</v>
      </c>
      <c r="C43" s="62" t="s">
        <v>214</v>
      </c>
      <c r="D43" s="62" t="s">
        <v>206</v>
      </c>
      <c r="E43" s="62">
        <v>8.1300000000000001E-3</v>
      </c>
      <c r="F43" s="62" t="s">
        <v>215</v>
      </c>
      <c r="G43" s="62" t="s">
        <v>195</v>
      </c>
      <c r="H43" s="68" t="s">
        <v>252</v>
      </c>
      <c r="I43" s="62">
        <v>0</v>
      </c>
      <c r="J43" s="62" t="s">
        <v>197</v>
      </c>
      <c r="K43" s="62" t="s">
        <v>198</v>
      </c>
      <c r="L43" s="62" t="s">
        <v>199</v>
      </c>
      <c r="M43" s="62" t="s">
        <v>101</v>
      </c>
    </row>
    <row r="44" spans="1:13" ht="28.5" customHeight="1" x14ac:dyDescent="0.35">
      <c r="A44" s="63" t="s">
        <v>279</v>
      </c>
      <c r="B44" s="63" t="s">
        <v>191</v>
      </c>
      <c r="C44" s="62" t="s">
        <v>257</v>
      </c>
      <c r="D44" s="62" t="s">
        <v>244</v>
      </c>
      <c r="E44" s="62">
        <v>1E-3</v>
      </c>
      <c r="F44" s="62" t="s">
        <v>194</v>
      </c>
      <c r="G44" s="62" t="s">
        <v>195</v>
      </c>
      <c r="H44" s="68" t="s">
        <v>196</v>
      </c>
      <c r="I44" s="62">
        <v>0</v>
      </c>
      <c r="J44" s="62" t="s">
        <v>197</v>
      </c>
      <c r="K44" s="62" t="s">
        <v>198</v>
      </c>
      <c r="L44" s="62" t="s">
        <v>199</v>
      </c>
      <c r="M44" s="62" t="s">
        <v>101</v>
      </c>
    </row>
    <row r="45" spans="1:13" ht="28.5" customHeight="1" x14ac:dyDescent="0.35">
      <c r="A45" s="63" t="s">
        <v>280</v>
      </c>
      <c r="B45" s="63" t="s">
        <v>201</v>
      </c>
      <c r="C45" s="62" t="s">
        <v>281</v>
      </c>
      <c r="D45" s="62" t="s">
        <v>193</v>
      </c>
      <c r="E45" s="62" t="s">
        <v>238</v>
      </c>
      <c r="F45" s="62" t="s">
        <v>194</v>
      </c>
      <c r="G45" s="62" t="s">
        <v>195</v>
      </c>
      <c r="H45" s="68" t="s">
        <v>196</v>
      </c>
      <c r="I45" s="62" t="s">
        <v>238</v>
      </c>
      <c r="J45" s="62" t="s">
        <v>238</v>
      </c>
      <c r="K45" s="62" t="s">
        <v>101</v>
      </c>
      <c r="L45" s="62" t="s">
        <v>101</v>
      </c>
      <c r="M45" s="62" t="s">
        <v>282</v>
      </c>
    </row>
    <row r="46" spans="1:13" ht="28.5" customHeight="1" x14ac:dyDescent="0.35">
      <c r="A46" s="63" t="s">
        <v>283</v>
      </c>
      <c r="B46" s="63" t="s">
        <v>201</v>
      </c>
      <c r="C46" s="62" t="s">
        <v>281</v>
      </c>
      <c r="D46" s="62" t="s">
        <v>193</v>
      </c>
      <c r="E46" s="62">
        <v>4.8000000000000001E-4</v>
      </c>
      <c r="F46" s="62" t="s">
        <v>194</v>
      </c>
      <c r="G46" s="62" t="s">
        <v>195</v>
      </c>
      <c r="H46" s="68" t="s">
        <v>196</v>
      </c>
      <c r="I46" s="62">
        <v>0</v>
      </c>
      <c r="J46" s="62" t="s">
        <v>238</v>
      </c>
      <c r="K46" s="62" t="s">
        <v>198</v>
      </c>
      <c r="L46" s="62" t="s">
        <v>199</v>
      </c>
      <c r="M46" s="62" t="s">
        <v>101</v>
      </c>
    </row>
    <row r="47" spans="1:13" ht="28.5" customHeight="1" x14ac:dyDescent="0.35">
      <c r="A47" s="63" t="s">
        <v>284</v>
      </c>
      <c r="B47" s="63" t="s">
        <v>201</v>
      </c>
      <c r="C47" s="62" t="s">
        <v>281</v>
      </c>
      <c r="D47" s="62" t="s">
        <v>193</v>
      </c>
      <c r="E47" s="62" t="s">
        <v>238</v>
      </c>
      <c r="F47" s="62" t="s">
        <v>194</v>
      </c>
      <c r="G47" s="62" t="s">
        <v>195</v>
      </c>
      <c r="H47" s="68" t="s">
        <v>252</v>
      </c>
      <c r="I47" s="62" t="s">
        <v>238</v>
      </c>
      <c r="J47" s="62" t="s">
        <v>238</v>
      </c>
      <c r="K47" s="62" t="s">
        <v>101</v>
      </c>
      <c r="L47" s="62" t="s">
        <v>101</v>
      </c>
      <c r="M47" s="62" t="s">
        <v>285</v>
      </c>
    </row>
    <row r="48" spans="1:13" ht="28.5" customHeight="1" x14ac:dyDescent="0.35">
      <c r="A48" s="63" t="s">
        <v>286</v>
      </c>
      <c r="B48" s="63" t="s">
        <v>201</v>
      </c>
      <c r="C48" s="62" t="s">
        <v>255</v>
      </c>
      <c r="D48" s="62" t="s">
        <v>206</v>
      </c>
      <c r="E48" s="62">
        <v>1E-3</v>
      </c>
      <c r="F48" s="62" t="s">
        <v>194</v>
      </c>
      <c r="G48" s="62" t="s">
        <v>207</v>
      </c>
      <c r="H48" s="68" t="s">
        <v>208</v>
      </c>
      <c r="I48" s="62">
        <v>0</v>
      </c>
      <c r="J48" s="62" t="s">
        <v>209</v>
      </c>
      <c r="K48" s="62" t="s">
        <v>198</v>
      </c>
      <c r="L48" s="62" t="s">
        <v>199</v>
      </c>
      <c r="M48" s="62" t="s">
        <v>101</v>
      </c>
    </row>
    <row r="49" spans="1:13" ht="28.5" customHeight="1" x14ac:dyDescent="0.35">
      <c r="A49" s="63" t="s">
        <v>287</v>
      </c>
      <c r="B49" s="63" t="s">
        <v>201</v>
      </c>
      <c r="C49" s="62" t="s">
        <v>220</v>
      </c>
      <c r="D49" s="62" t="s">
        <v>262</v>
      </c>
      <c r="E49" s="62" t="s">
        <v>238</v>
      </c>
      <c r="F49" s="62" t="s">
        <v>194</v>
      </c>
      <c r="G49" s="62" t="s">
        <v>216</v>
      </c>
      <c r="H49" s="68" t="s">
        <v>217</v>
      </c>
      <c r="I49" s="62">
        <v>0</v>
      </c>
      <c r="J49" s="62" t="s">
        <v>203</v>
      </c>
      <c r="K49" s="62" t="s">
        <v>198</v>
      </c>
      <c r="L49" s="62" t="s">
        <v>199</v>
      </c>
      <c r="M49" s="62" t="s">
        <v>101</v>
      </c>
    </row>
    <row r="50" spans="1:13" ht="28.5" customHeight="1" x14ac:dyDescent="0.35">
      <c r="A50" s="63" t="s">
        <v>288</v>
      </c>
      <c r="B50" s="63" t="s">
        <v>201</v>
      </c>
      <c r="C50" s="62" t="s">
        <v>220</v>
      </c>
      <c r="D50" s="62" t="s">
        <v>206</v>
      </c>
      <c r="E50" s="62">
        <v>1.4</v>
      </c>
      <c r="F50" s="62" t="s">
        <v>194</v>
      </c>
      <c r="G50" s="62" t="s">
        <v>195</v>
      </c>
      <c r="H50" s="68" t="s">
        <v>196</v>
      </c>
      <c r="I50" s="62">
        <v>0</v>
      </c>
      <c r="J50" s="62" t="s">
        <v>203</v>
      </c>
      <c r="K50" s="62" t="s">
        <v>198</v>
      </c>
      <c r="L50" s="62" t="s">
        <v>199</v>
      </c>
      <c r="M50" s="62" t="s">
        <v>101</v>
      </c>
    </row>
    <row r="51" spans="1:13" ht="28.5" customHeight="1" x14ac:dyDescent="0.35">
      <c r="A51" s="63" t="s">
        <v>289</v>
      </c>
      <c r="B51" s="63" t="s">
        <v>191</v>
      </c>
      <c r="C51" s="62" t="s">
        <v>290</v>
      </c>
      <c r="D51" s="62" t="s">
        <v>262</v>
      </c>
      <c r="E51" s="62">
        <v>1</v>
      </c>
      <c r="F51" s="62" t="s">
        <v>194</v>
      </c>
      <c r="G51" s="62" t="s">
        <v>216</v>
      </c>
      <c r="H51" s="68" t="s">
        <v>263</v>
      </c>
      <c r="I51" s="62">
        <v>0</v>
      </c>
      <c r="J51" s="62" t="s">
        <v>209</v>
      </c>
      <c r="K51" s="62" t="s">
        <v>198</v>
      </c>
      <c r="L51" s="62" t="s">
        <v>199</v>
      </c>
      <c r="M51" s="62" t="s">
        <v>101</v>
      </c>
    </row>
    <row r="52" spans="1:13" ht="28.5" customHeight="1" x14ac:dyDescent="0.35">
      <c r="A52" s="63" t="s">
        <v>291</v>
      </c>
      <c r="B52" s="63" t="s">
        <v>201</v>
      </c>
      <c r="C52" s="62" t="s">
        <v>292</v>
      </c>
      <c r="D52" s="62" t="s">
        <v>193</v>
      </c>
      <c r="E52" s="62">
        <v>0.36</v>
      </c>
      <c r="F52" s="62" t="s">
        <v>194</v>
      </c>
      <c r="G52" s="62" t="s">
        <v>195</v>
      </c>
      <c r="H52" s="68" t="s">
        <v>196</v>
      </c>
      <c r="I52" s="62">
        <v>0</v>
      </c>
      <c r="J52" s="62" t="s">
        <v>238</v>
      </c>
      <c r="K52" s="62" t="s">
        <v>198</v>
      </c>
      <c r="L52" s="62" t="s">
        <v>199</v>
      </c>
      <c r="M52" s="62" t="s">
        <v>101</v>
      </c>
    </row>
    <row r="53" spans="1:13" ht="28.5" customHeight="1" x14ac:dyDescent="0.35">
      <c r="A53" s="63" t="s">
        <v>293</v>
      </c>
      <c r="B53" s="63" t="s">
        <v>201</v>
      </c>
      <c r="C53" s="62" t="s">
        <v>294</v>
      </c>
      <c r="D53" s="62" t="s">
        <v>193</v>
      </c>
      <c r="E53" s="62">
        <v>1.1199999999999999E-3</v>
      </c>
      <c r="F53" s="62" t="s">
        <v>194</v>
      </c>
      <c r="G53" s="62" t="s">
        <v>195</v>
      </c>
      <c r="H53" s="68" t="s">
        <v>196</v>
      </c>
      <c r="I53" s="62">
        <v>0</v>
      </c>
      <c r="J53" s="62" t="s">
        <v>212</v>
      </c>
      <c r="K53" s="62" t="s">
        <v>198</v>
      </c>
      <c r="L53" s="62" t="s">
        <v>199</v>
      </c>
      <c r="M53" s="62" t="s">
        <v>101</v>
      </c>
    </row>
    <row r="54" spans="1:13" ht="28.5" customHeight="1" x14ac:dyDescent="0.35">
      <c r="A54" s="63" t="s">
        <v>295</v>
      </c>
      <c r="B54" s="63" t="s">
        <v>211</v>
      </c>
      <c r="C54" s="62" t="s">
        <v>192</v>
      </c>
      <c r="D54" s="62" t="s">
        <v>229</v>
      </c>
      <c r="E54" s="62">
        <v>6.9999999999999999E-4</v>
      </c>
      <c r="F54" s="62" t="s">
        <v>194</v>
      </c>
      <c r="G54" s="62" t="s">
        <v>207</v>
      </c>
      <c r="H54" s="68" t="s">
        <v>208</v>
      </c>
      <c r="I54" s="62">
        <v>0</v>
      </c>
      <c r="J54" s="62" t="s">
        <v>197</v>
      </c>
      <c r="K54" s="62" t="s">
        <v>198</v>
      </c>
      <c r="L54" s="62" t="s">
        <v>199</v>
      </c>
      <c r="M54" s="62" t="s">
        <v>101</v>
      </c>
    </row>
    <row r="55" spans="1:13" ht="28.5" customHeight="1" x14ac:dyDescent="0.35">
      <c r="A55" s="63" t="s">
        <v>296</v>
      </c>
      <c r="B55" s="63" t="s">
        <v>247</v>
      </c>
      <c r="C55" s="62" t="s">
        <v>294</v>
      </c>
      <c r="D55" s="62" t="s">
        <v>193</v>
      </c>
      <c r="E55" s="62">
        <v>6.1599999999999997E-3</v>
      </c>
      <c r="F55" s="62" t="s">
        <v>194</v>
      </c>
      <c r="G55" s="62" t="s">
        <v>195</v>
      </c>
      <c r="H55" s="68" t="s">
        <v>196</v>
      </c>
      <c r="I55" s="62">
        <v>0</v>
      </c>
      <c r="J55" s="62" t="s">
        <v>212</v>
      </c>
      <c r="K55" s="62" t="s">
        <v>198</v>
      </c>
      <c r="L55" s="62" t="s">
        <v>199</v>
      </c>
      <c r="M55" s="62" t="s">
        <v>101</v>
      </c>
    </row>
    <row r="56" spans="1:13" ht="28.5" customHeight="1" x14ac:dyDescent="0.35">
      <c r="A56" s="63" t="s">
        <v>297</v>
      </c>
      <c r="B56" s="63" t="s">
        <v>201</v>
      </c>
      <c r="C56" s="62" t="s">
        <v>298</v>
      </c>
      <c r="D56" s="62" t="s">
        <v>193</v>
      </c>
      <c r="E56" s="62">
        <v>1.9900000000000001E-2</v>
      </c>
      <c r="F56" s="62" t="s">
        <v>194</v>
      </c>
      <c r="G56" s="62" t="s">
        <v>195</v>
      </c>
      <c r="H56" s="68" t="s">
        <v>196</v>
      </c>
      <c r="I56" s="62">
        <v>0</v>
      </c>
      <c r="J56" s="62" t="s">
        <v>212</v>
      </c>
      <c r="K56" s="62" t="s">
        <v>198</v>
      </c>
      <c r="L56" s="62" t="s">
        <v>199</v>
      </c>
      <c r="M56" s="62" t="s">
        <v>101</v>
      </c>
    </row>
    <row r="57" spans="1:13" ht="28.5" customHeight="1" x14ac:dyDescent="0.35">
      <c r="A57" s="63" t="s">
        <v>299</v>
      </c>
      <c r="B57" s="63" t="s">
        <v>201</v>
      </c>
      <c r="C57" s="62" t="s">
        <v>214</v>
      </c>
      <c r="D57" s="62" t="s">
        <v>250</v>
      </c>
      <c r="E57" s="62">
        <v>1E-3</v>
      </c>
      <c r="F57" s="62" t="s">
        <v>215</v>
      </c>
      <c r="G57" s="62" t="s">
        <v>195</v>
      </c>
      <c r="H57" s="68" t="s">
        <v>196</v>
      </c>
      <c r="I57" s="62">
        <v>0</v>
      </c>
      <c r="J57" s="62" t="s">
        <v>197</v>
      </c>
      <c r="K57" s="62" t="s">
        <v>198</v>
      </c>
      <c r="L57" s="62" t="s">
        <v>199</v>
      </c>
      <c r="M57" s="62" t="s">
        <v>101</v>
      </c>
    </row>
    <row r="58" spans="1:13" ht="28.5" customHeight="1" x14ac:dyDescent="0.35">
      <c r="A58" s="63" t="s">
        <v>300</v>
      </c>
      <c r="B58" s="63" t="s">
        <v>191</v>
      </c>
      <c r="C58" s="62" t="s">
        <v>301</v>
      </c>
      <c r="D58" s="62" t="s">
        <v>250</v>
      </c>
      <c r="E58" s="62">
        <v>4.4099999999999999E-4</v>
      </c>
      <c r="F58" s="62" t="s">
        <v>194</v>
      </c>
      <c r="G58" s="62" t="s">
        <v>195</v>
      </c>
      <c r="H58" s="68" t="s">
        <v>196</v>
      </c>
      <c r="I58" s="62">
        <v>0</v>
      </c>
      <c r="J58" s="62" t="s">
        <v>197</v>
      </c>
      <c r="K58" s="62" t="s">
        <v>198</v>
      </c>
      <c r="L58" s="62" t="s">
        <v>199</v>
      </c>
      <c r="M58" s="62" t="s">
        <v>101</v>
      </c>
    </row>
    <row r="59" spans="1:13" ht="28.5" customHeight="1" x14ac:dyDescent="0.35">
      <c r="A59" s="63" t="s">
        <v>302</v>
      </c>
      <c r="B59" s="63" t="s">
        <v>191</v>
      </c>
      <c r="C59" s="62" t="s">
        <v>249</v>
      </c>
      <c r="D59" s="62" t="s">
        <v>250</v>
      </c>
      <c r="E59" s="62">
        <v>9.1200000000000003E-2</v>
      </c>
      <c r="F59" s="62" t="s">
        <v>215</v>
      </c>
      <c r="G59" s="62" t="s">
        <v>195</v>
      </c>
      <c r="H59" s="68" t="s">
        <v>235</v>
      </c>
      <c r="I59" s="62">
        <v>0</v>
      </c>
      <c r="J59" s="62" t="s">
        <v>197</v>
      </c>
      <c r="K59" s="62" t="s">
        <v>198</v>
      </c>
      <c r="L59" s="62" t="s">
        <v>272</v>
      </c>
      <c r="M59" s="62" t="s">
        <v>101</v>
      </c>
    </row>
    <row r="60" spans="1:13" ht="28.5" customHeight="1" x14ac:dyDescent="0.35">
      <c r="A60" s="63" t="s">
        <v>303</v>
      </c>
      <c r="B60" s="63" t="s">
        <v>201</v>
      </c>
      <c r="C60" s="62" t="s">
        <v>304</v>
      </c>
      <c r="D60" s="62" t="s">
        <v>241</v>
      </c>
      <c r="E60" s="62">
        <v>0.03</v>
      </c>
      <c r="F60" s="62" t="s">
        <v>194</v>
      </c>
      <c r="G60" s="62" t="s">
        <v>216</v>
      </c>
      <c r="H60" s="68" t="s">
        <v>217</v>
      </c>
      <c r="I60" s="62">
        <v>0</v>
      </c>
      <c r="J60" s="62" t="s">
        <v>197</v>
      </c>
      <c r="K60" s="62" t="s">
        <v>198</v>
      </c>
      <c r="L60" s="62" t="s">
        <v>199</v>
      </c>
      <c r="M60" s="62" t="s">
        <v>101</v>
      </c>
    </row>
    <row r="61" spans="1:13" ht="28.5" customHeight="1" x14ac:dyDescent="0.35">
      <c r="A61" s="63" t="s">
        <v>305</v>
      </c>
      <c r="B61" s="63" t="s">
        <v>191</v>
      </c>
      <c r="C61" s="62" t="s">
        <v>306</v>
      </c>
      <c r="D61" s="62" t="s">
        <v>193</v>
      </c>
      <c r="E61" s="62" t="s">
        <v>238</v>
      </c>
      <c r="F61" s="62" t="s">
        <v>194</v>
      </c>
      <c r="G61" s="62" t="s">
        <v>216</v>
      </c>
      <c r="H61" s="68" t="s">
        <v>217</v>
      </c>
      <c r="I61" s="62" t="s">
        <v>238</v>
      </c>
      <c r="J61" s="62" t="s">
        <v>238</v>
      </c>
      <c r="K61" s="62" t="s">
        <v>198</v>
      </c>
      <c r="L61" s="62" t="s">
        <v>199</v>
      </c>
      <c r="M61" s="62" t="s">
        <v>285</v>
      </c>
    </row>
    <row r="62" spans="1:13" ht="28.5" customHeight="1" x14ac:dyDescent="0.35">
      <c r="A62" s="63" t="s">
        <v>307</v>
      </c>
      <c r="B62" s="63" t="s">
        <v>211</v>
      </c>
      <c r="C62" s="62" t="s">
        <v>192</v>
      </c>
      <c r="D62" s="62" t="s">
        <v>193</v>
      </c>
      <c r="E62" s="62">
        <v>90.9</v>
      </c>
      <c r="F62" s="62" t="s">
        <v>194</v>
      </c>
      <c r="G62" s="62" t="s">
        <v>195</v>
      </c>
      <c r="H62" s="68" t="s">
        <v>308</v>
      </c>
      <c r="I62" s="62">
        <v>0</v>
      </c>
      <c r="J62" s="62" t="s">
        <v>309</v>
      </c>
      <c r="K62" s="62" t="s">
        <v>198</v>
      </c>
      <c r="L62" s="62" t="s">
        <v>199</v>
      </c>
      <c r="M62" s="62" t="s">
        <v>101</v>
      </c>
    </row>
    <row r="63" spans="1:13" ht="28.5" customHeight="1" x14ac:dyDescent="0.35">
      <c r="A63" s="63" t="s">
        <v>310</v>
      </c>
      <c r="B63" s="63" t="s">
        <v>201</v>
      </c>
      <c r="C63" s="62" t="s">
        <v>311</v>
      </c>
      <c r="D63" s="62" t="s">
        <v>193</v>
      </c>
      <c r="E63" s="62">
        <v>4.6600000000000003E-2</v>
      </c>
      <c r="F63" s="62" t="s">
        <v>194</v>
      </c>
      <c r="G63" s="62" t="s">
        <v>195</v>
      </c>
      <c r="H63" s="68" t="s">
        <v>196</v>
      </c>
      <c r="I63" s="62">
        <v>0</v>
      </c>
      <c r="J63" s="62" t="s">
        <v>238</v>
      </c>
      <c r="K63" s="62" t="s">
        <v>198</v>
      </c>
      <c r="L63" s="62" t="s">
        <v>199</v>
      </c>
      <c r="M63" s="62" t="s">
        <v>101</v>
      </c>
    </row>
    <row r="64" spans="1:13" ht="47.5" customHeight="1" x14ac:dyDescent="0.35">
      <c r="A64" s="63" t="s">
        <v>312</v>
      </c>
      <c r="B64" s="63" t="s">
        <v>201</v>
      </c>
      <c r="C64" s="62" t="s">
        <v>237</v>
      </c>
      <c r="D64" s="62" t="s">
        <v>229</v>
      </c>
      <c r="E64" s="62">
        <v>45</v>
      </c>
      <c r="F64" s="62" t="s">
        <v>194</v>
      </c>
      <c r="G64" s="62" t="s">
        <v>195</v>
      </c>
      <c r="H64" s="68" t="s">
        <v>235</v>
      </c>
      <c r="I64" s="62">
        <v>0</v>
      </c>
      <c r="J64" s="62" t="s">
        <v>313</v>
      </c>
      <c r="K64" s="62" t="s">
        <v>198</v>
      </c>
      <c r="L64" s="62" t="s">
        <v>199</v>
      </c>
      <c r="M64" s="62" t="s">
        <v>101</v>
      </c>
    </row>
    <row r="65" spans="1:13" ht="65" x14ac:dyDescent="0.35">
      <c r="A65" s="63" t="s">
        <v>314</v>
      </c>
      <c r="B65" s="63" t="s">
        <v>201</v>
      </c>
      <c r="C65" s="62" t="s">
        <v>192</v>
      </c>
      <c r="D65" s="62" t="s">
        <v>193</v>
      </c>
      <c r="E65" s="62">
        <v>0.26</v>
      </c>
      <c r="F65" s="62" t="s">
        <v>194</v>
      </c>
      <c r="G65" s="62" t="s">
        <v>195</v>
      </c>
      <c r="H65" s="62" t="s">
        <v>196</v>
      </c>
      <c r="I65" s="62">
        <v>0</v>
      </c>
      <c r="J65" s="62" t="s">
        <v>238</v>
      </c>
      <c r="K65" s="62" t="s">
        <v>198</v>
      </c>
      <c r="L65" s="62" t="s">
        <v>199</v>
      </c>
      <c r="M65" s="62" t="s">
        <v>101</v>
      </c>
    </row>
    <row r="66" spans="1:13" x14ac:dyDescent="0.35">
      <c r="A66" s="63" t="s">
        <v>315</v>
      </c>
      <c r="B66" s="63"/>
      <c r="C66" s="62"/>
      <c r="D66" s="62"/>
      <c r="E66" s="62"/>
      <c r="F66" s="62"/>
      <c r="G66" s="62"/>
      <c r="H66" s="62"/>
      <c r="I66" s="62"/>
      <c r="J66" s="62"/>
      <c r="K66" s="62"/>
      <c r="L66" s="62"/>
      <c r="M66" s="62"/>
    </row>
    <row r="67" spans="1:13" x14ac:dyDescent="0.35">
      <c r="A67" s="63"/>
      <c r="B67" s="63"/>
      <c r="C67" s="62"/>
      <c r="D67" s="62"/>
      <c r="E67" s="62"/>
      <c r="F67" s="62"/>
      <c r="G67" s="62"/>
      <c r="H67" s="62"/>
      <c r="I67" s="62"/>
      <c r="J67" s="62"/>
      <c r="K67" s="62"/>
      <c r="L67" s="62"/>
      <c r="M67" s="62"/>
    </row>
    <row r="68" spans="1:13" x14ac:dyDescent="0.35">
      <c r="A68" s="5" t="s">
        <v>316</v>
      </c>
      <c r="B68" s="5"/>
      <c r="C68" s="69"/>
      <c r="D68" s="69"/>
      <c r="E68" s="69"/>
      <c r="F68" s="69"/>
      <c r="G68" s="69"/>
      <c r="H68" s="69"/>
      <c r="I68" s="69"/>
      <c r="J68" s="69"/>
      <c r="K68" s="69"/>
      <c r="L68" s="69"/>
      <c r="M68" s="69"/>
    </row>
    <row r="69" spans="1:13" x14ac:dyDescent="0.35">
      <c r="A69" s="5" t="s">
        <v>191</v>
      </c>
      <c r="B69" s="3"/>
      <c r="C69" s="69"/>
      <c r="D69" s="69"/>
      <c r="E69" s="69"/>
      <c r="F69" s="69"/>
      <c r="G69" s="69"/>
      <c r="H69" s="69"/>
      <c r="I69" s="69"/>
      <c r="J69" s="69"/>
      <c r="K69" s="69"/>
      <c r="L69" s="69"/>
      <c r="M69" s="69"/>
    </row>
    <row r="70" spans="1:13" x14ac:dyDescent="0.35">
      <c r="A70" s="5" t="s">
        <v>201</v>
      </c>
      <c r="B70" s="3"/>
      <c r="C70" s="69"/>
      <c r="D70" s="69"/>
      <c r="E70" s="69"/>
      <c r="F70" s="69"/>
      <c r="G70" s="69"/>
      <c r="H70" s="69"/>
      <c r="I70" s="69"/>
      <c r="J70" s="69"/>
      <c r="K70" s="69"/>
      <c r="L70" s="69"/>
      <c r="M70" s="69"/>
    </row>
    <row r="71" spans="1:13" x14ac:dyDescent="0.35">
      <c r="A71" s="5" t="s">
        <v>317</v>
      </c>
      <c r="B71" s="3"/>
      <c r="C71" s="69"/>
      <c r="D71" s="69"/>
      <c r="E71" s="69"/>
      <c r="F71" s="69"/>
      <c r="G71" s="69"/>
      <c r="H71" s="69"/>
      <c r="I71" s="69"/>
      <c r="J71" s="69"/>
      <c r="K71" s="69"/>
      <c r="L71" s="69"/>
      <c r="M71" s="69"/>
    </row>
    <row r="72" spans="1:13" x14ac:dyDescent="0.35">
      <c r="A72" s="5" t="s">
        <v>211</v>
      </c>
      <c r="B72" s="3"/>
      <c r="C72" s="69"/>
      <c r="D72" s="69"/>
      <c r="E72" s="69"/>
      <c r="F72" s="69"/>
      <c r="G72" s="69"/>
      <c r="H72" s="69"/>
      <c r="I72" s="69"/>
      <c r="J72" s="69"/>
      <c r="K72" s="69"/>
      <c r="L72" s="69"/>
      <c r="M72" s="69"/>
    </row>
    <row r="73" spans="1:13" x14ac:dyDescent="0.35">
      <c r="A73" s="5" t="s">
        <v>247</v>
      </c>
      <c r="B73" s="3"/>
      <c r="C73" s="69"/>
      <c r="D73" s="69"/>
      <c r="E73" s="69"/>
      <c r="F73" s="69"/>
      <c r="G73" s="69"/>
      <c r="H73" s="69"/>
      <c r="I73" s="69"/>
      <c r="J73" s="69"/>
      <c r="K73" s="69"/>
      <c r="L73" s="69"/>
      <c r="M73" s="69"/>
    </row>
    <row r="74" spans="1:13" x14ac:dyDescent="0.35">
      <c r="A74" s="5" t="s">
        <v>318</v>
      </c>
      <c r="B74" s="3"/>
      <c r="C74" s="69"/>
      <c r="D74" s="69"/>
      <c r="E74" s="69"/>
      <c r="F74" s="69"/>
      <c r="G74" s="69"/>
      <c r="H74" s="69"/>
      <c r="I74" s="69"/>
      <c r="J74" s="69"/>
      <c r="K74" s="69"/>
      <c r="L74" s="69"/>
      <c r="M74" s="69"/>
    </row>
    <row r="75" spans="1:13" x14ac:dyDescent="0.35">
      <c r="A75" s="5" t="s">
        <v>319</v>
      </c>
      <c r="B75" s="3"/>
      <c r="C75" s="3"/>
      <c r="D75" s="3"/>
      <c r="E75" s="3"/>
      <c r="F75" s="3"/>
      <c r="G75" s="3"/>
      <c r="H75" s="3"/>
      <c r="I75" s="3"/>
      <c r="J75" s="3"/>
      <c r="K75" s="3"/>
      <c r="L75" s="3"/>
      <c r="M75" s="3"/>
    </row>
    <row r="76" spans="1:13" x14ac:dyDescent="0.35">
      <c r="A76" s="5" t="s">
        <v>320</v>
      </c>
      <c r="B76" s="3"/>
      <c r="C76" s="3"/>
      <c r="D76" s="3"/>
      <c r="E76" s="3"/>
      <c r="F76" s="3"/>
      <c r="G76" s="3"/>
      <c r="H76" s="3"/>
      <c r="I76" s="3"/>
      <c r="J76" s="3"/>
      <c r="K76" s="3"/>
      <c r="L76" s="3"/>
      <c r="M76" s="3"/>
    </row>
    <row r="77" spans="1:13" x14ac:dyDescent="0.35">
      <c r="A77" s="5"/>
      <c r="B77" s="3"/>
      <c r="C77" s="3"/>
      <c r="D77" s="3"/>
      <c r="E77" s="3"/>
      <c r="F77" s="3"/>
      <c r="G77" s="3"/>
      <c r="H77" s="3"/>
      <c r="I77" s="3"/>
      <c r="J77" s="3"/>
      <c r="K77" s="3"/>
      <c r="L77" s="3"/>
      <c r="M77" s="3"/>
    </row>
    <row r="78" spans="1:13" x14ac:dyDescent="0.35">
      <c r="A78" s="5"/>
      <c r="B78" s="3"/>
      <c r="C78" s="3"/>
      <c r="D78" s="3"/>
      <c r="E78" s="3"/>
      <c r="F78" s="3"/>
      <c r="G78" s="3"/>
      <c r="H78" s="3"/>
      <c r="I78" s="3"/>
      <c r="J78" s="3"/>
      <c r="K78" s="3"/>
      <c r="L78" s="3"/>
      <c r="M78" s="3"/>
    </row>
    <row r="79" spans="1:13" x14ac:dyDescent="0.35">
      <c r="A79" s="21" t="s">
        <v>106</v>
      </c>
      <c r="B79" s="40"/>
      <c r="C79" s="70"/>
    </row>
    <row r="80" spans="1:13" ht="169" x14ac:dyDescent="0.35">
      <c r="A80" s="71" t="s">
        <v>321</v>
      </c>
      <c r="B80" s="42" t="s">
        <v>322</v>
      </c>
      <c r="C80"/>
    </row>
    <row r="81" spans="1:3" x14ac:dyDescent="0.35">
      <c r="A81" s="72"/>
      <c r="B81" s="72"/>
      <c r="C81"/>
    </row>
  </sheetData>
  <pageMargins left="0.7" right="0.7" top="0.75" bottom="0.75" header="0.3" footer="0.3"/>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8"/>
  <sheetViews>
    <sheetView topLeftCell="A6" zoomScale="85" zoomScaleNormal="85" workbookViewId="0">
      <selection activeCell="D20" sqref="D20"/>
    </sheetView>
  </sheetViews>
  <sheetFormatPr defaultColWidth="9.1796875" defaultRowHeight="13" x14ac:dyDescent="0.3"/>
  <cols>
    <col min="1" max="1" width="18.81640625" style="57" customWidth="1"/>
    <col min="2" max="2" width="26.453125" style="57" customWidth="1"/>
    <col min="3" max="4" width="20.54296875" style="57" customWidth="1"/>
    <col min="5" max="5" width="21.1796875" style="57" customWidth="1"/>
    <col min="6" max="6" width="23.81640625" style="57" customWidth="1"/>
    <col min="7" max="16384" width="9.1796875" style="57"/>
  </cols>
  <sheetData>
    <row r="1" spans="1:6" ht="15.5" x14ac:dyDescent="0.35">
      <c r="A1" s="73" t="s">
        <v>323</v>
      </c>
      <c r="B1" s="74"/>
    </row>
    <row r="2" spans="1:6" customFormat="1" ht="14.5" x14ac:dyDescent="0.35">
      <c r="A2" s="20" t="s">
        <v>324</v>
      </c>
    </row>
    <row r="3" spans="1:6" customFormat="1" ht="14.5" x14ac:dyDescent="0.35">
      <c r="A3" s="20" t="s">
        <v>325</v>
      </c>
    </row>
    <row r="4" spans="1:6" s="2" customFormat="1" ht="14.5" x14ac:dyDescent="0.35">
      <c r="A4" s="20" t="s">
        <v>46</v>
      </c>
    </row>
    <row r="5" spans="1:6" x14ac:dyDescent="0.3">
      <c r="A5" s="24" t="s">
        <v>48</v>
      </c>
      <c r="B5" s="24" t="s">
        <v>49</v>
      </c>
      <c r="C5" s="59"/>
      <c r="D5" s="60"/>
      <c r="E5" s="60"/>
    </row>
    <row r="6" spans="1:6" x14ac:dyDescent="0.3">
      <c r="A6" s="155">
        <v>45194</v>
      </c>
      <c r="B6" s="27" t="s">
        <v>51</v>
      </c>
      <c r="C6" s="59"/>
      <c r="D6" s="60"/>
      <c r="E6" s="60"/>
    </row>
    <row r="7" spans="1:6" ht="14.5" customHeight="1" x14ac:dyDescent="0.3">
      <c r="A7" s="59"/>
      <c r="B7" s="209" t="s">
        <v>326</v>
      </c>
      <c r="C7" s="210"/>
      <c r="D7" s="211"/>
      <c r="E7" s="59"/>
    </row>
    <row r="8" spans="1:6" ht="39" x14ac:dyDescent="0.3">
      <c r="A8" s="29" t="s">
        <v>327</v>
      </c>
      <c r="B8" s="33" t="s">
        <v>328</v>
      </c>
      <c r="C8" s="33" t="s">
        <v>329</v>
      </c>
      <c r="D8" s="33" t="s">
        <v>330</v>
      </c>
      <c r="E8" s="75" t="s">
        <v>331</v>
      </c>
      <c r="F8" s="75" t="s">
        <v>332</v>
      </c>
    </row>
    <row r="9" spans="1:6" ht="58" x14ac:dyDescent="0.3">
      <c r="A9" s="170" t="s">
        <v>333</v>
      </c>
      <c r="B9" s="224" t="s">
        <v>334</v>
      </c>
      <c r="C9" s="224" t="s">
        <v>335</v>
      </c>
      <c r="D9" s="221" t="s">
        <v>101</v>
      </c>
      <c r="E9" s="221"/>
      <c r="F9" s="221" t="s">
        <v>336</v>
      </c>
    </row>
    <row r="10" spans="1:6" ht="58" x14ac:dyDescent="0.3">
      <c r="A10" s="171" t="s">
        <v>235</v>
      </c>
      <c r="B10" s="225"/>
      <c r="C10" s="225"/>
      <c r="D10" s="222"/>
      <c r="E10" s="222"/>
      <c r="F10" s="222"/>
    </row>
    <row r="11" spans="1:6" ht="29" x14ac:dyDescent="0.3">
      <c r="A11" s="170" t="s">
        <v>125</v>
      </c>
      <c r="B11" s="221" t="s">
        <v>334</v>
      </c>
      <c r="C11" s="221" t="s">
        <v>101</v>
      </c>
      <c r="D11" s="221" t="s">
        <v>337</v>
      </c>
      <c r="E11" s="221"/>
      <c r="F11" s="221" t="s">
        <v>336</v>
      </c>
    </row>
    <row r="12" spans="1:6" ht="58" x14ac:dyDescent="0.3">
      <c r="A12" s="171" t="s">
        <v>338</v>
      </c>
      <c r="B12" s="222"/>
      <c r="C12" s="222"/>
      <c r="D12" s="222"/>
      <c r="E12" s="222"/>
      <c r="F12" s="222"/>
    </row>
    <row r="13" spans="1:6" ht="72.5" x14ac:dyDescent="0.3">
      <c r="A13" s="170" t="s">
        <v>196</v>
      </c>
      <c r="B13" s="221" t="s">
        <v>339</v>
      </c>
      <c r="C13" s="221" t="s">
        <v>340</v>
      </c>
      <c r="D13" s="221" t="s">
        <v>341</v>
      </c>
      <c r="E13" s="221"/>
      <c r="F13" s="221" t="s">
        <v>336</v>
      </c>
    </row>
    <row r="14" spans="1:6" ht="58" x14ac:dyDescent="0.3">
      <c r="A14" s="171" t="s">
        <v>342</v>
      </c>
      <c r="B14" s="222"/>
      <c r="C14" s="222"/>
      <c r="D14" s="222"/>
      <c r="E14" s="222"/>
      <c r="F14" s="222"/>
    </row>
    <row r="15" spans="1:6" ht="58" x14ac:dyDescent="0.3">
      <c r="A15" s="170" t="s">
        <v>138</v>
      </c>
      <c r="B15" s="223" t="s">
        <v>339</v>
      </c>
      <c r="C15" s="223" t="s">
        <v>340</v>
      </c>
      <c r="D15" s="223" t="s">
        <v>341</v>
      </c>
      <c r="E15" s="223"/>
      <c r="F15" s="223" t="s">
        <v>343</v>
      </c>
    </row>
    <row r="16" spans="1:6" ht="43.5" x14ac:dyDescent="0.3">
      <c r="A16" s="171" t="s">
        <v>344</v>
      </c>
      <c r="B16" s="223"/>
      <c r="C16" s="223"/>
      <c r="D16" s="223"/>
      <c r="E16" s="223"/>
      <c r="F16" s="223"/>
    </row>
    <row r="17" spans="1:5" x14ac:dyDescent="0.3">
      <c r="A17" s="13"/>
      <c r="B17" s="59"/>
      <c r="C17" s="59"/>
      <c r="D17" s="59"/>
      <c r="E17" s="59"/>
    </row>
    <row r="18" spans="1:5" x14ac:dyDescent="0.3">
      <c r="A18" s="59"/>
      <c r="B18" s="59"/>
      <c r="C18" s="59"/>
      <c r="D18" s="59"/>
      <c r="E18" s="59"/>
    </row>
    <row r="19" spans="1:5" ht="14.5" x14ac:dyDescent="0.3">
      <c r="A19" s="21" t="s">
        <v>106</v>
      </c>
      <c r="B19" s="40"/>
      <c r="C19" s="41"/>
      <c r="D19" s="59"/>
      <c r="E19" s="59"/>
    </row>
    <row r="20" spans="1:5" ht="52" x14ac:dyDescent="0.35">
      <c r="A20" s="42" t="s">
        <v>345</v>
      </c>
      <c r="B20" s="42" t="s">
        <v>346</v>
      </c>
      <c r="C20" s="3"/>
      <c r="D20" s="59"/>
      <c r="E20" s="59"/>
    </row>
    <row r="21" spans="1:5" x14ac:dyDescent="0.3">
      <c r="A21" s="43"/>
      <c r="B21" s="43"/>
      <c r="C21" s="59"/>
      <c r="D21" s="59"/>
      <c r="E21" s="59"/>
    </row>
    <row r="27" spans="1:5" x14ac:dyDescent="0.3">
      <c r="A27" s="17"/>
      <c r="B27" s="17"/>
    </row>
    <row r="28" spans="1:5" x14ac:dyDescent="0.3">
      <c r="A28" s="17"/>
      <c r="B28" s="17"/>
    </row>
  </sheetData>
  <mergeCells count="21">
    <mergeCell ref="B7:D7"/>
    <mergeCell ref="B13:B14"/>
    <mergeCell ref="C13:C14"/>
    <mergeCell ref="D13:D14"/>
    <mergeCell ref="E13:E14"/>
    <mergeCell ref="B9:B10"/>
    <mergeCell ref="C9:C10"/>
    <mergeCell ref="D9:D10"/>
    <mergeCell ref="E9:E10"/>
    <mergeCell ref="F13:F14"/>
    <mergeCell ref="B15:B16"/>
    <mergeCell ref="C15:C16"/>
    <mergeCell ref="D15:D16"/>
    <mergeCell ref="E15:E16"/>
    <mergeCell ref="F15:F16"/>
    <mergeCell ref="F9:F10"/>
    <mergeCell ref="B11:B12"/>
    <mergeCell ref="C11:C12"/>
    <mergeCell ref="D11:D12"/>
    <mergeCell ref="E11:E12"/>
    <mergeCell ref="F11:F12"/>
  </mergeCells>
  <hyperlinks>
    <hyperlink ref="B9" r:id="rId1" xr:uid="{093D8FA6-B055-4448-AED5-9E8829067008}"/>
    <hyperlink ref="C9" r:id="rId2" xr:uid="{E7617721-C774-4223-8D46-6074EED5D674}"/>
  </hyperlinks>
  <pageMargins left="0.7" right="0.7" top="0.75" bottom="0.75" header="0.3" footer="0.3"/>
  <pageSetup paperSize="9" scale="94" orientation="landscape" horizontalDpi="4294967293"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7"/>
  <sheetViews>
    <sheetView topLeftCell="A8" zoomScale="85" zoomScaleNormal="85" workbookViewId="0">
      <selection activeCell="A23" sqref="A23"/>
    </sheetView>
  </sheetViews>
  <sheetFormatPr defaultColWidth="9.1796875" defaultRowHeight="14.5" x14ac:dyDescent="0.35"/>
  <cols>
    <col min="1" max="1" width="25.1796875" style="1" customWidth="1"/>
    <col min="2" max="2" width="16.54296875" style="1" customWidth="1"/>
    <col min="3" max="3" width="52.453125" style="1" customWidth="1"/>
    <col min="4" max="4" width="23.453125" style="1" customWidth="1"/>
    <col min="5" max="5" width="24" style="1" customWidth="1"/>
    <col min="6" max="16384" width="9.1796875" style="1"/>
  </cols>
  <sheetData>
    <row r="1" spans="1:5" ht="15.5" x14ac:dyDescent="0.35">
      <c r="A1" s="73" t="s">
        <v>347</v>
      </c>
    </row>
    <row r="2" spans="1:5" x14ac:dyDescent="0.35">
      <c r="A2" s="20" t="s">
        <v>348</v>
      </c>
    </row>
    <row r="3" spans="1:5" s="20" customFormat="1" ht="13" x14ac:dyDescent="0.3"/>
    <row r="4" spans="1:5" ht="22.5" customHeight="1" x14ac:dyDescent="0.35">
      <c r="A4" s="76" t="s">
        <v>48</v>
      </c>
      <c r="B4" s="76" t="s">
        <v>49</v>
      </c>
      <c r="C4" s="3"/>
      <c r="D4" s="3"/>
      <c r="E4" s="3"/>
    </row>
    <row r="5" spans="1:5" ht="21.75" customHeight="1" x14ac:dyDescent="0.35">
      <c r="A5" s="172">
        <v>45194</v>
      </c>
      <c r="B5" s="68" t="s">
        <v>51</v>
      </c>
      <c r="C5" s="3"/>
      <c r="D5" s="3"/>
      <c r="E5" s="3"/>
    </row>
    <row r="6" spans="1:5" ht="39.5" x14ac:dyDescent="0.35">
      <c r="A6" s="29" t="s">
        <v>349</v>
      </c>
      <c r="B6" s="33" t="s">
        <v>350</v>
      </c>
      <c r="C6" s="33" t="s">
        <v>351</v>
      </c>
      <c r="D6" s="33" t="s">
        <v>352</v>
      </c>
      <c r="E6" s="33" t="s">
        <v>353</v>
      </c>
    </row>
    <row r="7" spans="1:5" ht="58" x14ac:dyDescent="0.35">
      <c r="A7" s="77" t="s">
        <v>354</v>
      </c>
      <c r="B7" s="143" t="s">
        <v>355</v>
      </c>
      <c r="C7" s="143" t="s">
        <v>356</v>
      </c>
      <c r="D7" s="143" t="s">
        <v>357</v>
      </c>
      <c r="E7" s="143" t="s">
        <v>358</v>
      </c>
    </row>
    <row r="8" spans="1:5" ht="43.5" x14ac:dyDescent="0.35">
      <c r="A8" s="77" t="s">
        <v>359</v>
      </c>
      <c r="B8" s="143" t="s">
        <v>355</v>
      </c>
      <c r="C8" s="143" t="s">
        <v>360</v>
      </c>
      <c r="D8" s="143" t="s">
        <v>357</v>
      </c>
      <c r="E8" s="143" t="s">
        <v>361</v>
      </c>
    </row>
    <row r="9" spans="1:5" ht="29" x14ac:dyDescent="0.35">
      <c r="A9" s="77" t="s">
        <v>362</v>
      </c>
      <c r="B9" s="143" t="s">
        <v>355</v>
      </c>
      <c r="C9" s="143" t="s">
        <v>363</v>
      </c>
      <c r="D9" s="143" t="s">
        <v>357</v>
      </c>
      <c r="E9" s="143" t="s">
        <v>361</v>
      </c>
    </row>
    <row r="10" spans="1:5" ht="29" x14ac:dyDescent="0.35">
      <c r="A10" s="77" t="s">
        <v>364</v>
      </c>
      <c r="B10" s="143" t="s">
        <v>355</v>
      </c>
      <c r="C10" s="143" t="s">
        <v>365</v>
      </c>
      <c r="D10" s="143" t="s">
        <v>357</v>
      </c>
      <c r="E10" s="143" t="s">
        <v>366</v>
      </c>
    </row>
    <row r="11" spans="1:5" ht="58" x14ac:dyDescent="0.35">
      <c r="A11" s="77" t="s">
        <v>367</v>
      </c>
      <c r="B11" s="143" t="s">
        <v>355</v>
      </c>
      <c r="C11" s="143" t="s">
        <v>368</v>
      </c>
      <c r="D11" s="143" t="s">
        <v>369</v>
      </c>
      <c r="E11" s="143" t="s">
        <v>366</v>
      </c>
    </row>
    <row r="12" spans="1:5" ht="43.5" x14ac:dyDescent="0.35">
      <c r="A12" s="77" t="s">
        <v>370</v>
      </c>
      <c r="B12" s="143" t="s">
        <v>355</v>
      </c>
      <c r="C12" s="143" t="s">
        <v>371</v>
      </c>
      <c r="D12" s="143" t="s">
        <v>372</v>
      </c>
      <c r="E12" s="143" t="s">
        <v>373</v>
      </c>
    </row>
    <row r="13" spans="1:5" x14ac:dyDescent="0.35">
      <c r="A13" s="77" t="s">
        <v>374</v>
      </c>
      <c r="B13" s="62"/>
      <c r="C13" s="62"/>
      <c r="D13" s="62"/>
      <c r="E13" s="62"/>
    </row>
    <row r="14" spans="1:5" x14ac:dyDescent="0.35">
      <c r="A14" s="29" t="s">
        <v>375</v>
      </c>
      <c r="B14" s="62"/>
      <c r="C14" s="62"/>
      <c r="D14" s="62"/>
      <c r="E14" s="62"/>
    </row>
    <row r="15" spans="1:5" ht="29" x14ac:dyDescent="0.35">
      <c r="A15" s="77" t="s">
        <v>376</v>
      </c>
      <c r="B15" s="143" t="s">
        <v>355</v>
      </c>
      <c r="C15" s="143" t="s">
        <v>377</v>
      </c>
      <c r="D15" s="143" t="s">
        <v>378</v>
      </c>
      <c r="E15" s="143" t="s">
        <v>366</v>
      </c>
    </row>
    <row r="16" spans="1:5" x14ac:dyDescent="0.35">
      <c r="A16" s="77" t="s">
        <v>379</v>
      </c>
      <c r="B16" s="143" t="s">
        <v>355</v>
      </c>
      <c r="C16" s="143" t="s">
        <v>380</v>
      </c>
      <c r="D16" s="143" t="s">
        <v>381</v>
      </c>
      <c r="E16" s="143" t="s">
        <v>373</v>
      </c>
    </row>
    <row r="17" spans="1:5" ht="29" x14ac:dyDescent="0.35">
      <c r="A17" s="77" t="s">
        <v>382</v>
      </c>
      <c r="B17" s="143" t="s">
        <v>355</v>
      </c>
      <c r="C17" s="143" t="s">
        <v>383</v>
      </c>
      <c r="D17" s="143" t="s">
        <v>357</v>
      </c>
      <c r="E17" s="143" t="s">
        <v>373</v>
      </c>
    </row>
    <row r="18" spans="1:5" ht="29" x14ac:dyDescent="0.35">
      <c r="A18" s="77" t="s">
        <v>384</v>
      </c>
      <c r="B18" s="143" t="s">
        <v>355</v>
      </c>
      <c r="C18" s="143" t="s">
        <v>385</v>
      </c>
      <c r="D18" s="143" t="s">
        <v>386</v>
      </c>
      <c r="E18" s="143" t="s">
        <v>361</v>
      </c>
    </row>
    <row r="19" spans="1:5" ht="29" x14ac:dyDescent="0.35">
      <c r="A19" s="77" t="s">
        <v>387</v>
      </c>
      <c r="B19" s="143" t="s">
        <v>355</v>
      </c>
      <c r="C19" s="143" t="s">
        <v>388</v>
      </c>
      <c r="D19" s="143" t="s">
        <v>261</v>
      </c>
      <c r="E19" s="143" t="s">
        <v>389</v>
      </c>
    </row>
    <row r="20" spans="1:5" ht="29" x14ac:dyDescent="0.35">
      <c r="A20" s="77" t="s">
        <v>390</v>
      </c>
      <c r="B20" s="143" t="s">
        <v>355</v>
      </c>
      <c r="C20" s="143" t="s">
        <v>391</v>
      </c>
      <c r="D20" s="143" t="s">
        <v>378</v>
      </c>
      <c r="E20" s="143" t="s">
        <v>361</v>
      </c>
    </row>
    <row r="21" spans="1:5" x14ac:dyDescent="0.35">
      <c r="A21" s="77" t="s">
        <v>374</v>
      </c>
      <c r="B21" s="62"/>
      <c r="C21" s="62"/>
      <c r="D21" s="62"/>
      <c r="E21" s="62"/>
    </row>
    <row r="22" spans="1:5" x14ac:dyDescent="0.35">
      <c r="A22" s="5" t="s">
        <v>392</v>
      </c>
      <c r="B22" s="69"/>
      <c r="C22" s="69"/>
      <c r="D22" s="69"/>
      <c r="E22" s="69"/>
    </row>
    <row r="23" spans="1:5" x14ac:dyDescent="0.35">
      <c r="A23" s="5"/>
      <c r="B23" s="69"/>
      <c r="C23" s="69"/>
      <c r="D23" s="69"/>
      <c r="E23" s="69"/>
    </row>
    <row r="24" spans="1:5" x14ac:dyDescent="0.35">
      <c r="A24" s="3"/>
      <c r="B24" s="69"/>
      <c r="C24" s="69"/>
      <c r="D24" s="69"/>
      <c r="E24" s="69"/>
    </row>
    <row r="26" spans="1:5" x14ac:dyDescent="0.35">
      <c r="A26" s="78"/>
      <c r="B26" s="37"/>
      <c r="C26" s="19"/>
    </row>
    <row r="27" spans="1:5" x14ac:dyDescent="0.35">
      <c r="A27" s="72"/>
      <c r="B27" s="72"/>
      <c r="C27"/>
    </row>
  </sheetData>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03"/>
  <sheetViews>
    <sheetView topLeftCell="A61" zoomScale="85" zoomScaleNormal="85" workbookViewId="0">
      <selection activeCell="B103" sqref="B103"/>
    </sheetView>
  </sheetViews>
  <sheetFormatPr defaultColWidth="9.1796875" defaultRowHeight="14.5" x14ac:dyDescent="0.4"/>
  <cols>
    <col min="1" max="1" width="27.54296875" style="112" customWidth="1"/>
    <col min="2" max="2" width="26.1796875" style="112" customWidth="1"/>
    <col min="3" max="3" width="25.453125" style="112" customWidth="1"/>
    <col min="4" max="4" width="24.81640625" style="112" customWidth="1"/>
    <col min="5" max="5" width="18.453125" style="112" customWidth="1"/>
    <col min="6" max="6" width="17.54296875" style="112" customWidth="1"/>
    <col min="7" max="16384" width="9.1796875" style="112"/>
  </cols>
  <sheetData>
    <row r="1" spans="1:6" s="2" customFormat="1" ht="15" x14ac:dyDescent="0.4">
      <c r="A1" s="110" t="s">
        <v>46</v>
      </c>
    </row>
    <row r="2" spans="1:6" ht="18" x14ac:dyDescent="0.5">
      <c r="A2" s="111" t="s">
        <v>393</v>
      </c>
    </row>
    <row r="3" spans="1:6" x14ac:dyDescent="0.4">
      <c r="A3" s="110" t="s">
        <v>394</v>
      </c>
    </row>
    <row r="4" spans="1:6" s="113" customFormat="1" ht="16.5" x14ac:dyDescent="0.45">
      <c r="A4" s="110" t="s">
        <v>395</v>
      </c>
    </row>
    <row r="5" spans="1:6" ht="15" customHeight="1" x14ac:dyDescent="0.4">
      <c r="A5" s="114" t="s">
        <v>48</v>
      </c>
      <c r="B5" s="114" t="s">
        <v>49</v>
      </c>
      <c r="C5" s="115"/>
      <c r="D5" s="115"/>
    </row>
    <row r="6" spans="1:6" ht="20.5" customHeight="1" x14ac:dyDescent="0.4">
      <c r="A6" s="173">
        <v>44949</v>
      </c>
      <c r="B6" s="116" t="s">
        <v>51</v>
      </c>
      <c r="C6" s="115"/>
      <c r="D6" s="115"/>
      <c r="F6" s="117"/>
    </row>
    <row r="7" spans="1:6" ht="29" x14ac:dyDescent="0.4">
      <c r="A7" s="118" t="s">
        <v>396</v>
      </c>
      <c r="B7" s="119" t="s">
        <v>397</v>
      </c>
      <c r="C7" s="119" t="s">
        <v>398</v>
      </c>
      <c r="D7" s="119" t="s">
        <v>399</v>
      </c>
    </row>
    <row r="8" spans="1:6" ht="15" x14ac:dyDescent="0.4">
      <c r="A8" s="174" t="s">
        <v>400</v>
      </c>
      <c r="B8" s="143" t="s">
        <v>401</v>
      </c>
      <c r="C8" s="116">
        <v>1941</v>
      </c>
      <c r="D8" s="116">
        <v>4031</v>
      </c>
    </row>
    <row r="9" spans="1:6" x14ac:dyDescent="0.4">
      <c r="A9" s="120"/>
      <c r="B9" s="116"/>
      <c r="C9" s="116"/>
      <c r="D9" s="116"/>
    </row>
    <row r="10" spans="1:6" ht="29" x14ac:dyDescent="0.4">
      <c r="A10" s="121" t="s">
        <v>402</v>
      </c>
      <c r="B10" s="119" t="s">
        <v>403</v>
      </c>
      <c r="C10" s="119" t="s">
        <v>404</v>
      </c>
      <c r="D10" s="119"/>
    </row>
    <row r="11" spans="1:6" x14ac:dyDescent="0.4">
      <c r="A11" s="122" t="s">
        <v>191</v>
      </c>
      <c r="B11" s="175">
        <v>0.29037571322252542</v>
      </c>
      <c r="C11" s="226" t="s">
        <v>405</v>
      </c>
      <c r="D11" s="124"/>
    </row>
    <row r="12" spans="1:6" ht="29" x14ac:dyDescent="0.4">
      <c r="A12" s="122" t="s">
        <v>201</v>
      </c>
      <c r="B12" s="175">
        <v>4.1220094269412061E-2</v>
      </c>
      <c r="C12" s="227"/>
      <c r="D12" s="124"/>
    </row>
    <row r="13" spans="1:6" x14ac:dyDescent="0.4">
      <c r="A13" s="122" t="s">
        <v>317</v>
      </c>
      <c r="B13" s="175">
        <v>7.1515107913669065E-2</v>
      </c>
      <c r="C13" s="227"/>
      <c r="D13" s="124"/>
    </row>
    <row r="14" spans="1:6" x14ac:dyDescent="0.4">
      <c r="A14" s="122" t="s">
        <v>211</v>
      </c>
      <c r="B14" s="175">
        <v>1.4757851649714712E-2</v>
      </c>
      <c r="C14" s="227"/>
      <c r="D14" s="124"/>
    </row>
    <row r="15" spans="1:6" x14ac:dyDescent="0.4">
      <c r="A15" s="122" t="s">
        <v>247</v>
      </c>
      <c r="B15" s="175">
        <v>1.8596328454477798E-2</v>
      </c>
      <c r="C15" s="227"/>
      <c r="D15" s="124"/>
    </row>
    <row r="16" spans="1:6" ht="29" x14ac:dyDescent="0.4">
      <c r="A16" s="122" t="s">
        <v>406</v>
      </c>
      <c r="B16" s="175">
        <v>0.56492044157777233</v>
      </c>
      <c r="C16" s="228"/>
      <c r="D16" s="124"/>
    </row>
    <row r="17" spans="1:4" x14ac:dyDescent="0.4">
      <c r="A17" s="121" t="s">
        <v>407</v>
      </c>
      <c r="B17" s="119" t="s">
        <v>408</v>
      </c>
      <c r="C17" s="123"/>
      <c r="D17" s="124"/>
    </row>
    <row r="18" spans="1:4" x14ac:dyDescent="0.4">
      <c r="A18" s="125" t="s">
        <v>409</v>
      </c>
      <c r="B18" s="177">
        <v>0</v>
      </c>
      <c r="C18" s="116"/>
      <c r="D18" s="124"/>
    </row>
    <row r="19" spans="1:4" x14ac:dyDescent="0.4">
      <c r="A19" s="125" t="s">
        <v>410</v>
      </c>
      <c r="B19" s="177">
        <v>0</v>
      </c>
      <c r="C19" s="116"/>
      <c r="D19" s="124"/>
    </row>
    <row r="20" spans="1:4" x14ac:dyDescent="0.4">
      <c r="A20" s="125" t="s">
        <v>411</v>
      </c>
      <c r="B20" s="177">
        <v>0</v>
      </c>
      <c r="C20" s="116"/>
      <c r="D20" s="124"/>
    </row>
    <row r="21" spans="1:4" x14ac:dyDescent="0.4">
      <c r="A21" s="125" t="s">
        <v>412</v>
      </c>
      <c r="B21" s="177">
        <v>5.1612503100967506E-4</v>
      </c>
      <c r="C21" s="116"/>
      <c r="D21" s="124"/>
    </row>
    <row r="22" spans="1:4" x14ac:dyDescent="0.4">
      <c r="A22" s="125" t="s">
        <v>413</v>
      </c>
      <c r="B22" s="177">
        <v>0</v>
      </c>
      <c r="C22" s="116"/>
      <c r="D22" s="124"/>
    </row>
    <row r="23" spans="1:4" x14ac:dyDescent="0.4">
      <c r="A23" s="125" t="s">
        <v>414</v>
      </c>
      <c r="B23" s="177">
        <v>2.1905234433143141E-4</v>
      </c>
      <c r="C23" s="116"/>
      <c r="D23" s="124"/>
    </row>
    <row r="24" spans="1:4" x14ac:dyDescent="0.4">
      <c r="A24" s="125" t="s">
        <v>415</v>
      </c>
      <c r="B24" s="177">
        <v>3.0650707020590424E-2</v>
      </c>
      <c r="C24" s="116"/>
      <c r="D24" s="124"/>
    </row>
    <row r="25" spans="1:4" x14ac:dyDescent="0.4">
      <c r="A25" s="125" t="s">
        <v>416</v>
      </c>
      <c r="B25" s="177">
        <v>0</v>
      </c>
      <c r="C25" s="116"/>
      <c r="D25" s="124"/>
    </row>
    <row r="26" spans="1:4" x14ac:dyDescent="0.4">
      <c r="A26" s="125" t="s">
        <v>417</v>
      </c>
      <c r="B26" s="177">
        <v>4.7007690399404611E-3</v>
      </c>
      <c r="C26" s="116"/>
      <c r="D26" s="124"/>
    </row>
    <row r="27" spans="1:4" x14ac:dyDescent="0.4">
      <c r="A27" s="125" t="s">
        <v>418</v>
      </c>
      <c r="B27" s="177">
        <v>1.3043909699826349E-3</v>
      </c>
      <c r="C27" s="116"/>
      <c r="D27" s="124"/>
    </row>
    <row r="28" spans="1:4" x14ac:dyDescent="0.4">
      <c r="A28" s="125" t="s">
        <v>419</v>
      </c>
      <c r="B28" s="177">
        <v>0</v>
      </c>
      <c r="C28" s="116"/>
      <c r="D28" s="124"/>
    </row>
    <row r="29" spans="1:4" x14ac:dyDescent="0.4">
      <c r="A29" s="125" t="s">
        <v>420</v>
      </c>
      <c r="B29" s="177">
        <v>2.5378318035226995E-4</v>
      </c>
      <c r="C29" s="116"/>
      <c r="D29" s="124"/>
    </row>
    <row r="30" spans="1:4" x14ac:dyDescent="0.4">
      <c r="A30" s="125" t="s">
        <v>421</v>
      </c>
      <c r="B30" s="177">
        <v>8.1263210121557926E-3</v>
      </c>
      <c r="C30" s="116"/>
      <c r="D30" s="124"/>
    </row>
    <row r="31" spans="1:4" x14ac:dyDescent="0.4">
      <c r="A31" s="125" t="s">
        <v>422</v>
      </c>
      <c r="B31" s="177">
        <v>4.7283552468370133E-4</v>
      </c>
      <c r="C31" s="116"/>
      <c r="D31" s="124"/>
    </row>
    <row r="32" spans="1:4" x14ac:dyDescent="0.4">
      <c r="A32" s="125" t="s">
        <v>423</v>
      </c>
      <c r="B32" s="177">
        <v>3.7652939717191759E-3</v>
      </c>
      <c r="C32" s="116"/>
      <c r="D32" s="124"/>
    </row>
    <row r="33" spans="1:4" x14ac:dyDescent="0.4">
      <c r="A33" s="125" t="s">
        <v>424</v>
      </c>
      <c r="B33" s="177">
        <v>3.1213420987348053E-2</v>
      </c>
      <c r="C33" s="116"/>
      <c r="D33" s="124"/>
    </row>
    <row r="34" spans="1:4" x14ac:dyDescent="0.4">
      <c r="A34" s="125" t="s">
        <v>425</v>
      </c>
      <c r="B34" s="177">
        <v>5.2766063011659649E-4</v>
      </c>
      <c r="C34" s="116"/>
      <c r="D34" s="124"/>
    </row>
    <row r="35" spans="1:4" x14ac:dyDescent="0.4">
      <c r="A35" s="125" t="s">
        <v>426</v>
      </c>
      <c r="B35" s="177">
        <v>1.4210171173406103E-2</v>
      </c>
      <c r="C35" s="116"/>
      <c r="D35" s="124"/>
    </row>
    <row r="36" spans="1:4" x14ac:dyDescent="0.4">
      <c r="A36" s="125" t="s">
        <v>427</v>
      </c>
      <c r="B36" s="177">
        <v>1.7776482262465889E-2</v>
      </c>
      <c r="C36" s="116"/>
      <c r="D36" s="124"/>
    </row>
    <row r="37" spans="1:4" x14ac:dyDescent="0.4">
      <c r="A37" s="125" t="s">
        <v>428</v>
      </c>
      <c r="B37" s="177">
        <v>0</v>
      </c>
      <c r="C37" s="116"/>
      <c r="D37" s="124"/>
    </row>
    <row r="38" spans="1:4" x14ac:dyDescent="0.4">
      <c r="A38" s="125" t="s">
        <v>429</v>
      </c>
      <c r="B38" s="177">
        <v>5.2766063011659649E-4</v>
      </c>
      <c r="C38" s="116"/>
      <c r="D38" s="124"/>
    </row>
    <row r="39" spans="1:4" x14ac:dyDescent="0.4">
      <c r="A39" s="125" t="s">
        <v>430</v>
      </c>
      <c r="B39" s="177">
        <v>1.5049838749689905E-2</v>
      </c>
      <c r="C39" s="116"/>
      <c r="D39" s="124"/>
    </row>
    <row r="40" spans="1:4" x14ac:dyDescent="0.4">
      <c r="A40" s="125" t="s">
        <v>431</v>
      </c>
      <c r="B40" s="177">
        <v>5.7311907715207146E-2</v>
      </c>
      <c r="C40" s="116"/>
      <c r="D40" s="124"/>
    </row>
    <row r="41" spans="1:4" x14ac:dyDescent="0.4">
      <c r="A41" s="125" t="s">
        <v>432</v>
      </c>
      <c r="B41" s="177">
        <v>0</v>
      </c>
      <c r="C41" s="116"/>
      <c r="D41" s="124"/>
    </row>
    <row r="42" spans="1:4" x14ac:dyDescent="0.4">
      <c r="A42" s="125" t="s">
        <v>433</v>
      </c>
      <c r="B42" s="177">
        <v>0</v>
      </c>
      <c r="C42" s="116"/>
      <c r="D42" s="124"/>
    </row>
    <row r="43" spans="1:4" x14ac:dyDescent="0.4">
      <c r="A43" s="125" t="s">
        <v>434</v>
      </c>
      <c r="B43" s="177">
        <v>6.5715703299429426E-4</v>
      </c>
      <c r="C43" s="116"/>
      <c r="D43" s="124"/>
    </row>
    <row r="44" spans="1:4" x14ac:dyDescent="0.4">
      <c r="A44" s="125" t="s">
        <v>435</v>
      </c>
      <c r="B44" s="177">
        <v>0</v>
      </c>
      <c r="C44" s="116"/>
      <c r="D44" s="124"/>
    </row>
    <row r="45" spans="1:4" x14ac:dyDescent="0.4">
      <c r="A45" s="125" t="s">
        <v>436</v>
      </c>
      <c r="B45" s="177">
        <v>9.9603076159761848E-4</v>
      </c>
      <c r="C45" s="116"/>
      <c r="D45" s="124"/>
    </row>
    <row r="46" spans="1:4" x14ac:dyDescent="0.4">
      <c r="A46" s="125" t="s">
        <v>437</v>
      </c>
      <c r="B46" s="177">
        <v>0</v>
      </c>
      <c r="C46" s="116"/>
      <c r="D46" s="124"/>
    </row>
    <row r="47" spans="1:4" x14ac:dyDescent="0.4">
      <c r="A47" s="125" t="s">
        <v>438</v>
      </c>
      <c r="B47" s="177">
        <v>0</v>
      </c>
      <c r="C47" s="116"/>
      <c r="D47" s="124"/>
    </row>
    <row r="48" spans="1:4" x14ac:dyDescent="0.4">
      <c r="A48" s="125" t="s">
        <v>439</v>
      </c>
      <c r="B48" s="177">
        <v>7.3597122302158273E-4</v>
      </c>
      <c r="C48" s="116"/>
      <c r="D48" s="124"/>
    </row>
    <row r="49" spans="1:4" x14ac:dyDescent="0.4">
      <c r="A49" s="125" t="s">
        <v>440</v>
      </c>
      <c r="B49" s="177">
        <v>1.1656437608533863E-2</v>
      </c>
      <c r="C49" s="116"/>
      <c r="D49" s="124"/>
    </row>
    <row r="50" spans="1:4" x14ac:dyDescent="0.4">
      <c r="A50" s="125" t="s">
        <v>441</v>
      </c>
      <c r="B50" s="177">
        <v>0</v>
      </c>
      <c r="C50" s="116"/>
      <c r="D50" s="124"/>
    </row>
    <row r="51" spans="1:4" x14ac:dyDescent="0.4">
      <c r="A51" s="125" t="s">
        <v>442</v>
      </c>
      <c r="B51" s="177">
        <v>2.9443810468866285E-3</v>
      </c>
      <c r="C51" s="116"/>
      <c r="D51" s="124"/>
    </row>
    <row r="52" spans="1:4" x14ac:dyDescent="0.4">
      <c r="A52" s="125" t="s">
        <v>443</v>
      </c>
      <c r="B52" s="177">
        <v>1.9833291987099975E-3</v>
      </c>
      <c r="C52" s="116"/>
      <c r="D52" s="124"/>
    </row>
    <row r="53" spans="1:4" x14ac:dyDescent="0.4">
      <c r="A53" s="125" t="s">
        <v>444</v>
      </c>
      <c r="B53" s="177">
        <v>1.8755842222773506E-2</v>
      </c>
      <c r="C53" s="116"/>
      <c r="D53" s="124"/>
    </row>
    <row r="54" spans="1:4" x14ac:dyDescent="0.4">
      <c r="A54" s="125" t="s">
        <v>445</v>
      </c>
      <c r="B54" s="177">
        <v>3.3582237658149341E-3</v>
      </c>
      <c r="C54" s="116"/>
      <c r="D54" s="124"/>
    </row>
    <row r="55" spans="1:4" x14ac:dyDescent="0.4">
      <c r="A55" s="125" t="s">
        <v>446</v>
      </c>
      <c r="B55" s="177">
        <v>0</v>
      </c>
      <c r="C55" s="116"/>
      <c r="D55" s="124"/>
    </row>
    <row r="56" spans="1:4" x14ac:dyDescent="0.4">
      <c r="A56" s="125" t="s">
        <v>447</v>
      </c>
      <c r="B56" s="177">
        <v>0</v>
      </c>
      <c r="C56" s="116"/>
      <c r="D56" s="124"/>
    </row>
    <row r="57" spans="1:4" x14ac:dyDescent="0.4">
      <c r="A57" s="125" t="s">
        <v>448</v>
      </c>
      <c r="B57" s="177">
        <v>0</v>
      </c>
      <c r="C57" s="116"/>
      <c r="D57" s="124"/>
    </row>
    <row r="58" spans="1:4" x14ac:dyDescent="0.4">
      <c r="A58" s="125" t="s">
        <v>449</v>
      </c>
      <c r="B58" s="177">
        <v>5.00645001240387E-4</v>
      </c>
      <c r="C58" s="116"/>
      <c r="D58" s="124"/>
    </row>
    <row r="59" spans="1:4" x14ac:dyDescent="0.4">
      <c r="A59" s="125" t="s">
        <v>450</v>
      </c>
      <c r="B59" s="177">
        <v>1.2837261225502356E-3</v>
      </c>
      <c r="C59" s="116"/>
      <c r="D59" s="124"/>
    </row>
    <row r="60" spans="1:4" x14ac:dyDescent="0.4">
      <c r="A60" s="125" t="s">
        <v>451</v>
      </c>
      <c r="B60" s="177">
        <v>3.4509476556685688E-2</v>
      </c>
      <c r="C60" s="116"/>
      <c r="D60" s="124"/>
    </row>
    <row r="61" spans="1:4" x14ac:dyDescent="0.4">
      <c r="A61" s="125" t="s">
        <v>452</v>
      </c>
      <c r="B61" s="177">
        <v>8.9471098982882667E-3</v>
      </c>
      <c r="C61" s="116"/>
      <c r="D61" s="124"/>
    </row>
    <row r="62" spans="1:4" x14ac:dyDescent="0.4">
      <c r="A62" s="125" t="s">
        <v>453</v>
      </c>
      <c r="B62" s="177">
        <v>1.7395683453237411E-3</v>
      </c>
      <c r="C62" s="116"/>
      <c r="D62" s="124"/>
    </row>
    <row r="63" spans="1:4" x14ac:dyDescent="0.4">
      <c r="A63" s="125" t="s">
        <v>454</v>
      </c>
      <c r="B63" s="177">
        <v>9.1453733564872245E-4</v>
      </c>
      <c r="C63" s="116"/>
      <c r="D63" s="124"/>
    </row>
    <row r="64" spans="1:4" x14ac:dyDescent="0.4">
      <c r="A64" s="125" t="s">
        <v>455</v>
      </c>
      <c r="B64" s="177">
        <v>2.4224758124534855E-4</v>
      </c>
      <c r="C64" s="116"/>
      <c r="D64" s="124"/>
    </row>
    <row r="65" spans="1:4" x14ac:dyDescent="0.4">
      <c r="A65" s="125" t="s">
        <v>456</v>
      </c>
      <c r="B65" s="177">
        <v>0.12788434631605061</v>
      </c>
      <c r="C65" s="116"/>
      <c r="D65" s="124"/>
    </row>
    <row r="66" spans="1:4" x14ac:dyDescent="0.4">
      <c r="A66" s="125" t="s">
        <v>457</v>
      </c>
      <c r="B66" s="177">
        <v>1.5827834284296703E-2</v>
      </c>
      <c r="C66" s="116"/>
      <c r="D66" s="124"/>
    </row>
    <row r="67" spans="1:4" x14ac:dyDescent="0.4">
      <c r="A67" s="125" t="s">
        <v>458</v>
      </c>
      <c r="B67" s="177">
        <v>2.8352443562391468E-2</v>
      </c>
      <c r="C67" s="116"/>
      <c r="D67" s="124"/>
    </row>
    <row r="68" spans="1:4" x14ac:dyDescent="0.4">
      <c r="A68" s="126" t="s">
        <v>459</v>
      </c>
      <c r="B68" s="177">
        <v>0.4484889853634334</v>
      </c>
      <c r="C68" s="116"/>
      <c r="D68" s="124"/>
    </row>
    <row r="69" spans="1:4" x14ac:dyDescent="0.4">
      <c r="A69" s="125" t="s">
        <v>460</v>
      </c>
      <c r="B69" s="177">
        <v>4.8495410568097242E-3</v>
      </c>
      <c r="C69" s="116"/>
      <c r="D69" s="124"/>
    </row>
    <row r="70" spans="1:4" x14ac:dyDescent="0.4">
      <c r="A70" s="125" t="s">
        <v>461</v>
      </c>
      <c r="B70" s="177">
        <v>4.6654428181592657E-3</v>
      </c>
      <c r="C70" s="116"/>
      <c r="D70" s="124"/>
    </row>
    <row r="71" spans="1:4" x14ac:dyDescent="0.4">
      <c r="A71" s="125" t="s">
        <v>462</v>
      </c>
      <c r="B71" s="177">
        <v>1.9717935996030763E-3</v>
      </c>
      <c r="C71" s="116"/>
      <c r="D71" s="124"/>
    </row>
    <row r="72" spans="1:4" x14ac:dyDescent="0.4">
      <c r="A72" s="125" t="s">
        <v>463</v>
      </c>
      <c r="B72" s="177">
        <v>0</v>
      </c>
      <c r="C72" s="116"/>
      <c r="D72" s="124"/>
    </row>
    <row r="73" spans="1:4" x14ac:dyDescent="0.4">
      <c r="A73" s="125" t="s">
        <v>464</v>
      </c>
      <c r="B73" s="177">
        <v>2.4224758124534855E-4</v>
      </c>
      <c r="C73" s="116"/>
      <c r="D73" s="124"/>
    </row>
    <row r="74" spans="1:4" x14ac:dyDescent="0.4">
      <c r="A74" s="125" t="s">
        <v>465</v>
      </c>
      <c r="B74" s="177">
        <v>1.8099975192259986E-3</v>
      </c>
      <c r="C74" s="116"/>
      <c r="D74" s="124"/>
    </row>
    <row r="75" spans="1:4" ht="29" x14ac:dyDescent="0.4">
      <c r="A75" s="176" t="s">
        <v>466</v>
      </c>
      <c r="B75" s="177">
        <v>0.53799183825353514</v>
      </c>
      <c r="C75" s="116"/>
      <c r="D75" s="124"/>
    </row>
    <row r="76" spans="1:4" x14ac:dyDescent="0.4">
      <c r="A76" s="127" t="s">
        <v>467</v>
      </c>
      <c r="B76" s="115"/>
      <c r="C76" s="115"/>
      <c r="D76" s="115"/>
    </row>
    <row r="77" spans="1:4" x14ac:dyDescent="0.4">
      <c r="A77" s="127" t="s">
        <v>468</v>
      </c>
      <c r="B77" s="115"/>
      <c r="C77" s="115"/>
      <c r="D77" s="115"/>
    </row>
    <row r="78" spans="1:4" x14ac:dyDescent="0.4">
      <c r="A78" s="127" t="s">
        <v>469</v>
      </c>
      <c r="B78" s="115"/>
      <c r="C78" s="115"/>
      <c r="D78" s="115"/>
    </row>
    <row r="79" spans="1:4" x14ac:dyDescent="0.4">
      <c r="A79" s="127" t="s">
        <v>470</v>
      </c>
      <c r="B79" s="115"/>
      <c r="C79" s="115"/>
      <c r="D79" s="115"/>
    </row>
    <row r="80" spans="1:4" x14ac:dyDescent="0.4">
      <c r="A80" s="128" t="s">
        <v>471</v>
      </c>
      <c r="B80" s="115"/>
      <c r="C80" s="115"/>
      <c r="D80" s="115"/>
    </row>
    <row r="81" spans="1:5" x14ac:dyDescent="0.4">
      <c r="A81" s="128" t="s">
        <v>472</v>
      </c>
      <c r="B81" s="115"/>
      <c r="C81" s="115"/>
      <c r="D81" s="115"/>
    </row>
    <row r="82" spans="1:5" x14ac:dyDescent="0.4">
      <c r="A82" s="129"/>
    </row>
    <row r="84" spans="1:5" ht="18" x14ac:dyDescent="0.5">
      <c r="A84" s="111" t="s">
        <v>473</v>
      </c>
      <c r="B84" s="130"/>
      <c r="C84" s="130"/>
      <c r="D84" s="130"/>
      <c r="E84" s="130"/>
    </row>
    <row r="85" spans="1:5" s="113" customFormat="1" ht="16.5" x14ac:dyDescent="0.45">
      <c r="A85" s="110" t="s">
        <v>474</v>
      </c>
    </row>
    <row r="86" spans="1:5" s="113" customFormat="1" ht="16.5" x14ac:dyDescent="0.45">
      <c r="A86" s="110" t="s">
        <v>475</v>
      </c>
    </row>
    <row r="87" spans="1:5" s="113" customFormat="1" ht="16.5" x14ac:dyDescent="0.45">
      <c r="A87" s="110"/>
    </row>
    <row r="88" spans="1:5" s="113" customFormat="1" ht="16.5" x14ac:dyDescent="0.45">
      <c r="A88" s="110"/>
    </row>
    <row r="89" spans="1:5" s="113" customFormat="1" ht="16.5" x14ac:dyDescent="0.45">
      <c r="A89" s="110"/>
    </row>
    <row r="90" spans="1:5" s="113" customFormat="1" ht="16.5" x14ac:dyDescent="0.45">
      <c r="A90" s="110"/>
    </row>
    <row r="91" spans="1:5" s="113" customFormat="1" ht="16.5" x14ac:dyDescent="0.45">
      <c r="A91" s="110"/>
    </row>
    <row r="92" spans="1:5" s="113" customFormat="1" ht="16.5" x14ac:dyDescent="0.45">
      <c r="A92" s="110"/>
    </row>
    <row r="93" spans="1:5" s="113" customFormat="1" ht="16.5" x14ac:dyDescent="0.45">
      <c r="A93" s="110"/>
    </row>
    <row r="94" spans="1:5" s="113" customFormat="1" ht="16.5" x14ac:dyDescent="0.45">
      <c r="A94" s="110"/>
    </row>
    <row r="95" spans="1:5" s="113" customFormat="1" ht="16.5" x14ac:dyDescent="0.45">
      <c r="A95" s="110"/>
    </row>
    <row r="96" spans="1:5" s="113" customFormat="1" ht="16.5" x14ac:dyDescent="0.45">
      <c r="A96" s="110"/>
    </row>
    <row r="97" spans="1:6" s="113" customFormat="1" ht="16.5" x14ac:dyDescent="0.45">
      <c r="A97" s="110"/>
    </row>
    <row r="98" spans="1:6" s="113" customFormat="1" ht="16.5" x14ac:dyDescent="0.45">
      <c r="A98" s="110"/>
    </row>
    <row r="99" spans="1:6" ht="16.5" x14ac:dyDescent="0.45">
      <c r="A99" s="127"/>
      <c r="B99" s="131"/>
      <c r="C99" s="131"/>
      <c r="D99" s="131"/>
      <c r="E99" s="131"/>
      <c r="F99" s="115"/>
    </row>
    <row r="100" spans="1:6" ht="16.5" x14ac:dyDescent="0.45">
      <c r="A100" s="131"/>
      <c r="B100" s="131"/>
      <c r="C100" s="131"/>
      <c r="D100" s="131"/>
      <c r="E100" s="131"/>
      <c r="F100" s="115"/>
    </row>
    <row r="101" spans="1:6" ht="16.5" x14ac:dyDescent="0.4">
      <c r="A101" s="132" t="s">
        <v>106</v>
      </c>
      <c r="B101" s="133"/>
      <c r="C101" s="134"/>
      <c r="D101" s="115"/>
      <c r="E101" s="115"/>
      <c r="F101" s="115"/>
    </row>
    <row r="102" spans="1:6" ht="348" x14ac:dyDescent="0.4">
      <c r="A102" s="135" t="s">
        <v>476</v>
      </c>
      <c r="B102" s="135" t="s">
        <v>477</v>
      </c>
      <c r="C102" s="136"/>
      <c r="D102" s="115"/>
      <c r="E102" s="115"/>
      <c r="F102" s="115"/>
    </row>
    <row r="103" spans="1:6" ht="232" x14ac:dyDescent="0.4">
      <c r="A103" s="137" t="s">
        <v>478</v>
      </c>
      <c r="B103" s="164" t="s">
        <v>479</v>
      </c>
      <c r="C103" s="137"/>
      <c r="D103" s="115"/>
      <c r="E103" s="115"/>
      <c r="F103" s="115"/>
    </row>
  </sheetData>
  <mergeCells count="1">
    <mergeCell ref="C11:C16"/>
  </mergeCells>
  <hyperlinks>
    <hyperlink ref="A8" r:id="rId1" display="https://www.emodnet-seabedhabitats.eu/access-data/download-data/" xr:uid="{097EE88F-91DC-4F71-86BC-DA87480BC323}"/>
  </hyperlinks>
  <pageMargins left="0.7" right="0.7" top="0.75" bottom="0.75" header="0.3" footer="0.3"/>
  <pageSetup paperSize="9" scale="74" orientation="landscape" horizontalDpi="4294967293"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G61"/>
  <sheetViews>
    <sheetView zoomScaleNormal="100" workbookViewId="0">
      <selection activeCell="E24" sqref="E24"/>
    </sheetView>
  </sheetViews>
  <sheetFormatPr defaultColWidth="8.81640625" defaultRowHeight="16.5" x14ac:dyDescent="0.45"/>
  <cols>
    <col min="1" max="1" width="19.81640625" style="113" customWidth="1"/>
    <col min="2" max="2" width="11.81640625" style="113" customWidth="1"/>
    <col min="3" max="3" width="14.1796875" style="113" customWidth="1"/>
    <col min="4" max="5" width="14.81640625" style="113" customWidth="1"/>
    <col min="6" max="6" width="17" style="113" customWidth="1"/>
    <col min="7" max="16384" width="8.81640625" style="113"/>
  </cols>
  <sheetData>
    <row r="1" spans="1:6" x14ac:dyDescent="0.45">
      <c r="A1" s="110" t="s">
        <v>480</v>
      </c>
    </row>
    <row r="2" spans="1:6" ht="18" x14ac:dyDescent="0.5">
      <c r="A2" s="138" t="s">
        <v>481</v>
      </c>
    </row>
    <row r="3" spans="1:6" s="140" customFormat="1" x14ac:dyDescent="0.45">
      <c r="A3" s="139" t="s">
        <v>482</v>
      </c>
      <c r="B3" s="139"/>
      <c r="C3" s="139"/>
      <c r="D3" s="113"/>
      <c r="E3" s="113"/>
      <c r="F3" s="113"/>
    </row>
    <row r="4" spans="1:6" ht="30" customHeight="1" x14ac:dyDescent="0.45">
      <c r="A4" s="141" t="s">
        <v>48</v>
      </c>
      <c r="B4" s="141" t="s">
        <v>49</v>
      </c>
      <c r="C4" s="141" t="s">
        <v>483</v>
      </c>
    </row>
    <row r="5" spans="1:6" ht="29" x14ac:dyDescent="0.45">
      <c r="A5" s="173">
        <v>44949</v>
      </c>
      <c r="B5" s="116" t="s">
        <v>51</v>
      </c>
      <c r="C5" s="142" t="s">
        <v>484</v>
      </c>
    </row>
    <row r="22" spans="1:7" x14ac:dyDescent="0.45">
      <c r="A22" s="139" t="s">
        <v>485</v>
      </c>
      <c r="B22" s="139"/>
      <c r="C22" s="139"/>
    </row>
    <row r="23" spans="1:7" x14ac:dyDescent="0.45">
      <c r="A23" s="141" t="s">
        <v>48</v>
      </c>
      <c r="B23" s="141" t="s">
        <v>49</v>
      </c>
      <c r="C23" s="141" t="s">
        <v>483</v>
      </c>
    </row>
    <row r="24" spans="1:7" ht="29" x14ac:dyDescent="0.45">
      <c r="A24" s="173">
        <v>44949</v>
      </c>
      <c r="B24" s="116" t="s">
        <v>51</v>
      </c>
      <c r="C24" s="142" t="s">
        <v>484</v>
      </c>
    </row>
    <row r="26" spans="1:7" x14ac:dyDescent="0.45">
      <c r="B26" s="112"/>
      <c r="C26" s="112"/>
      <c r="D26" s="112"/>
      <c r="E26" s="144"/>
      <c r="F26" s="144"/>
      <c r="G26" s="144"/>
    </row>
    <row r="27" spans="1:7" x14ac:dyDescent="0.45">
      <c r="A27" s="144"/>
      <c r="B27" s="144"/>
      <c r="C27" s="144"/>
      <c r="D27" s="144"/>
      <c r="E27" s="144"/>
      <c r="F27" s="144"/>
      <c r="G27" s="144"/>
    </row>
    <row r="28" spans="1:7" s="140" customFormat="1" x14ac:dyDescent="0.45">
      <c r="D28" s="113"/>
      <c r="E28" s="113"/>
      <c r="F28" s="113"/>
    </row>
    <row r="29" spans="1:7" x14ac:dyDescent="0.45">
      <c r="G29" s="144"/>
    </row>
    <row r="30" spans="1:7" ht="19.75" customHeight="1" x14ac:dyDescent="0.45">
      <c r="G30" s="144"/>
    </row>
    <row r="31" spans="1:7" x14ac:dyDescent="0.45">
      <c r="A31" s="145"/>
      <c r="B31" s="145"/>
      <c r="C31" s="146"/>
      <c r="G31" s="144"/>
    </row>
    <row r="32" spans="1:7" x14ac:dyDescent="0.45">
      <c r="A32" s="145"/>
      <c r="B32" s="145"/>
      <c r="C32" s="146"/>
      <c r="G32" s="144"/>
    </row>
    <row r="33" spans="1:7" x14ac:dyDescent="0.45">
      <c r="A33" s="145"/>
      <c r="B33" s="145"/>
      <c r="C33" s="146"/>
      <c r="G33" s="144"/>
    </row>
    <row r="34" spans="1:7" x14ac:dyDescent="0.45">
      <c r="A34" s="145"/>
      <c r="B34" s="145"/>
      <c r="C34" s="146"/>
      <c r="G34" s="144"/>
    </row>
    <row r="35" spans="1:7" x14ac:dyDescent="0.45">
      <c r="A35" s="145"/>
      <c r="B35" s="145"/>
      <c r="C35" s="146"/>
      <c r="G35" s="144"/>
    </row>
    <row r="36" spans="1:7" x14ac:dyDescent="0.45">
      <c r="A36" s="145"/>
      <c r="B36" s="145"/>
      <c r="C36" s="146"/>
      <c r="G36" s="144"/>
    </row>
    <row r="37" spans="1:7" x14ac:dyDescent="0.45">
      <c r="A37" s="145"/>
      <c r="B37" s="145"/>
      <c r="C37" s="146"/>
      <c r="G37" s="144"/>
    </row>
    <row r="38" spans="1:7" x14ac:dyDescent="0.45">
      <c r="A38" s="145"/>
      <c r="B38" s="145"/>
      <c r="C38" s="146"/>
      <c r="G38" s="144"/>
    </row>
    <row r="39" spans="1:7" x14ac:dyDescent="0.45">
      <c r="A39" s="145"/>
      <c r="B39" s="145"/>
      <c r="C39" s="146"/>
      <c r="G39" s="144"/>
    </row>
    <row r="40" spans="1:7" x14ac:dyDescent="0.45">
      <c r="A40" s="145"/>
      <c r="B40" s="145"/>
      <c r="C40" s="146"/>
      <c r="G40" s="144"/>
    </row>
    <row r="41" spans="1:7" x14ac:dyDescent="0.45">
      <c r="A41" s="145"/>
      <c r="B41" s="145"/>
      <c r="C41" s="146"/>
      <c r="G41" s="144"/>
    </row>
    <row r="42" spans="1:7" x14ac:dyDescent="0.45">
      <c r="A42" s="145"/>
      <c r="B42" s="145"/>
      <c r="C42" s="146"/>
      <c r="G42" s="144"/>
    </row>
    <row r="43" spans="1:7" x14ac:dyDescent="0.45">
      <c r="A43" s="145"/>
      <c r="B43" s="145"/>
      <c r="C43" s="146"/>
      <c r="G43" s="144"/>
    </row>
    <row r="44" spans="1:7" x14ac:dyDescent="0.45">
      <c r="A44" s="145"/>
      <c r="B44" s="145"/>
      <c r="C44" s="146"/>
      <c r="G44" s="144"/>
    </row>
    <row r="45" spans="1:7" x14ac:dyDescent="0.45">
      <c r="A45" s="145"/>
      <c r="B45" s="145"/>
      <c r="C45" s="146"/>
      <c r="G45" s="144"/>
    </row>
    <row r="46" spans="1:7" x14ac:dyDescent="0.45">
      <c r="A46" s="145"/>
      <c r="B46" s="145"/>
      <c r="C46" s="146"/>
      <c r="G46" s="144"/>
    </row>
    <row r="47" spans="1:7" x14ac:dyDescent="0.45">
      <c r="A47" s="145"/>
      <c r="B47" s="145"/>
      <c r="C47" s="146"/>
      <c r="G47" s="144"/>
    </row>
    <row r="48" spans="1:7" x14ac:dyDescent="0.45">
      <c r="A48" s="145"/>
      <c r="B48" s="145"/>
      <c r="C48" s="146"/>
      <c r="G48" s="144"/>
    </row>
    <row r="49" spans="1:7" x14ac:dyDescent="0.45">
      <c r="A49" s="145"/>
      <c r="B49" s="145"/>
      <c r="C49" s="146"/>
      <c r="G49" s="144"/>
    </row>
    <row r="50" spans="1:7" x14ac:dyDescent="0.45">
      <c r="A50" s="145"/>
      <c r="B50" s="145"/>
      <c r="C50" s="146"/>
      <c r="G50" s="144"/>
    </row>
    <row r="51" spans="1:7" x14ac:dyDescent="0.45">
      <c r="A51" s="145"/>
      <c r="B51" s="145"/>
      <c r="C51" s="146"/>
      <c r="G51" s="144"/>
    </row>
    <row r="57" spans="1:7" x14ac:dyDescent="0.45">
      <c r="A57" s="147"/>
      <c r="B57" s="112"/>
      <c r="C57" s="112"/>
      <c r="D57" s="112"/>
      <c r="E57" s="112"/>
      <c r="F57" s="112"/>
      <c r="G57" s="144"/>
    </row>
    <row r="58" spans="1:7" x14ac:dyDescent="0.45">
      <c r="A58" s="144"/>
      <c r="B58" s="144"/>
      <c r="C58" s="144"/>
      <c r="D58" s="144"/>
      <c r="E58" s="144"/>
      <c r="F58" s="144"/>
      <c r="G58" s="144"/>
    </row>
    <row r="59" spans="1:7" x14ac:dyDescent="0.45">
      <c r="A59" s="147"/>
      <c r="B59" s="130"/>
      <c r="C59" s="130"/>
      <c r="D59" s="130"/>
      <c r="E59" s="130"/>
      <c r="F59" s="130"/>
      <c r="G59" s="144"/>
    </row>
    <row r="60" spans="1:7" x14ac:dyDescent="0.45">
      <c r="B60" s="130"/>
      <c r="C60" s="130"/>
      <c r="D60" s="130"/>
      <c r="E60" s="130"/>
      <c r="F60" s="130"/>
      <c r="G60" s="144"/>
    </row>
    <row r="61" spans="1:7" x14ac:dyDescent="0.45">
      <c r="B61" s="144"/>
      <c r="C61" s="144"/>
      <c r="D61" s="144"/>
      <c r="E61" s="144"/>
      <c r="F61" s="144"/>
      <c r="G61" s="144"/>
    </row>
  </sheetData>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5297bfa-2cfc-458f-bd84-6353e6c1dff2" xsi:nil="true"/>
    <lcf76f155ced4ddcb4097134ff3c332f xmlns="a89e14a4-5924-4fb1-91e1-fafdf6705f1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7814FDC1BED244AB4B9CDF24E5DE50" ma:contentTypeVersion="19" ma:contentTypeDescription="Create a new document." ma:contentTypeScope="" ma:versionID="ff6579aaf33546240e3b98d301af669d">
  <xsd:schema xmlns:xsd="http://www.w3.org/2001/XMLSchema" xmlns:xs="http://www.w3.org/2001/XMLSchema" xmlns:p="http://schemas.microsoft.com/office/2006/metadata/properties" xmlns:ns1="http://schemas.microsoft.com/sharepoint/v3" xmlns:ns2="a89e14a4-5924-4fb1-91e1-fafdf6705f14" xmlns:ns3="55297bfa-2cfc-458f-bd84-6353e6c1dff2" targetNamespace="http://schemas.microsoft.com/office/2006/metadata/properties" ma:root="true" ma:fieldsID="3227334181f16859805219af4951bb21" ns1:_="" ns2:_="" ns3:_="">
    <xsd:import namespace="http://schemas.microsoft.com/sharepoint/v3"/>
    <xsd:import namespace="a89e14a4-5924-4fb1-91e1-fafdf6705f14"/>
    <xsd:import namespace="55297bfa-2cfc-458f-bd84-6353e6c1df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9e14a4-5924-4fb1-91e1-fafdf6705f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cfd9987-77c1-42d4-96fd-cb06ac9ae6bd"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97bfa-2cfc-458f-bd84-6353e6c1dff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4a779d9-3bc3-4289-91c2-db7d4627308d}" ma:internalName="TaxCatchAll" ma:showField="CatchAllData" ma:web="55297bfa-2cfc-458f-bd84-6353e6c1df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1B884E-81B5-45EB-84C2-452BB690034B}">
  <ds:schemaRefs>
    <ds:schemaRef ds:uri="http://purl.org/dc/elements/1.1/"/>
    <ds:schemaRef ds:uri="http://schemas.microsoft.com/office/2006/documentManagement/types"/>
    <ds:schemaRef ds:uri="a89e14a4-5924-4fb1-91e1-fafdf6705f14"/>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55297bfa-2cfc-458f-bd84-6353e6c1dff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0963E92-5FD4-47CF-A531-F02E64D02998}">
  <ds:schemaRefs>
    <ds:schemaRef ds:uri="http://schemas.microsoft.com/sharepoint/v3/contenttype/forms"/>
  </ds:schemaRefs>
</ds:datastoreItem>
</file>

<file path=customXml/itemProps3.xml><?xml version="1.0" encoding="utf-8"?>
<ds:datastoreItem xmlns:ds="http://schemas.openxmlformats.org/officeDocument/2006/customXml" ds:itemID="{0C78FDA2-631C-46D0-8F9A-2274CC628A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9e14a4-5924-4fb1-91e1-fafdf6705f14"/>
    <ds:schemaRef ds:uri="55297bfa-2cfc-458f-bd84-6353e6c1df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Themes</vt:lpstr>
      <vt:lpstr>Comments</vt:lpstr>
      <vt:lpstr>1(Data)</vt:lpstr>
      <vt:lpstr>2(Products)</vt:lpstr>
      <vt:lpstr>3(Data providers)</vt:lpstr>
      <vt:lpstr>4(Web services)</vt:lpstr>
      <vt:lpstr>5(QA-QC)</vt:lpstr>
      <vt:lpstr>6(User stats)&amp;7(Use case stats)</vt:lpstr>
      <vt:lpstr>8(Analytics)</vt:lpstr>
      <vt:lpstr>9(User friendliness)</vt:lpstr>
      <vt:lpstr>10-11-12(User stats)</vt:lpstr>
      <vt:lpstr>5NEW(Web traffic)</vt:lpstr>
      <vt:lpstr>'1(Data)'!_ftn3</vt:lpstr>
      <vt:lpstr>'1(Data)'!_ftn6</vt:lpstr>
      <vt:lpstr>'1(Data)'!_ftnref1</vt:lpstr>
      <vt:lpstr>'1(Data)'!_ftnref2</vt:lpstr>
      <vt:lpstr>'1(Data)'!_ftnref3</vt:lpstr>
      <vt:lpstr>'1(Data)'!_ftnref4</vt:lpstr>
      <vt:lpstr>'1(Data)'!_ftnref5</vt:lpstr>
      <vt:lpstr>'1(Data)'!_ftnref6</vt:lpstr>
      <vt:lpstr>'1(Data)'!_Toc509591800</vt:lpstr>
      <vt:lpstr>'3(Data providers)'!_Toc509591802</vt:lpstr>
      <vt:lpstr>'5(QA-QC)'!_Toc509591804</vt:lpstr>
      <vt:lpstr>'4(Web services)'!_Toc509591811</vt:lpstr>
      <vt:lpstr>'6(User stats)&amp;7(Use case stats)'!_Toc509591813</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Nathalie Tonné</dc:creator>
  <cp:keywords/>
  <dc:description/>
  <cp:lastModifiedBy>Helen Woods</cp:lastModifiedBy>
  <cp:revision/>
  <dcterms:created xsi:type="dcterms:W3CDTF">2018-04-24T06:01:14Z</dcterms:created>
  <dcterms:modified xsi:type="dcterms:W3CDTF">2023-11-23T13:25:08Z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0x0101005A7814FDC1BED244AB4B9CDF24E5DE50</vt:lpwstr>
  </property>
  <property fmtid="{D5CDD505-2E9C-101B-9397-08002B2CF9AE}" pid="3" name="MediaServiceImageTags">
    <vt:lpwstr/>
  </property>
</Properties>
</file>