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PitittoAlessandro(Co\Documents\"/>
    </mc:Choice>
  </mc:AlternateContent>
  <xr:revisionPtr revIDLastSave="0" documentId="8_{00DC6266-A389-42B3-AA06-2D0DD259DBD1}" xr6:coauthVersionLast="47" xr6:coauthVersionMax="47" xr10:uidLastSave="{00000000-0000-0000-0000-000000000000}"/>
  <bookViews>
    <workbookView xWindow="-120" yWindow="-120" windowWidth="29040" windowHeight="17640" tabRatio="737" activeTab="2" xr2:uid="{00000000-000D-0000-FFFF-FFFF00000000}"/>
  </bookViews>
  <sheets>
    <sheet name="Themes" sheetId="23" r:id="rId1"/>
    <sheet name="Comments" sheetId="32" r:id="rId2"/>
    <sheet name="1(Data)" sheetId="33" r:id="rId3"/>
    <sheet name="2(Products)" sheetId="24" r:id="rId4"/>
    <sheet name="3(Data providers)" sheetId="3" r:id="rId5"/>
    <sheet name="4(Web services)" sheetId="11" r:id="rId6"/>
    <sheet name="5(Web traffic)" sheetId="34" r:id="rId7"/>
  </sheets>
  <definedNames>
    <definedName name="_ftn1" localSheetId="2">'1(Data)'!#REF!</definedName>
    <definedName name="_ftn2" localSheetId="2">'1(Data)'!#REF!</definedName>
    <definedName name="_ftn3" localSheetId="2">'1(Data)'!$A$142</definedName>
    <definedName name="_ftn4" localSheetId="2">'1(Data)'!#REF!</definedName>
    <definedName name="_ftn5" localSheetId="2">'1(Data)'!#REF!</definedName>
    <definedName name="_ftn6" localSheetId="2">'1(Data)'!$A$146</definedName>
    <definedName name="_ftnref1" localSheetId="2">'1(Data)'!$A$5</definedName>
    <definedName name="_ftnref2" localSheetId="2">'1(Data)'!$B$5</definedName>
    <definedName name="_ftnref3" localSheetId="2">'1(Data)'!$C$5</definedName>
    <definedName name="_ftnref4" localSheetId="2">'1(Data)'!$P$5</definedName>
    <definedName name="_ftnref5" localSheetId="2">'1(Data)'!$Q$5</definedName>
    <definedName name="_ftnref6" localSheetId="2">'1(Data)'!$A$8</definedName>
    <definedName name="_Toc509591800" localSheetId="2">'1(Data)'!$A$1</definedName>
    <definedName name="_Toc509591802" localSheetId="4">'3(Data providers)'!$A$1</definedName>
    <definedName name="_Toc509591811" localSheetId="5">'4(Web services)'!$A$1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32" l="1"/>
  <c r="G18" i="33" l="1"/>
  <c r="B4" i="32"/>
  <c r="B5" i="32"/>
  <c r="B6" i="32"/>
  <c r="B8" i="32"/>
  <c r="B9" i="32"/>
  <c r="B10" i="32"/>
  <c r="B11" i="32"/>
  <c r="B13" i="32"/>
  <c r="H34" i="33"/>
  <c r="G34" i="33"/>
  <c r="G15" i="33"/>
  <c r="G10" i="33"/>
  <c r="J30" i="34"/>
  <c r="G30" i="34"/>
  <c r="D30" i="34"/>
  <c r="M30" i="34"/>
  <c r="G44" i="33" l="1"/>
  <c r="H33" i="33"/>
  <c r="G33" i="33"/>
  <c r="H74" i="33"/>
  <c r="G74" i="33"/>
  <c r="G73" i="33"/>
  <c r="G72" i="33"/>
  <c r="G71" i="33"/>
  <c r="G70" i="33"/>
  <c r="G69" i="33"/>
  <c r="G68" i="33"/>
  <c r="G67" i="33"/>
  <c r="H66" i="33"/>
  <c r="G66" i="33"/>
  <c r="G65" i="33"/>
  <c r="G64" i="33"/>
  <c r="H63" i="33"/>
  <c r="G63" i="33"/>
  <c r="H62" i="33"/>
  <c r="G62" i="33"/>
  <c r="H61" i="33"/>
  <c r="G61" i="33"/>
  <c r="H60" i="33"/>
  <c r="G60" i="33"/>
  <c r="H59" i="33"/>
  <c r="G59" i="33"/>
  <c r="G58" i="33"/>
  <c r="G57" i="33"/>
  <c r="G56" i="33"/>
  <c r="G55" i="33"/>
  <c r="G54" i="33"/>
  <c r="G53" i="33"/>
  <c r="G52" i="33"/>
  <c r="G51" i="33"/>
  <c r="G50" i="33"/>
  <c r="G49" i="33"/>
  <c r="G48" i="33"/>
  <c r="H47" i="33"/>
  <c r="G47" i="33"/>
  <c r="H46" i="33"/>
  <c r="G46" i="33"/>
  <c r="H45" i="33"/>
  <c r="G45" i="33"/>
  <c r="H43" i="33"/>
  <c r="G43" i="33"/>
  <c r="H42" i="33"/>
  <c r="G42" i="33"/>
  <c r="H41" i="33"/>
  <c r="G41" i="33"/>
  <c r="H40" i="33"/>
  <c r="G40" i="33"/>
  <c r="H39" i="33"/>
  <c r="G39" i="33"/>
  <c r="H38" i="33"/>
  <c r="G38" i="33"/>
  <c r="G37" i="33"/>
  <c r="G36" i="33"/>
  <c r="G35" i="33"/>
  <c r="H32" i="33"/>
  <c r="G32" i="33"/>
  <c r="H31" i="33"/>
  <c r="G31" i="33"/>
  <c r="H30" i="33"/>
  <c r="G30" i="33"/>
  <c r="G29" i="33"/>
  <c r="G28" i="33"/>
  <c r="H27" i="33"/>
  <c r="G27" i="33"/>
  <c r="H25" i="33"/>
  <c r="G25" i="33"/>
  <c r="G23" i="33"/>
  <c r="G22" i="33"/>
  <c r="G20" i="33"/>
  <c r="G19" i="33"/>
  <c r="G17" i="33"/>
  <c r="H16" i="33"/>
  <c r="G16" i="33"/>
  <c r="G13" i="33"/>
  <c r="G12" i="33"/>
  <c r="H9" i="33"/>
  <c r="G9" i="33"/>
  <c r="P162" i="33"/>
  <c r="P163" i="33"/>
  <c r="P161" i="33"/>
  <c r="M161" i="33"/>
  <c r="G161" i="33"/>
  <c r="N52" i="24"/>
  <c r="N51" i="24"/>
  <c r="H52" i="24"/>
  <c r="H51" i="24"/>
  <c r="G10" i="24" l="1"/>
  <c r="G11" i="24"/>
  <c r="G12" i="24"/>
  <c r="G13" i="24"/>
  <c r="G14" i="24"/>
  <c r="G15" i="24"/>
  <c r="G16" i="24"/>
  <c r="G17" i="24"/>
  <c r="G18" i="24"/>
  <c r="G19" i="24"/>
  <c r="G20" i="24"/>
  <c r="G21" i="24"/>
  <c r="G22" i="24"/>
  <c r="G23" i="24"/>
  <c r="G24" i="24"/>
  <c r="G25" i="24"/>
  <c r="G26" i="24"/>
  <c r="G27" i="24"/>
  <c r="G28" i="24"/>
  <c r="G29" i="24"/>
  <c r="G9" i="24"/>
  <c r="P158" i="33"/>
  <c r="P159" i="33"/>
  <c r="P160" i="33"/>
  <c r="P164" i="33"/>
  <c r="P165" i="33"/>
  <c r="P166" i="33"/>
  <c r="P167" i="33"/>
  <c r="P170" i="33"/>
  <c r="P171" i="33"/>
  <c r="P172" i="33"/>
  <c r="P173" i="33"/>
  <c r="P174" i="33"/>
  <c r="P175" i="33"/>
  <c r="P176" i="33"/>
  <c r="P177" i="33"/>
  <c r="P178" i="33"/>
  <c r="P179" i="33"/>
  <c r="P180" i="33"/>
  <c r="P181" i="33"/>
  <c r="P182" i="33"/>
  <c r="P183" i="33"/>
  <c r="P184" i="33"/>
  <c r="P185" i="33"/>
  <c r="P187" i="33"/>
  <c r="P188" i="33"/>
  <c r="P189" i="33"/>
  <c r="P190" i="33"/>
  <c r="P191" i="33"/>
  <c r="P192" i="33"/>
  <c r="P193" i="33"/>
  <c r="P194" i="33"/>
  <c r="P197" i="33"/>
  <c r="P198" i="33"/>
  <c r="P199" i="33"/>
  <c r="P200" i="33"/>
  <c r="P201" i="33"/>
  <c r="P202" i="33"/>
  <c r="P203" i="33"/>
  <c r="P204" i="33"/>
  <c r="P157" i="33"/>
  <c r="M158" i="33"/>
  <c r="M159" i="33"/>
  <c r="M160" i="33"/>
  <c r="M164" i="33"/>
  <c r="M165" i="33"/>
  <c r="M166" i="33"/>
  <c r="M167" i="33"/>
  <c r="M170" i="33"/>
  <c r="M171" i="33"/>
  <c r="M172" i="33"/>
  <c r="M173" i="33"/>
  <c r="M174" i="33"/>
  <c r="M175" i="33"/>
  <c r="M176" i="33"/>
  <c r="M177" i="33"/>
  <c r="M178" i="33"/>
  <c r="M179" i="33"/>
  <c r="M180" i="33"/>
  <c r="M181" i="33"/>
  <c r="M182" i="33"/>
  <c r="M183" i="33"/>
  <c r="M184" i="33"/>
  <c r="M185" i="33"/>
  <c r="M187" i="33"/>
  <c r="M188" i="33"/>
  <c r="M189" i="33"/>
  <c r="M190" i="33"/>
  <c r="M191" i="33"/>
  <c r="M192" i="33"/>
  <c r="M193" i="33"/>
  <c r="M194" i="33"/>
  <c r="M197" i="33"/>
  <c r="M198" i="33"/>
  <c r="M199" i="33"/>
  <c r="M200" i="33"/>
  <c r="M201" i="33"/>
  <c r="M202" i="33"/>
  <c r="M203" i="33"/>
  <c r="M204" i="33"/>
  <c r="M157" i="33"/>
  <c r="G158" i="33"/>
  <c r="G159" i="33"/>
  <c r="G160" i="33"/>
  <c r="G164" i="33"/>
  <c r="G165" i="33"/>
  <c r="G166" i="33"/>
  <c r="G167" i="33"/>
  <c r="G170" i="33"/>
  <c r="G171" i="33"/>
  <c r="G172" i="33"/>
  <c r="G173" i="33"/>
  <c r="G174" i="33"/>
  <c r="G175" i="33"/>
  <c r="G176" i="33"/>
  <c r="G177" i="33"/>
  <c r="G178" i="33"/>
  <c r="G179" i="33"/>
  <c r="G180" i="33"/>
  <c r="G183" i="33"/>
  <c r="G184" i="33"/>
  <c r="G185" i="33"/>
  <c r="G187" i="33"/>
  <c r="G188" i="33"/>
  <c r="G189" i="33"/>
  <c r="G190" i="33"/>
  <c r="G191" i="33"/>
  <c r="G192" i="33"/>
  <c r="G193" i="33"/>
  <c r="G194" i="33"/>
  <c r="G197" i="33"/>
  <c r="G198" i="33"/>
  <c r="G199" i="33"/>
  <c r="G200" i="33"/>
  <c r="G201" i="33"/>
  <c r="G202" i="33"/>
  <c r="G203" i="33"/>
  <c r="G204" i="33"/>
  <c r="G157" i="33"/>
  <c r="A13" i="32" l="1"/>
  <c r="A12" i="32"/>
  <c r="A6" i="32" l="1"/>
  <c r="A4" i="32"/>
  <c r="A11" i="32" l="1"/>
  <c r="A10" i="32"/>
  <c r="A9" i="32"/>
  <c r="A8" i="32"/>
</calcChain>
</file>

<file path=xl/sharedStrings.xml><?xml version="1.0" encoding="utf-8"?>
<sst xmlns="http://schemas.openxmlformats.org/spreadsheetml/2006/main" count="801" uniqueCount="371">
  <si>
    <t>Theme</t>
  </si>
  <si>
    <t>Sub-themes</t>
  </si>
  <si>
    <t>Bathymetry</t>
  </si>
  <si>
    <t>Geology</t>
  </si>
  <si>
    <t>Seabed habitats</t>
  </si>
  <si>
    <t>Physics</t>
  </si>
  <si>
    <t>Temperature in the water column, Salinity in the water column, Sea surface currents, Water Optical properties, Sea Level, Atmospheric parameters, Water Conductivity/Biogeochemical, Waves, Winds, River, Underwater noise, Ice coverage</t>
  </si>
  <si>
    <t>Chemistry</t>
  </si>
  <si>
    <t>Biology</t>
  </si>
  <si>
    <t>Human Activities</t>
  </si>
  <si>
    <t>Portal</t>
  </si>
  <si>
    <t>Measurement unit</t>
  </si>
  <si>
    <t>Redundancy</t>
  </si>
  <si>
    <t>Number of CDIs = Number of datasets</t>
  </si>
  <si>
    <t>No</t>
  </si>
  <si>
    <t>Datasets</t>
  </si>
  <si>
    <t>Count records (1 record = 1 data file), including the data needed to build data products.</t>
  </si>
  <si>
    <t>Records</t>
  </si>
  <si>
    <t>Number of data records, meaning the total number of lines of all data sets</t>
  </si>
  <si>
    <t xml:space="preserve">if one platform measures x parameters (=themes), then it is counted x times in the break down table. </t>
  </si>
  <si>
    <t>Platforms</t>
  </si>
  <si>
    <t>Yes, one CDI can cover several themes</t>
  </si>
  <si>
    <t>...</t>
  </si>
  <si>
    <t>Country</t>
  </si>
  <si>
    <t>Organisation 2</t>
  </si>
  <si>
    <t>Organisation 3</t>
  </si>
  <si>
    <t>Organisation name</t>
  </si>
  <si>
    <t xml:space="preserve">[1] The human activities datasets are composed by objects and related tables that store records (relational databases). </t>
  </si>
  <si>
    <t>Acidity, Antifoulants, Chlorophyll, Dissolved gasses, Fertilizers, Hydrocarbons, Heavy metals, Organic Matter, Marine litter, Polychlorinated biphenyls, Pesticides and biocides, Radionuclides, Silicates</t>
  </si>
  <si>
    <t>Reporting date</t>
  </si>
  <si>
    <t>Portal name</t>
  </si>
  <si>
    <t>WMS</t>
  </si>
  <si>
    <t>Yes</t>
  </si>
  <si>
    <t>Datasets (can contain records from different subthemes/ functional groups)</t>
  </si>
  <si>
    <t>Seabed Substrate, Sea-floor Geology, Coastal Behavior, Geological events and probabilities, Mineral Occurrences, Submerged Landscapes</t>
  </si>
  <si>
    <t>[2] The list of sub-themes is provided in the first tab.</t>
  </si>
  <si>
    <t>WCS</t>
  </si>
  <si>
    <t>WFS</t>
  </si>
  <si>
    <t>Volume unit [1]</t>
  </si>
  <si>
    <t>If not supplied upon approaching: reason why? (reply from organisation)</t>
  </si>
  <si>
    <t>Please highlight newly added data within this reporting period.</t>
  </si>
  <si>
    <t>Trend on data</t>
  </si>
  <si>
    <t>Name of sub-theme/ interface</t>
  </si>
  <si>
    <t>Trend on data products</t>
  </si>
  <si>
    <t>Machine Interface 
(Data accessed programmatically - Software that would receive data/data products/external data products through software)</t>
  </si>
  <si>
    <t>Is it: a Data product or an External product?</t>
  </si>
  <si>
    <t>Breakdown of sub-theme</t>
  </si>
  <si>
    <t>Date product was built/ updated</t>
  </si>
  <si>
    <t>Name of the data product 
(description in the narrative)</t>
  </si>
  <si>
    <t>Organisation type [1]</t>
  </si>
  <si>
    <t xml:space="preserve">[1] The organisation types are: </t>
  </si>
  <si>
    <t>Comments on the progress indicators in the excel template</t>
  </si>
  <si>
    <t>Progress indicator</t>
  </si>
  <si>
    <t xml:space="preserve">Comment </t>
  </si>
  <si>
    <t>Add any other interfaces as required/available</t>
  </si>
  <si>
    <t>Number of WFS requests 
(previous quarter)</t>
  </si>
  <si>
    <t>Explanation of the trends and statistics</t>
  </si>
  <si>
    <t>Others</t>
  </si>
  <si>
    <t>Were there any changes compared to the previous quarter?</t>
  </si>
  <si>
    <t>List all organisations that have supplied data voluntarily or upon request/approach witin this quarter</t>
  </si>
  <si>
    <t>The purpose of this indicator is to have an oversight of the types of organisations supplying data and to measure the extent of restricted data</t>
  </si>
  <si>
    <t>The purpose of this indicator is to provide detail on the status of the various interfaces to data &amp; products on the portals</t>
  </si>
  <si>
    <t>Express as a percentage data and products available in each service</t>
  </si>
  <si>
    <t>Approached or volunteered?</t>
  </si>
  <si>
    <t>Please refer to "Explanation of the trends and statistics" below</t>
  </si>
  <si>
    <t>The purpose of this sheet is to provide a status overview of the different sub-theme data available on the portal and the download frequency by users</t>
  </si>
  <si>
    <t>The purpose of this sheet is to provide a status overview of the different sub-theme data products available on the portal and the download frequency by users</t>
  </si>
  <si>
    <t>Academia/Research</t>
  </si>
  <si>
    <t>Government/Public administration</t>
  </si>
  <si>
    <t>NGOs/Civil society</t>
  </si>
  <si>
    <t>Number of WMS requests 
(previous quarter)</t>
  </si>
  <si>
    <t>Business and Private company</t>
  </si>
  <si>
    <t>Number of Map visualisations (previous quarter)</t>
  </si>
  <si>
    <t>[1] Total number of (external) data products.</t>
  </si>
  <si>
    <t>Is the product built internally or externally?</t>
  </si>
  <si>
    <t>Indicator 1: Current status and coverage of total available thematic data</t>
  </si>
  <si>
    <t>1.A) Volume and coverage of available data</t>
  </si>
  <si>
    <t>1.B) Usage of data in this quarter</t>
  </si>
  <si>
    <t>Indicator 2: Current status and coverage of total number of data products</t>
  </si>
  <si>
    <t>2.A) Volume and coverage of available data products</t>
  </si>
  <si>
    <t>2.B) Usage of data products in this quarter</t>
  </si>
  <si>
    <t>Indicator 4: Online 'Web' interfaces to access or view data</t>
  </si>
  <si>
    <t>4) Online 'Web' interfaces to access or view data</t>
  </si>
  <si>
    <t>1 Status/Volume and coverage of all available acquired data</t>
  </si>
  <si>
    <t>2 Status/Total number and the coverage of all built &amp; external data products</t>
  </si>
  <si>
    <t>1B) Usage of data in this quarter</t>
  </si>
  <si>
    <t>2A) Volume and coverage of available data products</t>
  </si>
  <si>
    <t>2B) Usage of data products in this quarter</t>
  </si>
  <si>
    <t>1A) Volume and coverage of available data</t>
  </si>
  <si>
    <t>[4] Decimal definition 1 GB = 1000^3 bytes</t>
  </si>
  <si>
    <t>Total number of products per sub-theme</t>
  </si>
  <si>
    <t>Total number of products per sub-theme (previous quarter)</t>
  </si>
  <si>
    <t>Explanation of trend value in the narrative.</t>
  </si>
  <si>
    <t>[3] Trend is calculated from the figures at the end of the last quarter as compared with the figures at this stage.</t>
  </si>
  <si>
    <t>[3] Decimal definition 1 GB = 1000^3 bytes.</t>
  </si>
  <si>
    <t>[4] Trend compares the result with previous period.</t>
  </si>
  <si>
    <t>[1] Define unit of manual download (e.g. datasets, requests, records, …); additional explanation can be provided in the narrative.</t>
  </si>
  <si>
    <t>[2] Indicate the unit and total volume of downloadable items in relation to the unit in which they are downloadable (e.g. the total volume or number of CDIs/records/datasets/... available for download) – clearly specify the unit.</t>
  </si>
  <si>
    <t>Web service Trends</t>
  </si>
  <si>
    <t>Sub-theme/ interface name</t>
  </si>
  <si>
    <t>[4] Decimal definition 1 GB = 1000^3 bytes.</t>
  </si>
  <si>
    <t>3) Organisations supplying/ approached to supply data and data products</t>
  </si>
  <si>
    <t xml:space="preserve">[1] Indicate the volume unit of measurement: “records”, "CDI", “data sets”, or “platforms”. </t>
  </si>
  <si>
    <t>Under what license was the data provided?</t>
  </si>
  <si>
    <t>Was the data provided as a digital file or a web service?</t>
  </si>
  <si>
    <t>e.g. presence/absence data, seabed surveys, …</t>
  </si>
  <si>
    <t>Total data volume per sub-theme (previous quarter)</t>
  </si>
  <si>
    <t>Sea basin [2]</t>
  </si>
  <si>
    <t>[2] For which sea-basin(s) was the data provided?</t>
  </si>
  <si>
    <t xml:space="preserve">[3] Restricted data is defined as 'non-public data'. </t>
  </si>
  <si>
    <t>Sub-theme(s) + description</t>
  </si>
  <si>
    <t>% of restricted data [3] 
(or #restricted/# not restricted)</t>
  </si>
  <si>
    <t>Indicator 3: Internal and external organisations supplying/approached to supply data and data products within this quarter</t>
  </si>
  <si>
    <t>Volume (in GigaBytes)</t>
  </si>
  <si>
    <t>Data type supplied: data, data product, both?</t>
  </si>
  <si>
    <t>Provided through Ingestion or directly? [4]</t>
  </si>
  <si>
    <t>[4] Was the data provided through EMODnet Ingestion or directly through the thematic?</t>
  </si>
  <si>
    <t>Baltic Sea EEA</t>
  </si>
  <si>
    <t>Black Sea EEA</t>
  </si>
  <si>
    <t>Greater North Sea EEA</t>
  </si>
  <si>
    <t>Med Sea EEA (Adriatic Sea, Ionian Sea and the Central Mediterranean Sea, Western Meditarranean Sea, Aegean-Levantine Sea)</t>
  </si>
  <si>
    <t>Caspian Sea (not defined by EEA shapefile)</t>
  </si>
  <si>
    <t>Other Seas (Other regions not defined by EEA shapefiles)</t>
  </si>
  <si>
    <t>Macroalgae, Angiosperms, Benthos, Birds, Fish, Mammals, Phytoplankton, Reptiles, Zooplankton</t>
  </si>
  <si>
    <t>Aggregate extraction, Algae production, Aquaculture, Cables, Cultural heritage, Desalination, Dredging, Environment, Fisheries, Main Ports, Maritime Spatial Planning (MSP), Military Areas, Nuclear power plants, Ocean energy facilities, Oil and Gas, Other forms of area management/designation, Pipelines, Shipping density, Waste disposal, Wind farms</t>
  </si>
  <si>
    <t>• Habitats - seabed habitats (including coastal wetlands): broad-scale mapping, collection of classified maps, collection of models, composite products
• Habitats - essential fish habitats: collection of classified maps, collection of models
• Chemistry - dissolved gases
• Geology - seabed substrate
• Physics - optical properties, salinity, waves, currents, ice cover
• Bathymetry – depth to seabed</t>
  </si>
  <si>
    <t>Reported Volume unit</t>
  </si>
  <si>
    <t>Recording-day-platform</t>
  </si>
  <si>
    <t>Occurrence records</t>
  </si>
  <si>
    <t>Geographic records (objects)+ Related records[1])</t>
  </si>
  <si>
    <t>Number of cells for each data product (raster file, GeoTIFF/NetCDF format)</t>
  </si>
  <si>
    <t>Grid cells (only for Shipping density datasets)</t>
  </si>
  <si>
    <t>Number of geographic records (point, line or polygon objects). For geometries linking to a related table, also number of records from related tables. Temporal, automatically acquired, new records are counted</t>
  </si>
  <si>
    <t xml:space="preserve">Each year new records can be added/removed to each of these tables. So it is more accurate to report both the number of the objects and the number of new records. </t>
  </si>
  <si>
    <t>Volume unit</t>
  </si>
  <si>
    <t>Indicate here unit of measurement: % area, or number of platforms/CDIs/ records or…?</t>
  </si>
  <si>
    <t>[6] Please note that the data that occur in the Arctic will also occur in the other areas.</t>
  </si>
  <si>
    <t>Arctic (not defined by EEA shapefile) [6]</t>
  </si>
  <si>
    <t>Total area coverage (total %) or data density (number)</t>
  </si>
  <si>
    <t>Please feel free to record the areas as you did in the past, if you have problems with this lay-out. If you do that, please record this fact in the narrative.</t>
  </si>
  <si>
    <t>[5] Total % sea-basin area covered by all data or number of CDIs/platforms/records in this area (left column) ; % area covered by data added in this phase or number of CDIs/platforms/records added this phase (right column).</t>
  </si>
  <si>
    <t>[5] Product Density: How much products available per sea-basin. Calculate total % area covered by all products or total number of products per sea-bason; indicate % area covered by products added in this quarter or number of products added in this quarter.</t>
  </si>
  <si>
    <t>Atlantic EEA (North East Atlantic Ocean, Macaronesia, Iceland Sea, Norwegian Sea, Celtic Seas, Bay of Biscay and Iberian coast, White Sea, Barents Sea)</t>
  </si>
  <si>
    <t>Caribbean Sea (not defined by EEA shapefile)</t>
  </si>
  <si>
    <t>Added this phase (% or number)</t>
  </si>
  <si>
    <t>Your opinion on the data coverage within EMODnet for your thematic</t>
  </si>
  <si>
    <t>Indicator 5: Quarterly web traffic statistics</t>
  </si>
  <si>
    <t>The purpose of this indicator is to provide detail on the web traffic statistics</t>
  </si>
  <si>
    <t xml:space="preserve">Please refer to "Explanation of the trends and statistics" </t>
  </si>
  <si>
    <t>Visitors</t>
  </si>
  <si>
    <t>Page views</t>
  </si>
  <si>
    <t>Unique page views</t>
  </si>
  <si>
    <t>% of returning visitors</t>
  </si>
  <si>
    <t>Page URL</t>
  </si>
  <si>
    <t>5.2) Quarterly total number of visitors, page views, unique page views and percentage of returning visitors</t>
  </si>
  <si>
    <t>Visitors (previous Q)</t>
  </si>
  <si>
    <t>Visitors (current Q)</t>
  </si>
  <si>
    <t>Page views (previous Q)</t>
  </si>
  <si>
    <t>Page views (current Q)</t>
  </si>
  <si>
    <t>Unique page views (previous Q)</t>
  </si>
  <si>
    <t>Unique page views (current Q)</t>
  </si>
  <si>
    <t>% of returning visitors (previous Q)</t>
  </si>
  <si>
    <t>% of returning visitors (current Q)</t>
  </si>
  <si>
    <r>
      <t xml:space="preserve">Total number of </t>
    </r>
    <r>
      <rPr>
        <b/>
        <i/>
        <u/>
        <sz val="10"/>
        <rFont val="Calibri"/>
        <family val="2"/>
        <scheme val="minor"/>
      </rPr>
      <t>built</t>
    </r>
    <r>
      <rPr>
        <b/>
        <i/>
        <sz val="10"/>
        <rFont val="Calibri"/>
        <family val="2"/>
        <scheme val="minor"/>
      </rPr>
      <t xml:space="preserve"> data products in portal </t>
    </r>
    <r>
      <rPr>
        <sz val="10"/>
        <rFont val="Calibri"/>
        <family val="2"/>
        <scheme val="minor"/>
      </rPr>
      <t>[1]</t>
    </r>
  </si>
  <si>
    <r>
      <t xml:space="preserve">Total number of </t>
    </r>
    <r>
      <rPr>
        <b/>
        <i/>
        <u/>
        <sz val="10"/>
        <rFont val="Calibri"/>
        <family val="2"/>
        <scheme val="minor"/>
      </rPr>
      <t>external</t>
    </r>
    <r>
      <rPr>
        <b/>
        <i/>
        <sz val="10"/>
        <rFont val="Calibri"/>
        <family val="2"/>
        <scheme val="minor"/>
      </rPr>
      <t xml:space="preserve"> data products in portal </t>
    </r>
    <r>
      <rPr>
        <sz val="10"/>
        <rFont val="Calibri"/>
        <family val="2"/>
        <scheme val="minor"/>
      </rPr>
      <t>[1]</t>
    </r>
  </si>
  <si>
    <r>
      <t xml:space="preserve">Sub-theme </t>
    </r>
    <r>
      <rPr>
        <sz val="10"/>
        <rFont val="Calibri"/>
        <family val="2"/>
        <scheme val="minor"/>
      </rPr>
      <t>[2]</t>
    </r>
  </si>
  <si>
    <r>
      <t xml:space="preserve">Trend in total number of products (%) </t>
    </r>
    <r>
      <rPr>
        <sz val="10"/>
        <rFont val="Calibri"/>
        <family val="2"/>
        <scheme val="minor"/>
      </rPr>
      <t>[3]</t>
    </r>
  </si>
  <si>
    <r>
      <t xml:space="preserve">Total data product Volume in GigaBytes </t>
    </r>
    <r>
      <rPr>
        <sz val="10"/>
        <rFont val="Calibri"/>
        <family val="2"/>
        <scheme val="minor"/>
      </rPr>
      <t>[4]</t>
    </r>
  </si>
  <si>
    <r>
      <t xml:space="preserve">Sea-basins </t>
    </r>
    <r>
      <rPr>
        <sz val="12"/>
        <rFont val="Calibri"/>
        <family val="2"/>
        <scheme val="minor"/>
      </rPr>
      <t>[5]</t>
    </r>
  </si>
  <si>
    <r>
      <t>Manual download unit</t>
    </r>
    <r>
      <rPr>
        <sz val="10"/>
        <rFont val="Calibri"/>
        <family val="2"/>
        <scheme val="minor"/>
      </rPr>
      <t xml:space="preserve"> [1]</t>
    </r>
  </si>
  <si>
    <r>
      <t xml:space="preserve">Unit and Total Volume </t>
    </r>
    <r>
      <rPr>
        <b/>
        <sz val="10"/>
        <rFont val="Calibri"/>
        <family val="2"/>
        <scheme val="minor"/>
      </rPr>
      <t>available</t>
    </r>
    <r>
      <rPr>
        <sz val="10"/>
        <rFont val="Calibri"/>
        <family val="2"/>
        <scheme val="minor"/>
      </rPr>
      <t xml:space="preserve"> for download [2]</t>
    </r>
  </si>
  <si>
    <r>
      <t xml:space="preserve">Total Volume </t>
    </r>
    <r>
      <rPr>
        <b/>
        <sz val="10"/>
        <rFont val="Calibri"/>
        <family val="2"/>
        <scheme val="minor"/>
      </rPr>
      <t>downloaded</t>
    </r>
    <r>
      <rPr>
        <sz val="10"/>
        <rFont val="Calibri"/>
        <family val="2"/>
        <scheme val="minor"/>
      </rPr>
      <t xml:space="preserve"> in GigaBytes [3]</t>
    </r>
  </si>
  <si>
    <r>
      <t xml:space="preserve">Number of manual </t>
    </r>
    <r>
      <rPr>
        <b/>
        <sz val="10"/>
        <rFont val="Calibri"/>
        <family val="2"/>
        <scheme val="minor"/>
      </rPr>
      <t>downloads</t>
    </r>
    <r>
      <rPr>
        <sz val="10"/>
        <rFont val="Calibri"/>
        <family val="2"/>
        <scheme val="minor"/>
      </rPr>
      <t xml:space="preserve"> 
(</t>
    </r>
    <r>
      <rPr>
        <b/>
        <sz val="10"/>
        <rFont val="Calibri"/>
        <family val="2"/>
        <scheme val="minor"/>
      </rPr>
      <t>this quarter</t>
    </r>
    <r>
      <rPr>
        <sz val="10"/>
        <rFont val="Calibri"/>
        <family val="2"/>
        <scheme val="minor"/>
      </rPr>
      <t>)</t>
    </r>
  </si>
  <si>
    <r>
      <t xml:space="preserve">Number of manual </t>
    </r>
    <r>
      <rPr>
        <b/>
        <sz val="10"/>
        <rFont val="Calibri"/>
        <family val="2"/>
        <scheme val="minor"/>
      </rPr>
      <t xml:space="preserve">downloads
</t>
    </r>
    <r>
      <rPr>
        <sz val="10"/>
        <rFont val="Calibri"/>
        <family val="2"/>
        <scheme val="minor"/>
      </rPr>
      <t>(</t>
    </r>
    <r>
      <rPr>
        <b/>
        <sz val="10"/>
        <rFont val="Calibri"/>
        <family val="2"/>
        <scheme val="minor"/>
      </rPr>
      <t>previous quarter</t>
    </r>
    <r>
      <rPr>
        <sz val="10"/>
        <rFont val="Calibri"/>
        <family val="2"/>
        <scheme val="minor"/>
      </rPr>
      <t>)</t>
    </r>
  </si>
  <si>
    <r>
      <t xml:space="preserve">Trend # of manual downloads (%) </t>
    </r>
    <r>
      <rPr>
        <sz val="10"/>
        <rFont val="Calibri"/>
        <family val="2"/>
        <scheme val="minor"/>
      </rPr>
      <t>[4]</t>
    </r>
  </si>
  <si>
    <r>
      <t xml:space="preserve">Number of </t>
    </r>
    <r>
      <rPr>
        <b/>
        <sz val="10"/>
        <rFont val="Calibri"/>
        <family val="2"/>
        <scheme val="minor"/>
      </rPr>
      <t>Map</t>
    </r>
    <r>
      <rPr>
        <sz val="10"/>
        <rFont val="Calibri"/>
        <family val="2"/>
        <scheme val="minor"/>
      </rPr>
      <t xml:space="preserve"> </t>
    </r>
    <r>
      <rPr>
        <b/>
        <sz val="10"/>
        <rFont val="Calibri"/>
        <family val="2"/>
        <scheme val="minor"/>
      </rPr>
      <t>visualisations</t>
    </r>
    <r>
      <rPr>
        <sz val="10"/>
        <rFont val="Calibri"/>
        <family val="2"/>
        <scheme val="minor"/>
      </rPr>
      <t xml:space="preserve"> (this quarter)</t>
    </r>
  </si>
  <si>
    <r>
      <t xml:space="preserve">Trend # of map visualisations (%) </t>
    </r>
    <r>
      <rPr>
        <sz val="10"/>
        <rFont val="Calibri"/>
        <family val="2"/>
        <scheme val="minor"/>
      </rPr>
      <t>[4]</t>
    </r>
  </si>
  <si>
    <r>
      <t xml:space="preserve">Number of </t>
    </r>
    <r>
      <rPr>
        <b/>
        <sz val="10"/>
        <rFont val="Calibri"/>
        <family val="2"/>
        <scheme val="minor"/>
      </rPr>
      <t>WMS</t>
    </r>
    <r>
      <rPr>
        <sz val="10"/>
        <rFont val="Calibri"/>
        <family val="2"/>
        <scheme val="minor"/>
      </rPr>
      <t xml:space="preserve"> requests (this quarter)</t>
    </r>
  </si>
  <si>
    <r>
      <t xml:space="preserve">Trend # of WMS requests (%) </t>
    </r>
    <r>
      <rPr>
        <sz val="10"/>
        <rFont val="Calibri"/>
        <family val="2"/>
        <scheme val="minor"/>
      </rPr>
      <t>[4]</t>
    </r>
  </si>
  <si>
    <r>
      <t xml:space="preserve">Number of </t>
    </r>
    <r>
      <rPr>
        <b/>
        <sz val="10"/>
        <rFont val="Calibri"/>
        <family val="2"/>
        <scheme val="minor"/>
      </rPr>
      <t>WFS</t>
    </r>
    <r>
      <rPr>
        <sz val="10"/>
        <rFont val="Calibri"/>
        <family val="2"/>
        <scheme val="minor"/>
      </rPr>
      <t xml:space="preserve"> requests 
(this quarter)</t>
    </r>
  </si>
  <si>
    <r>
      <t xml:space="preserve">Trend # of WFS requests (%) </t>
    </r>
    <r>
      <rPr>
        <sz val="10"/>
        <rFont val="Calibri"/>
        <family val="2"/>
        <scheme val="minor"/>
      </rPr>
      <t>[4]</t>
    </r>
  </si>
  <si>
    <r>
      <t xml:space="preserve">Total data Volume in GigaBytes </t>
    </r>
    <r>
      <rPr>
        <sz val="10"/>
        <rFont val="Calibri"/>
        <family val="2"/>
        <scheme val="minor"/>
      </rPr>
      <t>[4]</t>
    </r>
  </si>
  <si>
    <r>
      <t xml:space="preserve">Number of </t>
    </r>
    <r>
      <rPr>
        <b/>
        <sz val="10"/>
        <rFont val="Calibri"/>
        <family val="2"/>
        <scheme val="minor"/>
      </rPr>
      <t>manual</t>
    </r>
    <r>
      <rPr>
        <sz val="10"/>
        <rFont val="Calibri"/>
        <family val="2"/>
        <scheme val="minor"/>
      </rPr>
      <t xml:space="preserve"> </t>
    </r>
    <r>
      <rPr>
        <b/>
        <sz val="10"/>
        <rFont val="Calibri"/>
        <family val="2"/>
        <scheme val="minor"/>
      </rPr>
      <t>downloads</t>
    </r>
    <r>
      <rPr>
        <sz val="10"/>
        <rFont val="Calibri"/>
        <family val="2"/>
        <scheme val="minor"/>
      </rPr>
      <t xml:space="preserve"> 
(</t>
    </r>
    <r>
      <rPr>
        <b/>
        <sz val="10"/>
        <rFont val="Calibri"/>
        <family val="2"/>
        <scheme val="minor"/>
      </rPr>
      <t>this quarter</t>
    </r>
    <r>
      <rPr>
        <sz val="10"/>
        <rFont val="Calibri"/>
        <family val="2"/>
        <scheme val="minor"/>
      </rPr>
      <t>)</t>
    </r>
  </si>
  <si>
    <r>
      <t xml:space="preserve">Number of </t>
    </r>
    <r>
      <rPr>
        <b/>
        <sz val="10"/>
        <rFont val="Calibri"/>
        <family val="2"/>
        <scheme val="minor"/>
      </rPr>
      <t>manual</t>
    </r>
    <r>
      <rPr>
        <sz val="10"/>
        <rFont val="Calibri"/>
        <family val="2"/>
        <scheme val="minor"/>
      </rPr>
      <t xml:space="preserve"> </t>
    </r>
    <r>
      <rPr>
        <b/>
        <sz val="10"/>
        <rFont val="Calibri"/>
        <family val="2"/>
        <scheme val="minor"/>
      </rPr>
      <t xml:space="preserve">downloads
</t>
    </r>
    <r>
      <rPr>
        <sz val="10"/>
        <rFont val="Calibri"/>
        <family val="2"/>
        <scheme val="minor"/>
      </rPr>
      <t>(</t>
    </r>
    <r>
      <rPr>
        <b/>
        <sz val="10"/>
        <rFont val="Calibri"/>
        <family val="2"/>
        <scheme val="minor"/>
      </rPr>
      <t>previous quarter</t>
    </r>
    <r>
      <rPr>
        <sz val="10"/>
        <rFont val="Calibri"/>
        <family val="2"/>
        <scheme val="minor"/>
      </rPr>
      <t>)</t>
    </r>
  </si>
  <si>
    <r>
      <t xml:space="preserve">Trend number of downloads (%) </t>
    </r>
    <r>
      <rPr>
        <sz val="10"/>
        <rFont val="Calibri"/>
        <family val="2"/>
        <scheme val="minor"/>
      </rPr>
      <t>[4]</t>
    </r>
  </si>
  <si>
    <r>
      <t xml:space="preserve">Trend number of map visualisations (%) </t>
    </r>
    <r>
      <rPr>
        <sz val="10"/>
        <rFont val="Calibri"/>
        <family val="2"/>
        <scheme val="minor"/>
      </rPr>
      <t>[4]</t>
    </r>
  </si>
  <si>
    <r>
      <t xml:space="preserve">Trend number of WMS requests (%) </t>
    </r>
    <r>
      <rPr>
        <sz val="10"/>
        <rFont val="Calibri"/>
        <family val="2"/>
        <scheme val="minor"/>
      </rPr>
      <t>[4]</t>
    </r>
  </si>
  <si>
    <r>
      <t xml:space="preserve">Trend number of WFS requests (%) </t>
    </r>
    <r>
      <rPr>
        <sz val="10"/>
        <rFont val="Calibri"/>
        <family val="2"/>
        <scheme val="minor"/>
      </rPr>
      <t>[4]</t>
    </r>
  </si>
  <si>
    <r>
      <t xml:space="preserve">Copy-paste screenshot below of the graph of the report sent to you by the Secretariat </t>
    </r>
    <r>
      <rPr>
        <b/>
        <i/>
        <sz val="10"/>
        <color theme="8" tint="-0.249977111117893"/>
        <rFont val="Calibri"/>
        <family val="2"/>
        <scheme val="minor"/>
      </rPr>
      <t>(previous Q)</t>
    </r>
  </si>
  <si>
    <r>
      <t xml:space="preserve">Copy-paste screenshot below of the graph of the report sent to you by the Secretariat </t>
    </r>
    <r>
      <rPr>
        <b/>
        <i/>
        <sz val="10"/>
        <color theme="8" tint="-0.249977111117893"/>
        <rFont val="Calibri"/>
        <family val="2"/>
        <scheme val="minor"/>
      </rPr>
      <t>(current Q)</t>
    </r>
  </si>
  <si>
    <t xml:space="preserve">Trend page views (%) </t>
  </si>
  <si>
    <t>Trend unique page views (%)</t>
  </si>
  <si>
    <t>Trend % of returning visitors (%)</t>
  </si>
  <si>
    <t>[1] Trend is calculated from the figures at the end of the last quarter as compared with the figures at this stage.</t>
  </si>
  <si>
    <t>Trend visitors (%)  [1]</t>
  </si>
  <si>
    <t>The number of unique visitors. Every visitor is counted once, even if they visit the website many times during the day.</t>
  </si>
  <si>
    <t>The number of times a page was visited.</t>
  </si>
  <si>
    <t>The number of times a page was uniquely visited. If a visitor views a page several times during one session, it will be counted only once.</t>
  </si>
  <si>
    <t>The percentage of returning visitors.</t>
  </si>
  <si>
    <t>Definitions (from Europa Analytics)</t>
  </si>
  <si>
    <t>5.1) Daily number of page views of EMODnet Thematic entry page</t>
  </si>
  <si>
    <t>Records; related records</t>
  </si>
  <si>
    <t xml:space="preserve">Total data volume per sub-theme: records </t>
  </si>
  <si>
    <t xml:space="preserve">Total data volume per sub-theme: related records </t>
  </si>
  <si>
    <r>
      <t xml:space="preserve">Trend in total data volume (%) records </t>
    </r>
    <r>
      <rPr>
        <sz val="10"/>
        <rFont val="Calibri"/>
        <family val="2"/>
        <scheme val="minor"/>
      </rPr>
      <t>[3]</t>
    </r>
  </si>
  <si>
    <r>
      <t>Trend in total data volume (%) related records</t>
    </r>
    <r>
      <rPr>
        <sz val="10"/>
        <rFont val="Calibri"/>
        <family val="2"/>
        <scheme val="minor"/>
      </rPr>
      <t>[3]</t>
    </r>
  </si>
  <si>
    <t>Aggregate Extraction points</t>
  </si>
  <si>
    <t>Aggregate Extraction areas</t>
  </si>
  <si>
    <t>Ship Wrecks MACHU EU project</t>
  </si>
  <si>
    <t>Ship Wrecks</t>
  </si>
  <si>
    <t>Lighthouses</t>
  </si>
  <si>
    <t>Submerged Prehistoric Archaeology and Landscapes</t>
  </si>
  <si>
    <t>Dredging</t>
  </si>
  <si>
    <t>Nationally designated areas (CDDA)</t>
  </si>
  <si>
    <t>Natura 2000 sites, areas</t>
  </si>
  <si>
    <t>Regional Seas Conventions MPAs</t>
  </si>
  <si>
    <t>World Database on Protected Areas (WDPA)</t>
  </si>
  <si>
    <t>Emerald Network, areas</t>
  </si>
  <si>
    <t>State of bathing waters</t>
  </si>
  <si>
    <t>FAO fishery statistical areas</t>
  </si>
  <si>
    <t>ICES statistical areas</t>
  </si>
  <si>
    <t>Fishery catches by FAO statistical area</t>
  </si>
  <si>
    <t>Monthly first sales, EUMOFA</t>
  </si>
  <si>
    <t>Fishing intensity</t>
  </si>
  <si>
    <t>Fishing effort</t>
  </si>
  <si>
    <t>Wells</t>
  </si>
  <si>
    <t>Active Licences</t>
  </si>
  <si>
    <t>Offshore installations</t>
  </si>
  <si>
    <t>Goods</t>
  </si>
  <si>
    <t>Passengers</t>
  </si>
  <si>
    <t>Vessels</t>
  </si>
  <si>
    <t>Macroalgae, microalgae and spirulina production sites</t>
  </si>
  <si>
    <t>Shellfish production</t>
  </si>
  <si>
    <t>Shellfish Licences</t>
  </si>
  <si>
    <t>Finfish production</t>
  </si>
  <si>
    <t>Freshwater production</t>
  </si>
  <si>
    <t>Projects</t>
  </si>
  <si>
    <t>Test sites</t>
  </si>
  <si>
    <t>International conventions</t>
  </si>
  <si>
    <t>Maritime boundaries, lines</t>
  </si>
  <si>
    <t>EEZ areas</t>
  </si>
  <si>
    <t>Advisory councils</t>
  </si>
  <si>
    <t>MSFD Reporting Units</t>
  </si>
  <si>
    <t>Pipelines (actual routes)</t>
  </si>
  <si>
    <t>Telecomunicatiom cables  (actual routes)</t>
  </si>
  <si>
    <t>Power cables  (actual routes)</t>
  </si>
  <si>
    <t>Dumped munitions points</t>
  </si>
  <si>
    <t>Dumped munitions areas</t>
  </si>
  <si>
    <t>Dredge spoil dumping points</t>
  </si>
  <si>
    <t>Dredge spoil dumping areas</t>
  </si>
  <si>
    <t>UWW Treatment Plants</t>
  </si>
  <si>
    <t>UWW Discharge Points</t>
  </si>
  <si>
    <t>Waste at ports</t>
  </si>
  <si>
    <t>Wind Farms points (centroid)</t>
  </si>
  <si>
    <t>Wind Farms areas</t>
  </si>
  <si>
    <t>Nuclear Power plants sites</t>
  </si>
  <si>
    <t>Military zones points</t>
  </si>
  <si>
    <t>Military zones areas</t>
  </si>
  <si>
    <t>Spatial Plan areas</t>
  </si>
  <si>
    <t>Supplementary regulation, areas</t>
  </si>
  <si>
    <t>Zoning element, areas</t>
  </si>
  <si>
    <t>Zoning element, lines</t>
  </si>
  <si>
    <t>Zoning elements, points</t>
  </si>
  <si>
    <t>Desalination plants</t>
  </si>
  <si>
    <t>Aggregate extraction</t>
  </si>
  <si>
    <t>Cultural heritage</t>
  </si>
  <si>
    <t>Environment</t>
  </si>
  <si>
    <t>Fisheries</t>
  </si>
  <si>
    <t>Oil and gas</t>
  </si>
  <si>
    <t>Main ports traffic</t>
  </si>
  <si>
    <t>Algae production</t>
  </si>
  <si>
    <t>Aquaculture</t>
  </si>
  <si>
    <t>Ocean energy</t>
  </si>
  <si>
    <t>Other forms of area management / designation</t>
  </si>
  <si>
    <t>Pipelines</t>
  </si>
  <si>
    <t>Cables</t>
  </si>
  <si>
    <t>Waste disposal</t>
  </si>
  <si>
    <t>Wind farms</t>
  </si>
  <si>
    <t>Nuclear power plants</t>
  </si>
  <si>
    <t>Military zones</t>
  </si>
  <si>
    <t>MSP</t>
  </si>
  <si>
    <t>Desalination</t>
  </si>
  <si>
    <t>The provider shares data via WFS only</t>
  </si>
  <si>
    <t>Coastal or transtitional</t>
  </si>
  <si>
    <t>Total</t>
  </si>
  <si>
    <t>Regional Sea Conventions MPAs</t>
  </si>
  <si>
    <t>Aggregate Extraction points/areas</t>
  </si>
  <si>
    <t>Telecommunication  Cables (actual route locations)</t>
  </si>
  <si>
    <t>Power cables</t>
  </si>
  <si>
    <t>Ocean energy Project Locations/Test sites</t>
  </si>
  <si>
    <t>Wind Farms</t>
  </si>
  <si>
    <t>Natura 2000 areas</t>
  </si>
  <si>
    <t>Emerald Network</t>
  </si>
  <si>
    <t>Goods, Passengers, Vessels</t>
  </si>
  <si>
    <t>Military Areas</t>
  </si>
  <si>
    <t>Maritime Spatial Planning (MSP)</t>
  </si>
  <si>
    <t>Boreholes</t>
  </si>
  <si>
    <t>Actual route locations</t>
  </si>
  <si>
    <t>Dumped munitions</t>
  </si>
  <si>
    <t>Dredge spoil dumping</t>
  </si>
  <si>
    <t>Aggregate Extraction</t>
  </si>
  <si>
    <t>Algae Production</t>
  </si>
  <si>
    <t>Cultural Heritage</t>
  </si>
  <si>
    <t>Energy</t>
  </si>
  <si>
    <t>Main Ports</t>
  </si>
  <si>
    <t>Oil and Gas</t>
  </si>
  <si>
    <t>n.a.</t>
  </si>
  <si>
    <t>Vessel density Map Grid Feature dataset</t>
  </si>
  <si>
    <t>Other</t>
  </si>
  <si>
    <t>Fishing</t>
  </si>
  <si>
    <t>Service</t>
  </si>
  <si>
    <t>Dredging or underwater ops</t>
  </si>
  <si>
    <t>Sailing</t>
  </si>
  <si>
    <t>Pleasure Craft</t>
  </si>
  <si>
    <t>High speed craft</t>
  </si>
  <si>
    <t>Tug and towing</t>
  </si>
  <si>
    <t>Passenger</t>
  </si>
  <si>
    <t>Cargo</t>
  </si>
  <si>
    <t>Tanker</t>
  </si>
  <si>
    <t>Military and Law Enforcement</t>
  </si>
  <si>
    <t>Unknown</t>
  </si>
  <si>
    <t>All</t>
  </si>
  <si>
    <t>Internally</t>
  </si>
  <si>
    <t>Externally</t>
  </si>
  <si>
    <t>Vessel density</t>
  </si>
  <si>
    <t>Route density</t>
  </si>
  <si>
    <t>Rout density</t>
  </si>
  <si>
    <t>datasets</t>
  </si>
  <si>
    <t>Internal</t>
  </si>
  <si>
    <t>External</t>
  </si>
  <si>
    <t>https://ows.emodnet-humanactivities.eu/wms?SERVICE=WMS&amp;VERSION=1.1.1&amp;REQUEST=GetCapabilities</t>
  </si>
  <si>
    <t>https://ows.emodnet-humanactivities.eu/wfs?SERVICE=WFS&amp;VERSION=1.1.0&amp;request=GetCapabilities</t>
  </si>
  <si>
    <t>https://ows.emodnet-humanactivities.eu/wcs?SERVICE=WMS&amp;VERSION=1.1.1&amp;REQUEST=GetCapabilities</t>
  </si>
  <si>
    <t>Macroalgae, Microalgae, Spirulina production sites</t>
  </si>
  <si>
    <t>Shellfish Aquaculture Licensed Sites</t>
  </si>
  <si>
    <t>Shellfish Protected Areas under the WFD</t>
  </si>
  <si>
    <t>n/a</t>
  </si>
  <si>
    <t>Shellfish protected areas under the WFD</t>
  </si>
  <si>
    <t>Nothing to report</t>
  </si>
  <si>
    <t>emodnet.ec.europa.eu/en/hum
an-activities.ec.europa.eu</t>
  </si>
  <si>
    <t>Fishing quotas by FMZs</t>
  </si>
  <si>
    <t>UNESCO World Heritage Convention sites</t>
  </si>
  <si>
    <t>Maritime boundaries*</t>
  </si>
  <si>
    <t>EEZ*</t>
  </si>
  <si>
    <t>* Data set now disabled</t>
  </si>
  <si>
    <t>Nationally designated areas, polygons</t>
  </si>
  <si>
    <t>Nationally designated areas, points</t>
  </si>
  <si>
    <t>Aggregate Extraction, polygons</t>
  </si>
  <si>
    <t>Aggregate Extraction, points</t>
  </si>
  <si>
    <t>Dumped munitions, points</t>
  </si>
  <si>
    <t>Dumped munitions, polygons</t>
  </si>
  <si>
    <t>Dredge spoil dumping, points</t>
  </si>
  <si>
    <t>Dredge spoil dumping, polygons</t>
  </si>
  <si>
    <t>Military zones, polygons</t>
  </si>
  <si>
    <t>Military zones, points</t>
  </si>
  <si>
    <t>Zoning element, polygons</t>
  </si>
  <si>
    <t>Supplementary regulation, polygons</t>
  </si>
  <si>
    <t>UNESCO World Heritage Convention</t>
  </si>
  <si>
    <t>World Database on Protected Areas (WDPA), polygons</t>
  </si>
  <si>
    <t>World Database on Protected Areas (WDPA), points</t>
  </si>
  <si>
    <t>New dataset</t>
  </si>
  <si>
    <t>The sites located in Belarus and in the Russian Federation had been suspended and removed from the Emerald Network</t>
  </si>
  <si>
    <t>3,02</t>
  </si>
  <si>
    <t>Volume increased as a result of updating a few data sets. Coverage decreased for the Emerald Network data set, as Russia and Belarus sites were discontinued.</t>
  </si>
  <si>
    <t>N.a.</t>
  </si>
  <si>
    <t>Nothing new to report</t>
  </si>
  <si>
    <t xml:space="preserve">Overall, there was an increase in usage. This is in line with the historical trend, with an increase in Q4 after the summer holiday season. The increase is more marked when it comes to webservices. </t>
  </si>
  <si>
    <t>Volume of route density increased, as the data product is updated monthly</t>
  </si>
  <si>
    <t>Marked increase, just like with data sets. Interestingly, though, there was a marked decreased in WMS requests. This might be due to the fact that WMS is not ideal to consume the density maps, and WCS should be monitored instead</t>
  </si>
  <si>
    <t>Upward trend for all indicators. This is normal, as Q4 comes after the summer holiday season.</t>
  </si>
  <si>
    <t>Upward trend. This is normal, as Q4 comes after the summer holiday season.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</si>
</sst>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000"/>
    <numFmt numFmtId="166" formatCode="0.00000"/>
    <numFmt numFmtId="167" formatCode="0.0%"/>
    <numFmt numFmtId="168" formatCode="#.##"/>
  </numFmts>
  <fonts count="36" x14ac:knownFonts="1">
    <font>
      <sz val="11"/>
      <color theme="1"/>
      <name val="Calibri"/>
      <family val="2"/>
      <scheme val="minor"/>
    </font>
    <font>
      <i/>
      <sz val="11"/>
      <color theme="8" tint="-0.249977111117893"/>
      <name val="Calibri"/>
      <family val="2"/>
      <scheme val="minor"/>
    </font>
    <font>
      <i/>
      <sz val="11"/>
      <name val="Calibri"/>
      <family val="2"/>
      <scheme val="minor"/>
    </font>
    <font>
      <sz val="11"/>
      <name val="Calibri"/>
      <family val="2"/>
      <scheme val="minor"/>
    </font>
    <font>
      <sz val="11"/>
      <color rgb="FFFF0000"/>
      <name val="Calibri"/>
      <family val="2"/>
      <scheme val="minor"/>
    </font>
    <font>
      <b/>
      <sz val="12"/>
      <name val="Calibri"/>
      <family val="2"/>
      <scheme val="minor"/>
    </font>
    <font>
      <i/>
      <sz val="10"/>
      <color theme="8" tint="-0.249977111117893"/>
      <name val="Calibri"/>
      <family val="2"/>
      <scheme val="minor"/>
    </font>
    <font>
      <b/>
      <sz val="11"/>
      <name val="Calibri"/>
      <family val="2"/>
      <scheme val="minor"/>
    </font>
    <font>
      <b/>
      <sz val="9"/>
      <name val="Calibri"/>
      <family val="2"/>
      <scheme val="minor"/>
    </font>
    <font>
      <sz val="9"/>
      <name val="Calibri"/>
      <family val="2"/>
      <scheme val="minor"/>
    </font>
    <font>
      <b/>
      <i/>
      <sz val="10"/>
      <color theme="8" tint="-0.249977111117893"/>
      <name val="Calibri"/>
      <family val="2"/>
      <scheme val="minor"/>
    </font>
    <font>
      <b/>
      <sz val="12"/>
      <color rgb="FF333333"/>
      <name val="Calibri"/>
      <family val="2"/>
      <scheme val="minor"/>
    </font>
    <font>
      <sz val="10"/>
      <color rgb="FF333333"/>
      <name val="Calibri"/>
      <family val="2"/>
      <scheme val="minor"/>
    </font>
    <font>
      <i/>
      <sz val="10"/>
      <name val="Calibri"/>
      <family val="2"/>
      <scheme val="minor"/>
    </font>
    <font>
      <sz val="10"/>
      <name val="Calibri"/>
      <family val="2"/>
      <scheme val="minor"/>
    </font>
    <font>
      <i/>
      <sz val="10"/>
      <color rgb="FF333333"/>
      <name val="Calibri"/>
      <family val="2"/>
      <scheme val="minor"/>
    </font>
    <font>
      <b/>
      <sz val="10"/>
      <name val="Calibri"/>
      <family val="2"/>
      <scheme val="minor"/>
    </font>
    <font>
      <sz val="11"/>
      <color rgb="FF333333"/>
      <name val="Calibri"/>
      <family val="2"/>
      <scheme val="minor"/>
    </font>
    <font>
      <b/>
      <i/>
      <sz val="10"/>
      <name val="Calibri"/>
      <family val="2"/>
      <scheme val="minor"/>
    </font>
    <font>
      <b/>
      <i/>
      <u/>
      <sz val="10"/>
      <name val="Calibri"/>
      <family val="2"/>
      <scheme val="minor"/>
    </font>
    <font>
      <sz val="12"/>
      <name val="Calibri"/>
      <family val="2"/>
      <scheme val="minor"/>
    </font>
    <font>
      <sz val="9"/>
      <color rgb="FFFF0000"/>
      <name val="Calibri"/>
      <family val="2"/>
      <scheme val="minor"/>
    </font>
    <font>
      <strike/>
      <sz val="10"/>
      <name val="Calibri"/>
      <family val="2"/>
      <scheme val="minor"/>
    </font>
    <font>
      <b/>
      <sz val="12"/>
      <color rgb="FFFFFFFF"/>
      <name val="Calibri"/>
      <family val="2"/>
      <scheme val="minor"/>
    </font>
    <font>
      <sz val="10"/>
      <color rgb="FFFFFFFF"/>
      <name val="Calibri"/>
      <family val="2"/>
      <scheme val="minor"/>
    </font>
    <font>
      <sz val="9"/>
      <color rgb="FF333333"/>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sz val="11"/>
      <color theme="0" tint="-0.34998626667073579"/>
      <name val="Calibri"/>
      <family val="2"/>
      <scheme val="minor"/>
    </font>
    <font>
      <i/>
      <sz val="9"/>
      <color theme="1"/>
      <name val="Calibri"/>
      <family val="2"/>
      <scheme val="minor"/>
    </font>
    <font>
      <sz val="10"/>
      <color rgb="FFFF0000"/>
      <name val="Calibri"/>
      <family val="2"/>
      <scheme val="minor"/>
    </font>
    <font>
      <sz val="11"/>
      <color theme="1"/>
      <name val="Calibri"/>
      <family val="2"/>
      <scheme val="minor"/>
    </font>
    <font>
      <sz val="11"/>
      <color rgb="FF000000"/>
      <name val="Calibri"/>
      <family val="2"/>
    </font>
    <font>
      <u/>
      <sz val="11"/>
      <color theme="10"/>
      <name val="Calibri"/>
      <family val="2"/>
      <scheme val="minor"/>
    </font>
    <font>
      <sz val="11"/>
      <color theme="1"/>
      <name val="Arial"/>
      <family val="2"/>
    </font>
  </fonts>
  <fills count="12">
    <fill>
      <patternFill patternType="none"/>
    </fill>
    <fill>
      <patternFill patternType="gray125"/>
    </fill>
    <fill>
      <patternFill patternType="solid">
        <fgColor rgb="FFDAEEF3"/>
        <bgColor indexed="64"/>
      </patternFill>
    </fill>
    <fill>
      <patternFill patternType="solid">
        <fgColor rgb="FF5B9BD5"/>
        <bgColor indexed="64"/>
      </patternFill>
    </fill>
    <fill>
      <patternFill patternType="solid">
        <fgColor rgb="FFD5A6BD"/>
        <bgColor indexed="64"/>
      </patternFill>
    </fill>
    <fill>
      <patternFill patternType="solid">
        <fgColor rgb="FFC27BA0"/>
        <bgColor indexed="64"/>
      </patternFill>
    </fill>
    <fill>
      <patternFill patternType="solid">
        <fgColor rgb="FF0A71B4"/>
        <bgColor indexed="64"/>
      </patternFill>
    </fill>
    <fill>
      <patternFill patternType="solid">
        <fgColor rgb="FF00B0F0"/>
        <bgColor indexed="64"/>
      </patternFill>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
      <patternFill patternType="solid">
        <fgColor rgb="FFD5A6BD"/>
        <bgColor rgb="FFD5A6BD"/>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4BACC6"/>
      </left>
      <right/>
      <top style="medium">
        <color rgb="FF4BACC6"/>
      </top>
      <bottom style="medium">
        <color rgb="FF4BACC6"/>
      </bottom>
      <diagonal/>
    </border>
    <border>
      <left/>
      <right style="medium">
        <color rgb="FF4BACC6"/>
      </right>
      <top style="medium">
        <color rgb="FF4BACC6"/>
      </top>
      <bottom style="medium">
        <color rgb="FF4BACC6"/>
      </bottom>
      <diagonal/>
    </border>
    <border>
      <left style="medium">
        <color rgb="FF92CDDC"/>
      </left>
      <right style="medium">
        <color rgb="FF92CDDC"/>
      </right>
      <top/>
      <bottom style="medium">
        <color rgb="FF92CDDC"/>
      </bottom>
      <diagonal/>
    </border>
    <border>
      <left/>
      <right style="medium">
        <color rgb="FF92CDDC"/>
      </right>
      <top/>
      <bottom style="medium">
        <color rgb="FF92CDDC"/>
      </bottom>
      <diagonal/>
    </border>
    <border>
      <left style="medium">
        <color rgb="FF92CDDC"/>
      </left>
      <right style="medium">
        <color rgb="FF92CDDC"/>
      </right>
      <top style="medium">
        <color rgb="FF92CDDC"/>
      </top>
      <bottom/>
      <diagonal/>
    </border>
    <border>
      <left style="thin">
        <color indexed="64"/>
      </left>
      <right/>
      <top/>
      <bottom style="thin">
        <color indexed="64"/>
      </bottom>
      <diagonal/>
    </border>
    <border>
      <left/>
      <right/>
      <top/>
      <bottom style="thin">
        <color indexed="64"/>
      </bottom>
      <diagonal/>
    </border>
    <border>
      <left style="medium">
        <color rgb="FF92CDDC"/>
      </left>
      <right style="medium">
        <color rgb="FF92CDDC"/>
      </right>
      <top/>
      <bottom/>
      <diagonal/>
    </border>
    <border>
      <left/>
      <right style="medium">
        <color rgb="FF92CDDC"/>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rgb="FF92CDDC"/>
      </right>
      <top style="medium">
        <color rgb="FF92CDDC"/>
      </top>
      <bottom style="medium">
        <color rgb="FF92CDDC"/>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s>
  <cellStyleXfs count="7">
    <xf numFmtId="0" fontId="0" fillId="0" borderId="0"/>
    <xf numFmtId="9" fontId="32" fillId="0" borderId="0" applyFont="0" applyFill="0" applyBorder="0" applyAlignment="0" applyProtection="0"/>
    <xf numFmtId="0" fontId="32" fillId="0" borderId="0"/>
    <xf numFmtId="0" fontId="33" fillId="0" borderId="0"/>
    <xf numFmtId="0" fontId="33" fillId="0" borderId="0"/>
    <xf numFmtId="0" fontId="34" fillId="0" borderId="0" applyNumberFormat="0" applyFill="0" applyBorder="0" applyAlignment="0" applyProtection="0"/>
    <xf numFmtId="0" fontId="35" fillId="0" borderId="0"/>
  </cellStyleXfs>
  <cellXfs count="251">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0" fontId="6" fillId="0" borderId="0" xfId="0" applyFont="1"/>
    <xf numFmtId="0" fontId="7" fillId="2" borderId="0" xfId="0" applyFont="1" applyFill="1" applyAlignment="1">
      <alignment vertical="top"/>
    </xf>
    <xf numFmtId="0" fontId="3" fillId="2" borderId="0" xfId="0" applyFont="1" applyFill="1"/>
    <xf numFmtId="0" fontId="8" fillId="2" borderId="0" xfId="0" applyFont="1" applyFill="1" applyAlignment="1">
      <alignment vertical="top"/>
    </xf>
    <xf numFmtId="0" fontId="9" fillId="2" borderId="0" xfId="0" applyFont="1" applyFill="1" applyAlignment="1">
      <alignment vertical="top"/>
    </xf>
    <xf numFmtId="0" fontId="9" fillId="0" borderId="0" xfId="0" applyFont="1" applyAlignment="1">
      <alignment vertical="top" wrapText="1"/>
    </xf>
    <xf numFmtId="0" fontId="0" fillId="0" borderId="15" xfId="0" applyBorder="1"/>
    <xf numFmtId="0" fontId="11" fillId="0" borderId="0" xfId="0" applyFont="1"/>
    <xf numFmtId="0" fontId="12" fillId="0" borderId="0" xfId="0" applyFont="1"/>
    <xf numFmtId="0" fontId="13" fillId="3" borderId="1" xfId="0" applyFont="1" applyFill="1" applyBorder="1" applyAlignment="1">
      <alignment horizontal="center" wrapText="1"/>
    </xf>
    <xf numFmtId="0" fontId="14" fillId="0" borderId="0" xfId="0" applyFont="1"/>
    <xf numFmtId="0" fontId="13" fillId="0" borderId="0" xfId="0" applyFont="1" applyAlignment="1">
      <alignment horizontal="center" vertical="center" wrapText="1"/>
    </xf>
    <xf numFmtId="0" fontId="15"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6" fillId="3" borderId="2" xfId="0" applyFont="1" applyFill="1" applyBorder="1" applyAlignment="1">
      <alignment horizontal="left" wrapText="1"/>
    </xf>
    <xf numFmtId="0" fontId="14" fillId="3" borderId="1" xfId="0" applyFont="1" applyFill="1" applyBorder="1" applyAlignment="1">
      <alignment horizontal="center" wrapText="1"/>
    </xf>
    <xf numFmtId="0" fontId="16" fillId="3" borderId="2" xfId="0" applyFont="1" applyFill="1" applyBorder="1" applyAlignment="1">
      <alignment horizont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9" fillId="0" borderId="0" xfId="0" applyFont="1"/>
    <xf numFmtId="0" fontId="14" fillId="2" borderId="0" xfId="0" applyFont="1" applyFill="1" applyAlignment="1">
      <alignment vertical="top"/>
    </xf>
    <xf numFmtId="0" fontId="3" fillId="2" borderId="0" xfId="0" applyFont="1" applyFill="1" applyAlignment="1">
      <alignment vertical="top"/>
    </xf>
    <xf numFmtId="0" fontId="14" fillId="0" borderId="0" xfId="0" applyFont="1" applyAlignment="1">
      <alignment vertical="top" wrapText="1"/>
    </xf>
    <xf numFmtId="0" fontId="12" fillId="0" borderId="0" xfId="0" applyFont="1" applyAlignment="1">
      <alignment horizontal="justify" vertical="center"/>
    </xf>
    <xf numFmtId="0" fontId="5" fillId="0" borderId="0" xfId="0" applyFont="1" applyAlignment="1">
      <alignment vertical="center"/>
    </xf>
    <xf numFmtId="0" fontId="11" fillId="0" borderId="0" xfId="0" applyFont="1" applyAlignment="1">
      <alignment vertical="center"/>
    </xf>
    <xf numFmtId="0" fontId="17" fillId="0" borderId="0" xfId="0" applyFont="1" applyAlignment="1">
      <alignment vertical="center"/>
    </xf>
    <xf numFmtId="0" fontId="17" fillId="0" borderId="0" xfId="0" applyFont="1" applyAlignment="1">
      <alignment wrapText="1"/>
    </xf>
    <xf numFmtId="0" fontId="17" fillId="0" borderId="0" xfId="0" applyFont="1"/>
    <xf numFmtId="0" fontId="14" fillId="0" borderId="1" xfId="0" applyFont="1" applyBorder="1" applyAlignment="1">
      <alignment horizontal="center" vertical="center" wrapText="1"/>
    </xf>
    <xf numFmtId="0" fontId="9" fillId="0" borderId="0" xfId="0" applyFont="1" applyAlignment="1">
      <alignment vertical="center"/>
    </xf>
    <xf numFmtId="0" fontId="14" fillId="0" borderId="0" xfId="0" applyFont="1" applyAlignment="1">
      <alignment vertical="center"/>
    </xf>
    <xf numFmtId="0" fontId="3" fillId="0" borderId="0" xfId="0" applyFont="1" applyAlignment="1">
      <alignment horizontal="left" vertical="top" wrapText="1"/>
    </xf>
    <xf numFmtId="0" fontId="12" fillId="0" borderId="0" xfId="0" applyFont="1" applyAlignment="1">
      <alignment vertical="top" wrapText="1"/>
    </xf>
    <xf numFmtId="0" fontId="3" fillId="0" borderId="0" xfId="0" applyFont="1" applyAlignment="1">
      <alignment vertical="center"/>
    </xf>
    <xf numFmtId="0" fontId="16" fillId="2" borderId="0" xfId="0" applyFont="1" applyFill="1" applyAlignment="1">
      <alignment vertical="top"/>
    </xf>
    <xf numFmtId="0" fontId="18" fillId="3" borderId="1" xfId="0" applyFont="1" applyFill="1" applyBorder="1" applyAlignment="1">
      <alignment horizontal="center" wrapText="1"/>
    </xf>
    <xf numFmtId="0" fontId="13" fillId="0" borderId="1" xfId="0" applyFont="1" applyBorder="1" applyAlignment="1">
      <alignment horizontal="center" wrapText="1"/>
    </xf>
    <xf numFmtId="0" fontId="18" fillId="0" borderId="1" xfId="0" applyFont="1" applyBorder="1" applyAlignment="1">
      <alignment horizontal="center" wrapText="1"/>
    </xf>
    <xf numFmtId="0" fontId="16" fillId="3" borderId="1" xfId="0" applyFont="1" applyFill="1" applyBorder="1" applyAlignment="1">
      <alignment horizontal="center" wrapText="1"/>
    </xf>
    <xf numFmtId="0" fontId="18" fillId="5" borderId="1" xfId="0" applyFont="1" applyFill="1" applyBorder="1" applyAlignment="1">
      <alignment horizontal="center" wrapText="1"/>
    </xf>
    <xf numFmtId="0" fontId="18" fillId="5" borderId="2" xfId="0" applyFont="1" applyFill="1" applyBorder="1" applyAlignment="1">
      <alignment horizontal="center" wrapText="1"/>
    </xf>
    <xf numFmtId="0" fontId="14" fillId="4" borderId="1" xfId="0" applyFont="1" applyFill="1" applyBorder="1" applyAlignment="1">
      <alignment horizontal="center" vertical="center" wrapText="1"/>
    </xf>
    <xf numFmtId="0" fontId="13" fillId="0" borderId="1" xfId="0" applyFont="1" applyBorder="1" applyAlignment="1">
      <alignment horizontal="center" vertical="top" wrapText="1"/>
    </xf>
    <xf numFmtId="0" fontId="14" fillId="0" borderId="1" xfId="0" applyFont="1" applyBorder="1" applyAlignment="1">
      <alignment horizontal="left" vertical="top" wrapText="1"/>
    </xf>
    <xf numFmtId="0" fontId="14" fillId="0" borderId="1" xfId="0" applyFont="1" applyBorder="1" applyAlignment="1">
      <alignment horizontal="center" vertical="top" wrapText="1"/>
    </xf>
    <xf numFmtId="0" fontId="9" fillId="0" borderId="0" xfId="0" applyFont="1" applyAlignment="1">
      <alignment vertical="top"/>
    </xf>
    <xf numFmtId="0" fontId="14" fillId="0" borderId="0" xfId="0" applyFont="1" applyAlignment="1">
      <alignment vertical="top"/>
    </xf>
    <xf numFmtId="0" fontId="3" fillId="0" borderId="0" xfId="0" applyFont="1" applyAlignment="1">
      <alignment vertical="top"/>
    </xf>
    <xf numFmtId="0" fontId="21" fillId="0" borderId="0" xfId="0" applyFont="1" applyAlignment="1">
      <alignment vertical="top"/>
    </xf>
    <xf numFmtId="0" fontId="13" fillId="3" borderId="3" xfId="0" applyFont="1" applyFill="1" applyBorder="1" applyAlignment="1">
      <alignment horizontal="center" wrapText="1"/>
    </xf>
    <xf numFmtId="0" fontId="16" fillId="3" borderId="3" xfId="0" applyFont="1" applyFill="1" applyBorder="1" applyAlignment="1">
      <alignment horizontal="center" wrapText="1"/>
    </xf>
    <xf numFmtId="0" fontId="16" fillId="3" borderId="4" xfId="0" applyFont="1" applyFill="1" applyBorder="1" applyAlignment="1">
      <alignment horizontal="center" wrapText="1"/>
    </xf>
    <xf numFmtId="0" fontId="16" fillId="3" borderId="5" xfId="0" applyFont="1" applyFill="1" applyBorder="1" applyAlignment="1">
      <alignment horizontal="center" wrapText="1"/>
    </xf>
    <xf numFmtId="0" fontId="13" fillId="5" borderId="2" xfId="0" applyFont="1" applyFill="1" applyBorder="1" applyAlignment="1">
      <alignment horizontal="center" wrapText="1"/>
    </xf>
    <xf numFmtId="0" fontId="22" fillId="0" borderId="0" xfId="0" applyFont="1"/>
    <xf numFmtId="0" fontId="22" fillId="2" borderId="0" xfId="0" applyFont="1" applyFill="1"/>
    <xf numFmtId="0" fontId="5" fillId="0" borderId="0" xfId="0" applyFont="1" applyAlignment="1">
      <alignment vertical="top"/>
    </xf>
    <xf numFmtId="0" fontId="13" fillId="0" borderId="0" xfId="0" applyFont="1" applyAlignment="1">
      <alignment horizontal="center" vertical="top" wrapText="1"/>
    </xf>
    <xf numFmtId="0" fontId="16" fillId="0" borderId="0" xfId="0" applyFont="1" applyAlignment="1">
      <alignment vertical="top"/>
    </xf>
    <xf numFmtId="0" fontId="4" fillId="0" borderId="0" xfId="0" applyFont="1" applyAlignment="1">
      <alignment vertical="top"/>
    </xf>
    <xf numFmtId="0" fontId="14" fillId="0" borderId="0" xfId="0" applyFont="1" applyAlignment="1">
      <alignment horizontal="center" vertical="top" wrapText="1"/>
    </xf>
    <xf numFmtId="0" fontId="14" fillId="0" borderId="0" xfId="0" applyFont="1" applyAlignment="1">
      <alignment wrapText="1"/>
    </xf>
    <xf numFmtId="0" fontId="24" fillId="6" borderId="8" xfId="0" applyFont="1" applyFill="1" applyBorder="1" applyAlignment="1">
      <alignment vertical="center" wrapText="1"/>
    </xf>
    <xf numFmtId="0" fontId="24" fillId="6" borderId="9" xfId="0" applyFont="1" applyFill="1" applyBorder="1" applyAlignment="1">
      <alignment vertical="center" wrapText="1"/>
    </xf>
    <xf numFmtId="0" fontId="8" fillId="3" borderId="1" xfId="0" applyFont="1" applyFill="1" applyBorder="1" applyAlignment="1">
      <alignment horizontal="justify" vertical="center"/>
    </xf>
    <xf numFmtId="0" fontId="8" fillId="3" borderId="1" xfId="0" applyFont="1" applyFill="1" applyBorder="1" applyAlignment="1">
      <alignment horizontal="justify" vertical="center" wrapText="1"/>
    </xf>
    <xf numFmtId="0" fontId="25" fillId="0" borderId="0" xfId="0" applyFont="1" applyAlignment="1">
      <alignment vertical="center"/>
    </xf>
    <xf numFmtId="0" fontId="8" fillId="0" borderId="1" xfId="0" applyFont="1" applyBorder="1" applyAlignment="1">
      <alignment horizontal="justify" vertical="center"/>
    </xf>
    <xf numFmtId="0" fontId="9"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26" fillId="0" borderId="0" xfId="0" applyFont="1"/>
    <xf numFmtId="0" fontId="0" fillId="0" borderId="16" xfId="0" applyBorder="1"/>
    <xf numFmtId="0" fontId="27" fillId="8" borderId="17" xfId="0" applyFont="1" applyFill="1" applyBorder="1" applyAlignment="1">
      <alignment wrapText="1"/>
    </xf>
    <xf numFmtId="0" fontId="27" fillId="9" borderId="17" xfId="0" applyFont="1" applyFill="1" applyBorder="1" applyAlignment="1">
      <alignment wrapText="1"/>
    </xf>
    <xf numFmtId="0" fontId="27" fillId="9" borderId="18" xfId="0" applyFont="1" applyFill="1" applyBorder="1" applyAlignment="1">
      <alignment wrapText="1"/>
    </xf>
    <xf numFmtId="0" fontId="13" fillId="5" borderId="19" xfId="0" applyFont="1" applyFill="1" applyBorder="1" applyAlignment="1">
      <alignment horizontal="center" wrapText="1"/>
    </xf>
    <xf numFmtId="0" fontId="0" fillId="0" borderId="11" xfId="0" applyBorder="1"/>
    <xf numFmtId="0" fontId="0" fillId="0" borderId="12" xfId="0" applyBorder="1"/>
    <xf numFmtId="0" fontId="0" fillId="0" borderId="20" xfId="0" applyBorder="1"/>
    <xf numFmtId="0" fontId="28" fillId="0" borderId="11" xfId="0" applyFont="1" applyBorder="1"/>
    <xf numFmtId="0" fontId="28" fillId="0" borderId="12" xfId="0" applyFont="1" applyBorder="1"/>
    <xf numFmtId="10" fontId="28" fillId="0" borderId="20" xfId="0" applyNumberFormat="1" applyFont="1" applyBorder="1"/>
    <xf numFmtId="0" fontId="29" fillId="0" borderId="0" xfId="0" applyFont="1"/>
    <xf numFmtId="0" fontId="0" fillId="0" borderId="18" xfId="0" applyBorder="1"/>
    <xf numFmtId="0" fontId="0" fillId="0" borderId="19" xfId="0" applyBorder="1"/>
    <xf numFmtId="0" fontId="28" fillId="0" borderId="0" xfId="0" applyFont="1"/>
    <xf numFmtId="0" fontId="30" fillId="0" borderId="0" xfId="0" applyFont="1"/>
    <xf numFmtId="0" fontId="6" fillId="0" borderId="0" xfId="0" applyFont="1" applyAlignment="1">
      <alignment wrapText="1"/>
    </xf>
    <xf numFmtId="0" fontId="14" fillId="0" borderId="10" xfId="0" applyFont="1" applyBorder="1" applyAlignment="1">
      <alignment horizontal="justify" vertical="center" wrapText="1"/>
    </xf>
    <xf numFmtId="0" fontId="14" fillId="0" borderId="10" xfId="0" applyFont="1" applyBorder="1" applyAlignment="1">
      <alignment vertical="center" wrapText="1"/>
    </xf>
    <xf numFmtId="0" fontId="14" fillId="0" borderId="13" xfId="0" applyFont="1" applyBorder="1" applyAlignment="1">
      <alignment vertical="center" wrapText="1"/>
    </xf>
    <xf numFmtId="0" fontId="31" fillId="0" borderId="14" xfId="0" applyFont="1" applyBorder="1" applyAlignment="1">
      <alignment horizontal="left" vertical="center" wrapText="1"/>
    </xf>
    <xf numFmtId="0" fontId="14" fillId="0" borderId="8" xfId="0" applyFont="1" applyBorder="1" applyAlignment="1">
      <alignment vertical="center" wrapText="1"/>
    </xf>
    <xf numFmtId="0" fontId="14" fillId="2" borderId="10" xfId="0" applyFont="1" applyFill="1" applyBorder="1" applyAlignment="1">
      <alignment horizontal="left" vertical="center" wrapText="1"/>
    </xf>
    <xf numFmtId="0" fontId="14" fillId="2" borderId="8" xfId="0" applyFont="1" applyFill="1" applyBorder="1" applyAlignment="1">
      <alignment horizontal="justify" vertical="center" wrapText="1"/>
    </xf>
    <xf numFmtId="0" fontId="14" fillId="0" borderId="9" xfId="0" applyFont="1" applyBorder="1" applyAlignment="1">
      <alignment horizontal="justify" vertical="center" wrapText="1"/>
    </xf>
    <xf numFmtId="0" fontId="14" fillId="2" borderId="9" xfId="0" applyFont="1" applyFill="1" applyBorder="1" applyAlignment="1">
      <alignment horizontal="justify" vertical="center" wrapText="1"/>
    </xf>
    <xf numFmtId="0" fontId="14" fillId="0" borderId="0" xfId="0" applyFont="1" applyAlignment="1">
      <alignment horizontal="justify" vertical="center"/>
    </xf>
    <xf numFmtId="0" fontId="14" fillId="2" borderId="21" xfId="0" applyFont="1" applyFill="1" applyBorder="1" applyAlignment="1">
      <alignment horizontal="justify" vertical="center" wrapText="1"/>
    </xf>
    <xf numFmtId="14" fontId="13" fillId="0" borderId="1" xfId="0" applyNumberFormat="1" applyFont="1" applyBorder="1" applyAlignment="1">
      <alignment horizontal="center" vertical="top"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1" fontId="12"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1" fontId="12" fillId="4" borderId="2" xfId="0" applyNumberFormat="1" applyFont="1" applyFill="1" applyBorder="1" applyAlignment="1">
      <alignment horizontal="center" vertical="center" wrapText="1"/>
    </xf>
    <xf numFmtId="0" fontId="12" fillId="0" borderId="1" xfId="2" applyFont="1" applyBorder="1" applyAlignment="1">
      <alignment vertical="center" wrapText="1"/>
    </xf>
    <xf numFmtId="1" fontId="12" fillId="0" borderId="1" xfId="0" applyNumberFormat="1" applyFont="1" applyBorder="1" applyAlignment="1">
      <alignment horizontal="left" vertical="center" wrapText="1"/>
    </xf>
    <xf numFmtId="1" fontId="12" fillId="0" borderId="2" xfId="0" applyNumberFormat="1" applyFont="1" applyBorder="1" applyAlignment="1">
      <alignment horizontal="left" vertical="center" wrapText="1"/>
    </xf>
    <xf numFmtId="1" fontId="12" fillId="0" borderId="1" xfId="0" applyNumberFormat="1" applyFont="1" applyBorder="1" applyAlignment="1">
      <alignment vertical="center" wrapText="1"/>
    </xf>
    <xf numFmtId="0" fontId="12" fillId="0" borderId="3" xfId="2" applyFont="1" applyBorder="1" applyAlignment="1">
      <alignment vertical="center" wrapText="1"/>
    </xf>
    <xf numFmtId="0" fontId="12" fillId="0" borderId="1" xfId="3" applyFont="1" applyBorder="1" applyAlignment="1">
      <alignment vertical="center" wrapText="1"/>
    </xf>
    <xf numFmtId="9" fontId="14" fillId="0" borderId="1" xfId="0" applyNumberFormat="1" applyFont="1" applyBorder="1" applyAlignment="1">
      <alignment horizontal="center" vertical="top" wrapText="1"/>
    </xf>
    <xf numFmtId="14" fontId="14" fillId="0" borderId="1" xfId="0" applyNumberFormat="1" applyFont="1" applyBorder="1" applyAlignment="1">
      <alignment horizontal="center" vertical="top" wrapText="1"/>
    </xf>
    <xf numFmtId="0" fontId="3" fillId="0" borderId="1" xfId="0" applyFont="1" applyBorder="1" applyAlignment="1">
      <alignment vertical="top"/>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14" fillId="0" borderId="2" xfId="0" applyFont="1" applyBorder="1" applyAlignment="1">
      <alignment horizontal="center" vertical="top" wrapText="1"/>
    </xf>
    <xf numFmtId="10" fontId="14" fillId="0" borderId="1" xfId="1" applyNumberFormat="1" applyFont="1" applyBorder="1" applyAlignment="1">
      <alignment horizontal="center" vertical="top" wrapText="1"/>
    </xf>
    <xf numFmtId="14" fontId="13" fillId="0" borderId="1" xfId="0" applyNumberFormat="1" applyFont="1" applyBorder="1" applyAlignment="1">
      <alignment horizontal="center" wrapText="1"/>
    </xf>
    <xf numFmtId="0" fontId="12" fillId="10" borderId="1" xfId="4" applyFont="1" applyFill="1" applyBorder="1" applyAlignment="1">
      <alignment horizontal="left" vertical="center" wrapText="1"/>
    </xf>
    <xf numFmtId="10" fontId="14" fillId="4" borderId="1" xfId="1" applyNumberFormat="1" applyFont="1" applyFill="1" applyBorder="1" applyAlignment="1">
      <alignment horizontal="center" vertical="center" wrapText="1"/>
    </xf>
    <xf numFmtId="14" fontId="14" fillId="0" borderId="1" xfId="0" applyNumberFormat="1" applyFont="1" applyBorder="1" applyAlignment="1">
      <alignment horizontal="center" vertical="center" wrapText="1"/>
    </xf>
    <xf numFmtId="0" fontId="16" fillId="0" borderId="1" xfId="0" applyFont="1" applyBorder="1" applyAlignment="1">
      <alignment horizontal="center" vertical="top" wrapText="1"/>
    </xf>
    <xf numFmtId="0" fontId="34" fillId="0" borderId="1" xfId="5" applyBorder="1" applyAlignment="1">
      <alignment horizontal="left" vertical="center" wrapText="1"/>
    </xf>
    <xf numFmtId="10" fontId="3" fillId="0" borderId="1" xfId="1" applyNumberFormat="1" applyFont="1" applyBorder="1" applyAlignment="1">
      <alignment horizontal="center" vertical="top"/>
    </xf>
    <xf numFmtId="9" fontId="14" fillId="4" borderId="1" xfId="1" applyFont="1" applyFill="1" applyBorder="1" applyAlignment="1">
      <alignment horizontal="center" vertical="center" wrapText="1"/>
    </xf>
    <xf numFmtId="1" fontId="12" fillId="11" borderId="1" xfId="4" applyNumberFormat="1" applyFont="1" applyFill="1" applyBorder="1" applyAlignment="1">
      <alignment horizontal="center" vertical="center" wrapText="1"/>
    </xf>
    <xf numFmtId="0" fontId="14" fillId="0" borderId="22" xfId="0" applyFont="1" applyBorder="1"/>
    <xf numFmtId="10" fontId="14" fillId="0" borderId="22" xfId="1" applyNumberFormat="1" applyFont="1" applyBorder="1"/>
    <xf numFmtId="0" fontId="14" fillId="0" borderId="0" xfId="0" applyFont="1"/>
    <xf numFmtId="0" fontId="14" fillId="0" borderId="16" xfId="0" applyFont="1" applyBorder="1" applyAlignment="1">
      <alignment wrapText="1"/>
    </xf>
    <xf numFmtId="0" fontId="14" fillId="0" borderId="2" xfId="0" applyFont="1" applyBorder="1" applyAlignment="1">
      <alignment horizontal="center" vertical="top" wrapText="1"/>
    </xf>
    <xf numFmtId="0" fontId="12" fillId="0" borderId="1" xfId="2" applyFont="1" applyFill="1" applyBorder="1" applyAlignment="1">
      <alignment vertical="center" wrapText="1"/>
    </xf>
    <xf numFmtId="1" fontId="12" fillId="0" borderId="1" xfId="0" applyNumberFormat="1" applyFont="1" applyFill="1" applyBorder="1" applyAlignment="1">
      <alignment horizontal="left" vertical="center" wrapText="1"/>
    </xf>
    <xf numFmtId="1" fontId="12" fillId="0" borderId="1" xfId="0" applyNumberFormat="1" applyFont="1" applyFill="1" applyBorder="1" applyAlignment="1">
      <alignment vertical="center" wrapText="1"/>
    </xf>
    <xf numFmtId="0" fontId="14" fillId="0" borderId="1" xfId="0" applyFont="1" applyFill="1" applyBorder="1" applyAlignment="1">
      <alignment horizontal="left" vertical="center" wrapText="1"/>
    </xf>
    <xf numFmtId="0" fontId="12" fillId="0" borderId="3" xfId="2" applyFont="1" applyFill="1" applyBorder="1" applyAlignment="1">
      <alignment vertical="center" wrapText="1"/>
    </xf>
    <xf numFmtId="0" fontId="12" fillId="0" borderId="1" xfId="3" applyFont="1" applyFill="1" applyBorder="1" applyAlignment="1">
      <alignment vertical="center" wrapText="1"/>
    </xf>
    <xf numFmtId="0" fontId="12" fillId="0" borderId="24" xfId="3" applyFont="1" applyFill="1" applyBorder="1" applyAlignment="1">
      <alignment vertical="center" wrapText="1"/>
    </xf>
    <xf numFmtId="9" fontId="14" fillId="4" borderId="1" xfId="1" applyNumberFormat="1" applyFont="1" applyFill="1" applyBorder="1" applyAlignment="1">
      <alignment horizontal="center" vertical="center" wrapText="1"/>
    </xf>
    <xf numFmtId="9" fontId="14" fillId="4" borderId="1" xfId="0" applyNumberFormat="1" applyFont="1" applyFill="1" applyBorder="1" applyAlignment="1">
      <alignment horizontal="center" vertical="center" wrapText="1"/>
    </xf>
    <xf numFmtId="9" fontId="14" fillId="0" borderId="0" xfId="1" applyFont="1" applyAlignment="1">
      <alignment horizontal="center" vertical="top" wrapText="1"/>
    </xf>
    <xf numFmtId="10" fontId="14" fillId="4" borderId="1" xfId="0" applyNumberFormat="1" applyFont="1" applyFill="1" applyBorder="1" applyAlignment="1">
      <alignment horizontal="center" vertical="center" wrapText="1"/>
    </xf>
    <xf numFmtId="166" fontId="12" fillId="4"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0" xfId="0" applyFont="1" applyAlignment="1">
      <alignment horizontal="center" vertical="top" wrapText="1"/>
    </xf>
    <xf numFmtId="164" fontId="12" fillId="4" borderId="1" xfId="0" applyNumberFormat="1" applyFont="1" applyFill="1" applyBorder="1" applyAlignment="1">
      <alignment horizontal="center" vertical="center" wrapText="1"/>
    </xf>
    <xf numFmtId="164" fontId="12" fillId="4" borderId="2" xfId="0" applyNumberFormat="1" applyFont="1" applyFill="1" applyBorder="1" applyAlignment="1">
      <alignment horizontal="center" vertical="center" wrapText="1"/>
    </xf>
    <xf numFmtId="165" fontId="12" fillId="4" borderId="1" xfId="0" applyNumberFormat="1" applyFont="1" applyFill="1" applyBorder="1" applyAlignment="1">
      <alignment horizontal="center" vertical="center" wrapText="1"/>
    </xf>
    <xf numFmtId="164" fontId="14" fillId="4" borderId="1" xfId="0" applyNumberFormat="1" applyFont="1" applyFill="1" applyBorder="1" applyAlignment="1">
      <alignment horizontal="center" vertical="center" wrapText="1"/>
    </xf>
    <xf numFmtId="164" fontId="14" fillId="4" borderId="1" xfId="2" applyNumberFormat="1" applyFont="1" applyFill="1" applyBorder="1" applyAlignment="1">
      <alignment horizontal="center" vertical="center" wrapText="1"/>
    </xf>
    <xf numFmtId="1" fontId="12" fillId="4" borderId="1" xfId="0" applyNumberFormat="1" applyFont="1" applyFill="1" applyBorder="1" applyAlignment="1">
      <alignment horizontal="center" vertical="center" wrapText="1"/>
    </xf>
    <xf numFmtId="164" fontId="12" fillId="4" borderId="1" xfId="0" applyNumberFormat="1" applyFont="1" applyFill="1" applyBorder="1" applyAlignment="1">
      <alignment horizontal="center" vertical="center" wrapText="1"/>
    </xf>
    <xf numFmtId="0" fontId="14" fillId="0" borderId="1" xfId="0" applyFont="1" applyBorder="1" applyAlignment="1">
      <alignment horizontal="center" vertical="top" wrapText="1"/>
    </xf>
    <xf numFmtId="0" fontId="3" fillId="0" borderId="0" xfId="0" applyFont="1" applyAlignment="1">
      <alignment vertical="top"/>
    </xf>
    <xf numFmtId="0" fontId="3" fillId="0" borderId="1" xfId="0" applyFont="1" applyFill="1" applyBorder="1" applyAlignment="1">
      <alignment vertical="top"/>
    </xf>
    <xf numFmtId="0" fontId="14" fillId="0" borderId="1" xfId="0" applyFont="1" applyBorder="1" applyAlignment="1">
      <alignment horizontal="center" vertical="top" wrapText="1"/>
    </xf>
    <xf numFmtId="0" fontId="3" fillId="0" borderId="0" xfId="0" applyFont="1" applyAlignment="1">
      <alignment vertical="top"/>
    </xf>
    <xf numFmtId="10" fontId="14" fillId="0" borderId="1" xfId="1" applyNumberFormat="1" applyFont="1" applyBorder="1" applyAlignment="1">
      <alignment horizontal="center" vertical="top" wrapText="1"/>
    </xf>
    <xf numFmtId="0" fontId="14" fillId="0" borderId="1" xfId="0" applyFont="1" applyBorder="1" applyAlignment="1">
      <alignment horizontal="center" vertical="top" wrapText="1"/>
    </xf>
    <xf numFmtId="10" fontId="14" fillId="0" borderId="1" xfId="1" applyNumberFormat="1" applyFont="1" applyBorder="1" applyAlignment="1">
      <alignment horizontal="center" vertical="top" wrapText="1"/>
    </xf>
    <xf numFmtId="0" fontId="3" fillId="0" borderId="1" xfId="0" applyFont="1" applyFill="1" applyBorder="1" applyAlignment="1">
      <alignment vertical="top"/>
    </xf>
    <xf numFmtId="0" fontId="14" fillId="0" borderId="3" xfId="0" applyFont="1" applyBorder="1" applyAlignment="1">
      <alignment horizontal="center" vertical="top" wrapText="1"/>
    </xf>
    <xf numFmtId="0" fontId="28" fillId="0" borderId="0" xfId="0" applyFont="1" applyAlignment="1">
      <alignment horizontal="center" vertical="top"/>
    </xf>
    <xf numFmtId="0" fontId="28" fillId="0" borderId="22" xfId="0" applyFont="1" applyBorder="1" applyAlignment="1">
      <alignment horizontal="center" vertical="top"/>
    </xf>
    <xf numFmtId="10" fontId="14" fillId="0" borderId="1" xfId="1" applyNumberFormat="1" applyFont="1" applyBorder="1" applyAlignment="1">
      <alignment horizontal="center" vertical="top" wrapText="1"/>
    </xf>
    <xf numFmtId="0" fontId="28" fillId="0" borderId="1" xfId="0" applyFont="1" applyBorder="1" applyAlignment="1">
      <alignment horizontal="center" vertical="top"/>
    </xf>
    <xf numFmtId="0" fontId="28" fillId="0" borderId="23" xfId="0" applyFont="1" applyBorder="1" applyAlignment="1">
      <alignment horizontal="center" vertical="top"/>
    </xf>
    <xf numFmtId="0" fontId="14" fillId="0" borderId="1" xfId="0" applyFont="1" applyBorder="1" applyAlignment="1">
      <alignment horizontal="center" vertical="top" wrapText="1"/>
    </xf>
    <xf numFmtId="2" fontId="14" fillId="0" borderId="1" xfId="0" applyNumberFormat="1" applyFont="1" applyBorder="1" applyAlignment="1">
      <alignment horizontal="center" vertical="top" wrapText="1"/>
    </xf>
    <xf numFmtId="0" fontId="14" fillId="0" borderId="1" xfId="0" applyFont="1" applyBorder="1" applyAlignment="1">
      <alignment horizontal="center" vertical="top" wrapText="1"/>
    </xf>
    <xf numFmtId="167" fontId="14" fillId="0" borderId="0" xfId="1" applyNumberFormat="1" applyFont="1" applyAlignment="1">
      <alignment vertical="top"/>
    </xf>
    <xf numFmtId="0" fontId="14" fillId="0" borderId="2" xfId="0" applyFont="1" applyBorder="1" applyAlignment="1">
      <alignment horizontal="center" vertical="top" wrapText="1"/>
    </xf>
    <xf numFmtId="0" fontId="14" fillId="0" borderId="22" xfId="0" applyFont="1" applyBorder="1" applyAlignment="1">
      <alignment horizontal="center" vertical="top" wrapText="1"/>
    </xf>
    <xf numFmtId="0" fontId="14" fillId="0" borderId="23" xfId="0" applyFont="1" applyBorder="1" applyAlignment="1">
      <alignment horizontal="center" vertical="top" wrapText="1"/>
    </xf>
    <xf numFmtId="14" fontId="13" fillId="0" borderId="1" xfId="0" applyNumberFormat="1" applyFont="1" applyBorder="1" applyAlignment="1">
      <alignment horizontal="center" vertical="center" wrapText="1"/>
    </xf>
    <xf numFmtId="1" fontId="12" fillId="4" borderId="1" xfId="0" applyNumberFormat="1" applyFont="1" applyFill="1" applyBorder="1" applyAlignment="1">
      <alignment horizontal="left" vertical="center" wrapText="1"/>
    </xf>
    <xf numFmtId="0" fontId="14" fillId="0" borderId="2" xfId="0" applyFont="1" applyBorder="1" applyAlignment="1">
      <alignment horizontal="center" vertical="top" wrapText="1"/>
    </xf>
    <xf numFmtId="0" fontId="14" fillId="0" borderId="22" xfId="0" applyFont="1" applyBorder="1" applyAlignment="1">
      <alignment horizontal="center" vertical="top" wrapText="1"/>
    </xf>
    <xf numFmtId="0" fontId="14" fillId="0" borderId="23" xfId="0" applyFont="1" applyBorder="1" applyAlignment="1">
      <alignment horizontal="center" vertical="top"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23" fillId="6" borderId="6"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14" fillId="0" borderId="2" xfId="0" applyFont="1" applyBorder="1" applyAlignment="1">
      <alignment horizontal="center" vertical="top" wrapText="1"/>
    </xf>
    <xf numFmtId="0" fontId="0" fillId="0" borderId="22" xfId="0" applyBorder="1" applyAlignment="1">
      <alignment horizontal="center" vertical="top" wrapText="1"/>
    </xf>
    <xf numFmtId="0" fontId="0" fillId="0" borderId="23" xfId="0" applyBorder="1" applyAlignment="1">
      <alignment horizontal="center" vertical="top" wrapText="1"/>
    </xf>
    <xf numFmtId="2" fontId="14" fillId="0" borderId="2" xfId="0" applyNumberFormat="1" applyFont="1" applyBorder="1" applyAlignment="1">
      <alignment horizontal="center" vertical="top" wrapText="1"/>
    </xf>
    <xf numFmtId="0" fontId="14" fillId="0" borderId="22" xfId="0" applyFont="1" applyBorder="1" applyAlignment="1">
      <alignment horizontal="center" vertical="top" wrapText="1"/>
    </xf>
    <xf numFmtId="0" fontId="14" fillId="0" borderId="23" xfId="0" applyFont="1" applyBorder="1" applyAlignment="1">
      <alignment horizontal="center" vertical="top" wrapText="1"/>
    </xf>
    <xf numFmtId="0" fontId="28" fillId="0" borderId="22" xfId="0" applyFont="1" applyBorder="1" applyAlignment="1">
      <alignment horizontal="center" vertical="top" wrapText="1"/>
    </xf>
    <xf numFmtId="0" fontId="28" fillId="0" borderId="23" xfId="0" applyFont="1" applyBorder="1" applyAlignment="1">
      <alignment horizontal="center" vertical="top" wrapText="1"/>
    </xf>
    <xf numFmtId="9" fontId="14" fillId="0" borderId="2" xfId="0" applyNumberFormat="1" applyFont="1" applyBorder="1" applyAlignment="1">
      <alignment horizontal="center" vertical="top" wrapText="1"/>
    </xf>
    <xf numFmtId="9" fontId="14" fillId="0" borderId="22" xfId="0" applyNumberFormat="1" applyFont="1" applyBorder="1" applyAlignment="1">
      <alignment horizontal="center" vertical="top" wrapText="1"/>
    </xf>
    <xf numFmtId="9" fontId="14" fillId="0" borderId="23" xfId="0" applyNumberFormat="1" applyFont="1" applyBorder="1" applyAlignment="1">
      <alignment horizontal="center" vertical="top" wrapText="1"/>
    </xf>
    <xf numFmtId="0" fontId="12" fillId="0" borderId="2"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 xfId="0" applyFont="1" applyBorder="1" applyAlignment="1">
      <alignment horizontal="center" vertical="center" wrapText="1"/>
    </xf>
    <xf numFmtId="0" fontId="16" fillId="3" borderId="3" xfId="0" applyFont="1" applyFill="1" applyBorder="1" applyAlignment="1">
      <alignment horizontal="center" wrapText="1"/>
    </xf>
    <xf numFmtId="0" fontId="16" fillId="3" borderId="4" xfId="0" applyFont="1" applyFill="1" applyBorder="1" applyAlignment="1">
      <alignment horizont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6" fillId="3" borderId="12" xfId="0" applyFont="1" applyFill="1" applyBorder="1" applyAlignment="1">
      <alignment horizontal="center" wrapText="1"/>
    </xf>
    <xf numFmtId="0" fontId="12" fillId="0" borderId="2" xfId="2" applyFont="1" applyBorder="1" applyAlignment="1">
      <alignment vertical="center" wrapText="1"/>
    </xf>
    <xf numFmtId="0" fontId="12" fillId="0" borderId="22" xfId="2" applyFont="1" applyBorder="1" applyAlignment="1">
      <alignment vertical="center" wrapText="1"/>
    </xf>
    <xf numFmtId="0" fontId="12" fillId="0" borderId="23" xfId="2" applyFont="1" applyBorder="1" applyAlignment="1">
      <alignment vertic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16" fillId="3" borderId="5" xfId="0" applyFont="1" applyFill="1" applyBorder="1" applyAlignment="1">
      <alignment horizontal="center" wrapText="1"/>
    </xf>
    <xf numFmtId="0" fontId="16" fillId="7" borderId="3" xfId="0" applyFont="1" applyFill="1" applyBorder="1" applyAlignment="1">
      <alignment horizontal="center" wrapText="1"/>
    </xf>
    <xf numFmtId="0" fontId="16" fillId="7" borderId="5" xfId="0" applyFont="1" applyFill="1" applyBorder="1" applyAlignment="1">
      <alignment horizontal="center" wrapText="1"/>
    </xf>
    <xf numFmtId="0" fontId="13" fillId="0" borderId="3" xfId="0" applyFont="1" applyBorder="1" applyAlignment="1">
      <alignment horizontal="center" vertical="top" wrapText="1"/>
    </xf>
    <xf numFmtId="0" fontId="13" fillId="0" borderId="5" xfId="0" applyFont="1" applyBorder="1" applyAlignment="1">
      <alignment horizontal="center" vertical="top" wrapText="1"/>
    </xf>
    <xf numFmtId="164" fontId="12" fillId="4" borderId="2" xfId="0" applyNumberFormat="1" applyFont="1" applyFill="1" applyBorder="1" applyAlignment="1">
      <alignment horizontal="center" vertical="center" wrapText="1"/>
    </xf>
    <xf numFmtId="164" fontId="12" fillId="4" borderId="23" xfId="0" applyNumberFormat="1" applyFont="1" applyFill="1" applyBorder="1" applyAlignment="1">
      <alignment horizontal="center" vertical="center" wrapText="1"/>
    </xf>
    <xf numFmtId="164" fontId="12" fillId="4" borderId="22" xfId="0" applyNumberFormat="1"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165" fontId="12" fillId="4" borderId="2" xfId="0" applyNumberFormat="1" applyFont="1" applyFill="1" applyBorder="1" applyAlignment="1">
      <alignment horizontal="center" vertical="center" wrapText="1"/>
    </xf>
    <xf numFmtId="165" fontId="12" fillId="4" borderId="23" xfId="0" applyNumberFormat="1" applyFont="1" applyFill="1" applyBorder="1" applyAlignment="1">
      <alignment horizontal="center" vertical="center" wrapText="1"/>
    </xf>
    <xf numFmtId="164" fontId="14" fillId="4" borderId="2" xfId="2" applyNumberFormat="1" applyFont="1" applyFill="1" applyBorder="1" applyAlignment="1">
      <alignment horizontal="center" vertical="center" wrapText="1"/>
    </xf>
    <xf numFmtId="164" fontId="14" fillId="4" borderId="23" xfId="2" applyNumberFormat="1" applyFont="1" applyFill="1" applyBorder="1" applyAlignment="1">
      <alignment horizontal="center" vertical="center" wrapText="1"/>
    </xf>
    <xf numFmtId="1" fontId="12" fillId="0" borderId="2" xfId="0" applyNumberFormat="1" applyFont="1" applyFill="1" applyBorder="1" applyAlignment="1">
      <alignment horizontal="left" vertical="center" wrapText="1"/>
    </xf>
    <xf numFmtId="1" fontId="12" fillId="0" borderId="22" xfId="0" applyNumberFormat="1" applyFont="1" applyFill="1" applyBorder="1" applyAlignment="1">
      <alignment horizontal="left" vertical="center" wrapText="1"/>
    </xf>
    <xf numFmtId="1" fontId="12" fillId="0" borderId="23" xfId="0" applyNumberFormat="1" applyFont="1" applyFill="1" applyBorder="1" applyAlignment="1">
      <alignment horizontal="left" vertical="center" wrapText="1"/>
    </xf>
    <xf numFmtId="0" fontId="14" fillId="0" borderId="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4" borderId="2"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3" xfId="0" applyFont="1" applyFill="1" applyBorder="1" applyAlignment="1">
      <alignment horizontal="center" vertical="center" wrapText="1"/>
    </xf>
    <xf numFmtId="168" fontId="12" fillId="11" borderId="2" xfId="4" applyNumberFormat="1" applyFont="1" applyFill="1" applyBorder="1" applyAlignment="1">
      <alignment horizontal="center" vertical="center" wrapText="1"/>
    </xf>
    <xf numFmtId="168" fontId="12" fillId="11" borderId="22" xfId="4" applyNumberFormat="1" applyFont="1" applyFill="1" applyBorder="1" applyAlignment="1">
      <alignment horizontal="center" vertical="center" wrapText="1"/>
    </xf>
    <xf numFmtId="168" fontId="12" fillId="11" borderId="23" xfId="4" applyNumberFormat="1" applyFont="1" applyFill="1" applyBorder="1" applyAlignment="1">
      <alignment horizontal="center" vertical="center" wrapText="1"/>
    </xf>
    <xf numFmtId="0" fontId="9" fillId="0" borderId="0" xfId="0" applyFont="1" applyAlignment="1">
      <alignment horizontal="left" vertical="top" wrapText="1"/>
    </xf>
    <xf numFmtId="0" fontId="9" fillId="2" borderId="0" xfId="0" applyFont="1" applyFill="1" applyAlignment="1">
      <alignment horizontal="center" vertical="top"/>
    </xf>
    <xf numFmtId="0" fontId="6" fillId="0" borderId="17" xfId="0" applyFont="1" applyBorder="1" applyAlignment="1">
      <alignment horizontal="center" wrapText="1"/>
    </xf>
    <xf numFmtId="0" fontId="6" fillId="0" borderId="18" xfId="0" applyFont="1" applyBorder="1" applyAlignment="1">
      <alignment horizontal="center" wrapText="1"/>
    </xf>
    <xf numFmtId="10" fontId="14" fillId="0" borderId="22" xfId="0" applyNumberFormat="1" applyFont="1" applyBorder="1"/>
  </cellXfs>
  <cellStyles count="7">
    <cellStyle name="Hyperlink" xfId="5" builtinId="8"/>
    <cellStyle name="Normal" xfId="0" builtinId="0"/>
    <cellStyle name="Normale 2" xfId="6" xr:uid="{CBB1A18A-C080-4602-A475-7E925EFE8BB1}"/>
    <cellStyle name="Normale 3" xfId="2" xr:uid="{D61033CD-6E7F-4F12-9314-08094F0ECA19}"/>
    <cellStyle name="Normale 4" xfId="3" xr:uid="{2E710B5C-8975-4121-8268-95C60B4878E1}"/>
    <cellStyle name="Normale 5" xfId="4" xr:uid="{8E9D63F0-81FD-4247-B1C0-1F5200C68EB8}"/>
    <cellStyle name="Percent" xfId="1" builtinId="5"/>
  </cellStyles>
  <dxfs count="0"/>
  <tableStyles count="0" defaultTableStyle="TableStyleMedium2" defaultPivotStyle="PivotStyleLight16"/>
  <colors>
    <mruColors>
      <color rgb="FFDAEEF3"/>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64032</xdr:rowOff>
    </xdr:from>
    <xdr:to>
      <xdr:col>6</xdr:col>
      <xdr:colOff>847148</xdr:colOff>
      <xdr:row>18</xdr:row>
      <xdr:rowOff>8326</xdr:rowOff>
    </xdr:to>
    <xdr:pic>
      <xdr:nvPicPr>
        <xdr:cNvPr id="3" name="Picture 2">
          <a:extLst>
            <a:ext uri="{FF2B5EF4-FFF2-40B4-BE49-F238E27FC236}">
              <a16:creationId xmlns:a16="http://schemas.microsoft.com/office/drawing/2014/main" id="{3DFCCC35-BE63-EF86-5ABB-AB2619DF7685}"/>
            </a:ext>
          </a:extLst>
        </xdr:cNvPr>
        <xdr:cNvPicPr>
          <a:picLocks noChangeAspect="1"/>
        </xdr:cNvPicPr>
      </xdr:nvPicPr>
      <xdr:blipFill>
        <a:blip xmlns:r="http://schemas.openxmlformats.org/officeDocument/2006/relationships" r:embed="rId1"/>
        <a:stretch>
          <a:fillRect/>
        </a:stretch>
      </xdr:blipFill>
      <xdr:spPr>
        <a:xfrm>
          <a:off x="0" y="1913003"/>
          <a:ext cx="6738240" cy="1673201"/>
        </a:xfrm>
        <a:prstGeom prst="rect">
          <a:avLst/>
        </a:prstGeom>
      </xdr:spPr>
    </xdr:pic>
    <xdr:clientData/>
  </xdr:twoCellAnchor>
  <xdr:twoCellAnchor editAs="oneCell">
    <xdr:from>
      <xdr:col>7</xdr:col>
      <xdr:colOff>48026</xdr:colOff>
      <xdr:row>7</xdr:row>
      <xdr:rowOff>192100</xdr:rowOff>
    </xdr:from>
    <xdr:to>
      <xdr:col>27</xdr:col>
      <xdr:colOff>332632</xdr:colOff>
      <xdr:row>21</xdr:row>
      <xdr:rowOff>65271</xdr:rowOff>
    </xdr:to>
    <xdr:pic>
      <xdr:nvPicPr>
        <xdr:cNvPr id="4" name="Picture 3">
          <a:extLst>
            <a:ext uri="{FF2B5EF4-FFF2-40B4-BE49-F238E27FC236}">
              <a16:creationId xmlns:a16="http://schemas.microsoft.com/office/drawing/2014/main" id="{FB208299-3A63-20CA-5EC0-D1C9FC7C9F3A}"/>
            </a:ext>
          </a:extLst>
        </xdr:cNvPr>
        <xdr:cNvPicPr>
          <a:picLocks noChangeAspect="1"/>
        </xdr:cNvPicPr>
      </xdr:nvPicPr>
      <xdr:blipFill>
        <a:blip xmlns:r="http://schemas.openxmlformats.org/officeDocument/2006/relationships" r:embed="rId2"/>
        <a:stretch>
          <a:fillRect/>
        </a:stretch>
      </xdr:blipFill>
      <xdr:spPr>
        <a:xfrm>
          <a:off x="6931639" y="1656869"/>
          <a:ext cx="13603598" cy="25625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ows.emodnet-humanactivities.eu/wcs?SERVICE=WMS&amp;VERSION=1.1.1&amp;REQUEST=GetCapabilities" TargetMode="External"/><Relationship Id="rId2" Type="http://schemas.openxmlformats.org/officeDocument/2006/relationships/hyperlink" Target="https://ows.emodnet-humanactivities.eu/wms?SERVICE=WMS&amp;VERSION=1.1.1&amp;REQUEST=GetCapabilities" TargetMode="External"/><Relationship Id="rId1" Type="http://schemas.openxmlformats.org/officeDocument/2006/relationships/hyperlink" Target="https://ows.emodnet-humanactivities.eu/wfs?SERVICE=WFS&amp;VERSION=1.1.0&amp;request=GetCapabilitie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2"/>
  <sheetViews>
    <sheetView zoomScaleNormal="100" workbookViewId="0">
      <selection activeCell="B13" sqref="B13"/>
    </sheetView>
  </sheetViews>
  <sheetFormatPr defaultColWidth="8.7109375" defaultRowHeight="12" x14ac:dyDescent="0.2"/>
  <cols>
    <col min="1" max="1" width="14" style="79" bestFit="1" customWidth="1"/>
    <col min="2" max="2" width="36.42578125" style="79" customWidth="1"/>
    <col min="3" max="4" width="8.7109375" style="79"/>
    <col min="5" max="5" width="13.42578125" style="79" customWidth="1"/>
    <col min="6" max="6" width="27.42578125" style="79" customWidth="1"/>
    <col min="7" max="7" width="22.85546875" style="79" customWidth="1"/>
    <col min="8" max="8" width="14.5703125" style="79" bestFit="1" customWidth="1"/>
    <col min="9" max="16384" width="8.7109375" style="79"/>
  </cols>
  <sheetData>
    <row r="1" spans="1:8" s="73" customFormat="1" ht="24" x14ac:dyDescent="0.25">
      <c r="A1" s="71" t="s">
        <v>0</v>
      </c>
      <c r="B1" s="71" t="s">
        <v>1</v>
      </c>
      <c r="C1" s="36"/>
      <c r="D1" s="36"/>
      <c r="E1" s="72" t="s">
        <v>10</v>
      </c>
      <c r="F1" s="72" t="s">
        <v>11</v>
      </c>
      <c r="G1" s="72" t="s">
        <v>12</v>
      </c>
      <c r="H1" s="72" t="s">
        <v>126</v>
      </c>
    </row>
    <row r="2" spans="1:8" s="73" customFormat="1" ht="38.450000000000003" customHeight="1" x14ac:dyDescent="0.25">
      <c r="A2" s="74" t="s">
        <v>2</v>
      </c>
      <c r="B2" s="75" t="s">
        <v>2</v>
      </c>
      <c r="C2" s="36"/>
      <c r="D2" s="36"/>
      <c r="E2" s="76" t="s">
        <v>2</v>
      </c>
      <c r="F2" s="75" t="s">
        <v>13</v>
      </c>
      <c r="G2" s="75" t="s">
        <v>14</v>
      </c>
      <c r="H2" s="75" t="s">
        <v>15</v>
      </c>
    </row>
    <row r="3" spans="1:8" s="73" customFormat="1" ht="48" x14ac:dyDescent="0.25">
      <c r="A3" s="74" t="s">
        <v>3</v>
      </c>
      <c r="B3" s="75" t="s">
        <v>34</v>
      </c>
      <c r="C3" s="36"/>
      <c r="D3" s="36"/>
      <c r="E3" s="76" t="s">
        <v>3</v>
      </c>
      <c r="F3" s="75" t="s">
        <v>16</v>
      </c>
      <c r="G3" s="75" t="s">
        <v>14</v>
      </c>
      <c r="H3" s="75" t="s">
        <v>17</v>
      </c>
    </row>
    <row r="4" spans="1:8" s="73" customFormat="1" ht="144" x14ac:dyDescent="0.25">
      <c r="A4" s="74" t="s">
        <v>4</v>
      </c>
      <c r="B4" s="75" t="s">
        <v>125</v>
      </c>
      <c r="C4" s="36"/>
      <c r="D4" s="36"/>
      <c r="E4" s="76" t="s">
        <v>4</v>
      </c>
      <c r="F4" s="75" t="s">
        <v>18</v>
      </c>
      <c r="G4" s="75" t="s">
        <v>14</v>
      </c>
      <c r="H4" s="75" t="s">
        <v>17</v>
      </c>
    </row>
    <row r="5" spans="1:8" s="73" customFormat="1" ht="84" x14ac:dyDescent="0.25">
      <c r="A5" s="74" t="s">
        <v>5</v>
      </c>
      <c r="B5" s="75" t="s">
        <v>6</v>
      </c>
      <c r="C5" s="36"/>
      <c r="D5" s="36"/>
      <c r="E5" s="76" t="s">
        <v>5</v>
      </c>
      <c r="F5" s="75" t="s">
        <v>127</v>
      </c>
      <c r="G5" s="75" t="s">
        <v>19</v>
      </c>
      <c r="H5" s="75" t="s">
        <v>20</v>
      </c>
    </row>
    <row r="6" spans="1:8" s="73" customFormat="1" ht="60" x14ac:dyDescent="0.25">
      <c r="A6" s="74" t="s">
        <v>7</v>
      </c>
      <c r="B6" s="75" t="s">
        <v>28</v>
      </c>
      <c r="C6" s="36"/>
      <c r="D6" s="36"/>
      <c r="E6" s="76" t="s">
        <v>7</v>
      </c>
      <c r="F6" s="75" t="s">
        <v>13</v>
      </c>
      <c r="G6" s="75" t="s">
        <v>21</v>
      </c>
      <c r="H6" s="75" t="s">
        <v>15</v>
      </c>
    </row>
    <row r="7" spans="1:8" s="73" customFormat="1" ht="72" x14ac:dyDescent="0.25">
      <c r="A7" s="74" t="s">
        <v>8</v>
      </c>
      <c r="B7" s="75" t="s">
        <v>123</v>
      </c>
      <c r="C7" s="36"/>
      <c r="D7" s="36"/>
      <c r="E7" s="76" t="s">
        <v>8</v>
      </c>
      <c r="F7" s="75" t="s">
        <v>128</v>
      </c>
      <c r="G7" s="75" t="s">
        <v>32</v>
      </c>
      <c r="H7" s="75" t="s">
        <v>33</v>
      </c>
    </row>
    <row r="8" spans="1:8" s="73" customFormat="1" ht="120" x14ac:dyDescent="0.25">
      <c r="A8" s="74" t="s">
        <v>9</v>
      </c>
      <c r="B8" s="75" t="s">
        <v>124</v>
      </c>
      <c r="C8" s="36"/>
      <c r="D8" s="36"/>
      <c r="E8" s="189" t="s">
        <v>9</v>
      </c>
      <c r="F8" s="77" t="s">
        <v>132</v>
      </c>
      <c r="G8" s="190" t="s">
        <v>14</v>
      </c>
      <c r="H8" s="77" t="s">
        <v>129</v>
      </c>
    </row>
    <row r="9" spans="1:8" s="73" customFormat="1" ht="48" x14ac:dyDescent="0.25">
      <c r="A9" s="36"/>
      <c r="B9" s="36"/>
      <c r="C9" s="36"/>
      <c r="D9" s="36"/>
      <c r="E9" s="189"/>
      <c r="F9" s="77" t="s">
        <v>130</v>
      </c>
      <c r="G9" s="190"/>
      <c r="H9" s="78" t="s">
        <v>131</v>
      </c>
    </row>
    <row r="10" spans="1:8" s="73" customFormat="1" x14ac:dyDescent="0.2">
      <c r="A10" s="36"/>
      <c r="B10" s="36"/>
      <c r="C10" s="36"/>
      <c r="D10" s="36"/>
      <c r="E10" s="36" t="s">
        <v>27</v>
      </c>
      <c r="F10" s="25"/>
      <c r="G10" s="25"/>
      <c r="H10" s="25"/>
    </row>
    <row r="11" spans="1:8" s="73" customFormat="1" x14ac:dyDescent="0.2">
      <c r="A11" s="36"/>
      <c r="B11" s="36"/>
      <c r="C11" s="36"/>
      <c r="D11" s="36"/>
      <c r="E11" s="36" t="s">
        <v>133</v>
      </c>
      <c r="F11" s="25"/>
      <c r="G11" s="25"/>
      <c r="H11" s="25"/>
    </row>
    <row r="12" spans="1:8" x14ac:dyDescent="0.2">
      <c r="A12" s="25"/>
      <c r="B12" s="25"/>
      <c r="C12" s="25"/>
      <c r="D12" s="25"/>
      <c r="E12" s="25"/>
      <c r="F12" s="25"/>
      <c r="G12" s="25"/>
      <c r="H12" s="25"/>
    </row>
  </sheetData>
  <mergeCells count="2">
    <mergeCell ref="E8:E9"/>
    <mergeCell ref="G8:G9"/>
  </mergeCells>
  <pageMargins left="0.70866141732283472" right="0.70866141732283472" top="0.74803149606299213" bottom="0.74803149606299213"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workbookViewId="0">
      <selection activeCell="B13" sqref="B13"/>
    </sheetView>
  </sheetViews>
  <sheetFormatPr defaultColWidth="8.85546875" defaultRowHeight="15" x14ac:dyDescent="0.25"/>
  <cols>
    <col min="1" max="1" width="48.42578125" customWidth="1"/>
    <col min="2" max="2" width="80.140625" customWidth="1"/>
  </cols>
  <sheetData>
    <row r="1" spans="1:2" ht="16.5" thickBot="1" x14ac:dyDescent="0.3">
      <c r="A1" s="191" t="s">
        <v>51</v>
      </c>
      <c r="B1" s="192"/>
    </row>
    <row r="2" spans="1:2" ht="15.75" thickBot="1" x14ac:dyDescent="0.3">
      <c r="A2" s="69" t="s">
        <v>52</v>
      </c>
      <c r="B2" s="70" t="s">
        <v>53</v>
      </c>
    </row>
    <row r="3" spans="1:2" ht="25.5" x14ac:dyDescent="0.25">
      <c r="A3" s="97" t="s">
        <v>83</v>
      </c>
      <c r="B3" s="98"/>
    </row>
    <row r="4" spans="1:2" ht="45.75" customHeight="1" x14ac:dyDescent="0.25">
      <c r="A4" s="99" t="str">
        <f>'1(Data)'!A213</f>
        <v>1A) Volume and coverage of available data</v>
      </c>
      <c r="B4" s="99" t="str">
        <f>'1(Data)'!B213</f>
        <v>Volume increased as a result of updating a few data sets. Coverage decreased for the Emerald Network data set, as Russia and Belarus sites were discontinued.</v>
      </c>
    </row>
    <row r="5" spans="1:2" ht="51.75" customHeight="1" x14ac:dyDescent="0.25">
      <c r="A5" s="100" t="s">
        <v>145</v>
      </c>
      <c r="B5" s="99" t="str">
        <f>'1(Data)'!B214</f>
        <v>Nothing new to report</v>
      </c>
    </row>
    <row r="6" spans="1:2" ht="47.25" customHeight="1" thickBot="1" x14ac:dyDescent="0.3">
      <c r="A6" s="101" t="str">
        <f>'1(Data)'!A215</f>
        <v>1B) Usage of data in this quarter</v>
      </c>
      <c r="B6" s="101" t="str">
        <f>'1(Data)'!B215</f>
        <v xml:space="preserve">Overall, there was an increase in usage. This is in line with the historical trend, with an increase in Q4 after the summer holiday season. The increase is more marked when it comes to webservices. </v>
      </c>
    </row>
    <row r="7" spans="1:2" ht="26.25" thickBot="1" x14ac:dyDescent="0.3">
      <c r="A7" s="102" t="s">
        <v>84</v>
      </c>
      <c r="B7" s="103"/>
    </row>
    <row r="8" spans="1:2" ht="43.5" customHeight="1" thickBot="1" x14ac:dyDescent="0.3">
      <c r="A8" s="103" t="str">
        <f>'2(Products)'!A61</f>
        <v>2A) Volume and coverage of available data products</v>
      </c>
      <c r="B8" s="103" t="str">
        <f>'2(Products)'!B61</f>
        <v>Volume of route density increased, as the data product is updated monthly</v>
      </c>
    </row>
    <row r="9" spans="1:2" ht="37.5" customHeight="1" thickBot="1" x14ac:dyDescent="0.3">
      <c r="A9" s="103" t="str">
        <f>'2(Products)'!A62</f>
        <v>2B) Usage of data products in this quarter</v>
      </c>
      <c r="B9" s="103" t="str">
        <f>'2(Products)'!B62</f>
        <v>Marked increase, just like with data sets. Interestingly, though, there was a marked decreased in WMS requests. This might be due to the fact that WMS is not ideal to consume the density maps, and WCS should be monitored instead</v>
      </c>
    </row>
    <row r="10" spans="1:2" ht="30.6" customHeight="1" thickBot="1" x14ac:dyDescent="0.3">
      <c r="A10" s="104" t="str">
        <f>'3(Data providers)'!A24</f>
        <v>3) Organisations supplying/ approached to supply data and data products</v>
      </c>
      <c r="B10" s="104" t="str">
        <f>'3(Data providers)'!B24</f>
        <v>Nothing to report</v>
      </c>
    </row>
    <row r="11" spans="1:2" ht="15.75" thickBot="1" x14ac:dyDescent="0.3">
      <c r="A11" s="105" t="str">
        <f>'4(Web services)'!A13</f>
        <v>4) Online 'Web' interfaces to access or view data</v>
      </c>
      <c r="B11" s="105" t="str">
        <f>'4(Web services)'!B13</f>
        <v>Nothing to report</v>
      </c>
    </row>
    <row r="12" spans="1:2" ht="26.25" thickBot="1" x14ac:dyDescent="0.3">
      <c r="A12" s="106" t="str">
        <f>'5(Web traffic)'!A6</f>
        <v>5.1) Daily number of page views of EMODnet Thematic entry page</v>
      </c>
      <c r="B12" s="106" t="str">
        <f>'5(Web traffic)'!B6</f>
        <v>Upward trend. This is normal, as Q4 comes after the summer holiday season.</v>
      </c>
    </row>
    <row r="13" spans="1:2" ht="26.25" thickBot="1" x14ac:dyDescent="0.3">
      <c r="A13" s="107" t="str">
        <f>'5(Web traffic)'!A27</f>
        <v>5.2) Quarterly total number of visitors, page views, unique page views and percentage of returning visitors</v>
      </c>
      <c r="B13" s="107" t="str">
        <f>'5(Web traffic)'!B27</f>
        <v>Upward trend for all indicators. This is normal, as Q4 comes after the summer holiday season.</v>
      </c>
    </row>
    <row r="14" spans="1:2" x14ac:dyDescent="0.25">
      <c r="A14" s="29"/>
    </row>
    <row r="15" spans="1:2" x14ac:dyDescent="0.25">
      <c r="A15" s="29"/>
    </row>
    <row r="16" spans="1:2" x14ac:dyDescent="0.25">
      <c r="A16" s="29"/>
    </row>
    <row r="17" spans="1:1" x14ac:dyDescent="0.25">
      <c r="A17" s="29"/>
    </row>
  </sheetData>
  <mergeCells count="1">
    <mergeCell ref="A1:B1"/>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15"/>
  <sheetViews>
    <sheetView tabSelected="1" topLeftCell="A186" zoomScaleNormal="100" workbookViewId="0">
      <selection activeCell="B215" sqref="B215"/>
    </sheetView>
  </sheetViews>
  <sheetFormatPr defaultColWidth="9.140625" defaultRowHeight="15" x14ac:dyDescent="0.25"/>
  <cols>
    <col min="1" max="1" width="15.85546875" style="54" customWidth="1"/>
    <col min="2" max="2" width="50" style="54" bestFit="1" customWidth="1"/>
    <col min="3" max="3" width="14.42578125" style="54" customWidth="1"/>
    <col min="4" max="4" width="16.5703125" style="54" customWidth="1"/>
    <col min="5" max="5" width="17.85546875" style="54" customWidth="1"/>
    <col min="6" max="6" width="16.140625" style="54" customWidth="1"/>
    <col min="7" max="7" width="14.85546875" style="54" customWidth="1"/>
    <col min="8" max="8" width="15" style="54" customWidth="1"/>
    <col min="9" max="9" width="16.42578125" style="54" customWidth="1"/>
    <col min="10" max="10" width="13" style="54" customWidth="1"/>
    <col min="11" max="11" width="18.85546875" style="54" customWidth="1"/>
    <col min="12" max="13" width="14.140625" style="54" customWidth="1"/>
    <col min="14" max="14" width="15.140625" style="54" customWidth="1"/>
    <col min="15" max="16" width="16.140625" style="54" customWidth="1"/>
    <col min="17" max="17" width="16.5703125" style="54" customWidth="1"/>
    <col min="18" max="18" width="20" style="54" customWidth="1"/>
    <col min="19" max="19" width="12.140625" style="54" bestFit="1" customWidth="1"/>
    <col min="20" max="20" width="9.140625" style="54"/>
    <col min="21" max="21" width="10.140625" style="54" customWidth="1"/>
    <col min="22" max="22" width="12" style="54" customWidth="1"/>
    <col min="23" max="16384" width="9.140625" style="54"/>
  </cols>
  <sheetData>
    <row r="1" spans="1:17" ht="15.75" x14ac:dyDescent="0.25">
      <c r="A1" s="63" t="s">
        <v>75</v>
      </c>
    </row>
    <row r="2" spans="1:17" s="3" customFormat="1" x14ac:dyDescent="0.25">
      <c r="A2" s="5" t="s">
        <v>65</v>
      </c>
    </row>
    <row r="3" spans="1:17" s="2" customFormat="1" x14ac:dyDescent="0.25">
      <c r="A3" s="5" t="s">
        <v>64</v>
      </c>
    </row>
    <row r="4" spans="1:17" s="41" customFormat="1" x14ac:dyDescent="0.25">
      <c r="A4" s="6" t="s">
        <v>76</v>
      </c>
    </row>
    <row r="5" spans="1:17" ht="32.25" customHeight="1" x14ac:dyDescent="0.2">
      <c r="A5" s="14" t="s">
        <v>29</v>
      </c>
      <c r="B5" s="14" t="s">
        <v>30</v>
      </c>
      <c r="C5" s="14" t="s">
        <v>38</v>
      </c>
      <c r="H5" s="64"/>
      <c r="I5" s="64"/>
      <c r="J5" s="64"/>
      <c r="K5" s="64"/>
      <c r="L5" s="64"/>
      <c r="M5" s="64"/>
      <c r="N5" s="64"/>
      <c r="O5" s="64"/>
      <c r="P5" s="64"/>
      <c r="Q5" s="64"/>
    </row>
    <row r="6" spans="1:17" ht="25.5" x14ac:dyDescent="0.25">
      <c r="A6" s="108">
        <v>45658</v>
      </c>
      <c r="B6" s="49" t="s">
        <v>9</v>
      </c>
      <c r="C6" s="49" t="s">
        <v>201</v>
      </c>
      <c r="E6" s="64"/>
      <c r="F6" s="64"/>
      <c r="G6" s="64"/>
      <c r="H6" s="64"/>
      <c r="I6" s="64"/>
      <c r="J6" s="64"/>
      <c r="K6" s="64"/>
      <c r="L6" s="64"/>
      <c r="M6" s="64"/>
      <c r="N6" s="64"/>
      <c r="O6" s="64"/>
      <c r="P6" s="64"/>
      <c r="Q6" s="64"/>
    </row>
    <row r="8" spans="1:17" ht="51" x14ac:dyDescent="0.2">
      <c r="A8" s="20" t="s">
        <v>165</v>
      </c>
      <c r="B8" s="20"/>
      <c r="C8" s="47" t="s">
        <v>202</v>
      </c>
      <c r="D8" s="47" t="s">
        <v>106</v>
      </c>
      <c r="E8" s="47" t="s">
        <v>203</v>
      </c>
      <c r="F8" s="47" t="s">
        <v>106</v>
      </c>
      <c r="G8" s="47" t="s">
        <v>204</v>
      </c>
      <c r="H8" s="47" t="s">
        <v>205</v>
      </c>
      <c r="I8" s="47" t="s">
        <v>181</v>
      </c>
      <c r="K8" s="154"/>
    </row>
    <row r="9" spans="1:17" x14ac:dyDescent="0.25">
      <c r="A9" s="204" t="s">
        <v>264</v>
      </c>
      <c r="B9" s="185" t="s">
        <v>348</v>
      </c>
      <c r="C9" s="111">
        <v>443</v>
      </c>
      <c r="D9" s="160">
        <v>439</v>
      </c>
      <c r="E9" s="111">
        <v>3485</v>
      </c>
      <c r="F9" s="160">
        <v>3386</v>
      </c>
      <c r="G9" s="129">
        <f>(C9-D9)/D9</f>
        <v>9.1116173120728925E-3</v>
      </c>
      <c r="H9" s="129">
        <f>(E9-F9)/F9</f>
        <v>2.923803898405198E-2</v>
      </c>
      <c r="I9" s="224">
        <v>2.6099999999999999E-3</v>
      </c>
      <c r="K9" s="154"/>
    </row>
    <row r="10" spans="1:17" x14ac:dyDescent="0.25">
      <c r="A10" s="206"/>
      <c r="B10" s="185" t="s">
        <v>347</v>
      </c>
      <c r="C10" s="111">
        <v>1102</v>
      </c>
      <c r="D10" s="160">
        <v>1083</v>
      </c>
      <c r="E10" s="48"/>
      <c r="F10" s="48"/>
      <c r="G10" s="129">
        <f>(C10-D10)/D10</f>
        <v>1.7543859649122806E-2</v>
      </c>
      <c r="H10" s="48"/>
      <c r="I10" s="225"/>
      <c r="K10" s="154"/>
    </row>
    <row r="11" spans="1:17" ht="15" customHeight="1" x14ac:dyDescent="0.25">
      <c r="A11" s="204" t="s">
        <v>265</v>
      </c>
      <c r="B11" s="141" t="s">
        <v>208</v>
      </c>
      <c r="C11" s="210" t="s">
        <v>282</v>
      </c>
      <c r="D11" s="211"/>
      <c r="E11" s="211"/>
      <c r="F11" s="211"/>
      <c r="G11" s="211"/>
      <c r="H11" s="211"/>
      <c r="I11" s="212"/>
      <c r="K11" s="154"/>
    </row>
    <row r="12" spans="1:17" x14ac:dyDescent="0.25">
      <c r="A12" s="205"/>
      <c r="B12" s="141" t="s">
        <v>209</v>
      </c>
      <c r="C12" s="160">
        <v>8481</v>
      </c>
      <c r="D12" s="160">
        <v>8481</v>
      </c>
      <c r="E12" s="48"/>
      <c r="F12" s="48"/>
      <c r="G12" s="134">
        <f>(C12-D12)/D12</f>
        <v>0</v>
      </c>
      <c r="H12" s="48"/>
      <c r="I12" s="155">
        <v>2.49023E-3</v>
      </c>
      <c r="K12" s="154"/>
    </row>
    <row r="13" spans="1:17" x14ac:dyDescent="0.25">
      <c r="A13" s="205"/>
      <c r="B13" s="141" t="s">
        <v>210</v>
      </c>
      <c r="C13" s="160">
        <v>4202</v>
      </c>
      <c r="D13" s="160">
        <v>4202</v>
      </c>
      <c r="E13" s="48"/>
      <c r="F13" s="48"/>
      <c r="G13" s="134">
        <f>(C13-D13)/D13</f>
        <v>0</v>
      </c>
      <c r="H13" s="48"/>
      <c r="I13" s="155">
        <v>8.1599999999999999E-4</v>
      </c>
      <c r="K13" s="154"/>
    </row>
    <row r="14" spans="1:17" x14ac:dyDescent="0.25">
      <c r="A14" s="205"/>
      <c r="B14" s="141" t="s">
        <v>211</v>
      </c>
      <c r="C14" s="210" t="s">
        <v>282</v>
      </c>
      <c r="D14" s="211"/>
      <c r="E14" s="211"/>
      <c r="F14" s="211"/>
      <c r="G14" s="211"/>
      <c r="H14" s="211"/>
      <c r="I14" s="212"/>
      <c r="K14" s="154"/>
    </row>
    <row r="15" spans="1:17" ht="15" customHeight="1" x14ac:dyDescent="0.25">
      <c r="A15" s="206"/>
      <c r="B15" s="142" t="s">
        <v>341</v>
      </c>
      <c r="C15" s="160">
        <v>135</v>
      </c>
      <c r="D15" s="160">
        <v>135</v>
      </c>
      <c r="E15" s="48"/>
      <c r="F15" s="48"/>
      <c r="G15" s="134">
        <f>(C15-D15)/D15</f>
        <v>0</v>
      </c>
      <c r="H15" s="48"/>
      <c r="I15" s="152">
        <v>3.5599999999999998E-4</v>
      </c>
      <c r="K15" s="154"/>
    </row>
    <row r="16" spans="1:17" x14ac:dyDescent="0.25">
      <c r="A16" s="110" t="s">
        <v>212</v>
      </c>
      <c r="B16" s="142" t="s">
        <v>212</v>
      </c>
      <c r="C16" s="160">
        <v>11681</v>
      </c>
      <c r="D16" s="160">
        <v>11681</v>
      </c>
      <c r="E16" s="160">
        <v>17421</v>
      </c>
      <c r="F16" s="160">
        <v>17421</v>
      </c>
      <c r="G16" s="148">
        <f t="shared" ref="G16:G23" si="0">(C16-D16)/D16</f>
        <v>0</v>
      </c>
      <c r="H16" s="148">
        <f>(E16-F16)/F16</f>
        <v>0</v>
      </c>
      <c r="I16" s="161">
        <v>7.4700000000000001E-3</v>
      </c>
      <c r="K16" s="154"/>
    </row>
    <row r="17" spans="1:11" x14ac:dyDescent="0.25">
      <c r="A17" s="204" t="s">
        <v>266</v>
      </c>
      <c r="B17" s="142" t="s">
        <v>345</v>
      </c>
      <c r="C17" s="160">
        <v>126511</v>
      </c>
      <c r="D17" s="160">
        <v>126511</v>
      </c>
      <c r="E17" s="48"/>
      <c r="F17" s="48"/>
      <c r="G17" s="148">
        <f t="shared" si="0"/>
        <v>0</v>
      </c>
      <c r="H17" s="151"/>
      <c r="I17" s="224">
        <v>0.505</v>
      </c>
      <c r="K17" s="154"/>
    </row>
    <row r="18" spans="1:11" x14ac:dyDescent="0.25">
      <c r="A18" s="205"/>
      <c r="B18" s="142" t="s">
        <v>346</v>
      </c>
      <c r="C18" s="160">
        <v>3961</v>
      </c>
      <c r="D18" s="160">
        <v>3961</v>
      </c>
      <c r="E18" s="48"/>
      <c r="F18" s="48"/>
      <c r="G18" s="148">
        <f t="shared" si="0"/>
        <v>0</v>
      </c>
      <c r="H18" s="151"/>
      <c r="I18" s="225"/>
      <c r="K18" s="154"/>
    </row>
    <row r="19" spans="1:11" x14ac:dyDescent="0.25">
      <c r="A19" s="205"/>
      <c r="B19" s="142" t="s">
        <v>214</v>
      </c>
      <c r="C19" s="160">
        <v>27025</v>
      </c>
      <c r="D19" s="160">
        <v>27025</v>
      </c>
      <c r="E19" s="48"/>
      <c r="F19" s="48"/>
      <c r="G19" s="148">
        <f t="shared" si="0"/>
        <v>0</v>
      </c>
      <c r="H19" s="48"/>
      <c r="I19" s="155">
        <v>0.35546899999999998</v>
      </c>
      <c r="K19" s="154"/>
    </row>
    <row r="20" spans="1:11" x14ac:dyDescent="0.25">
      <c r="A20" s="205"/>
      <c r="B20" s="185" t="s">
        <v>215</v>
      </c>
      <c r="C20" s="111">
        <v>826</v>
      </c>
      <c r="D20" s="160">
        <v>778</v>
      </c>
      <c r="E20" s="48"/>
      <c r="F20" s="48"/>
      <c r="G20" s="129">
        <f t="shared" si="0"/>
        <v>6.1696658097686374E-2</v>
      </c>
      <c r="H20" s="48"/>
      <c r="I20" s="155">
        <v>7.1700000000000002E-3</v>
      </c>
      <c r="K20" s="154"/>
    </row>
    <row r="21" spans="1:11" s="166" customFormat="1" x14ac:dyDescent="0.25">
      <c r="A21" s="205"/>
      <c r="B21" s="185" t="s">
        <v>359</v>
      </c>
      <c r="C21" s="160">
        <v>5245</v>
      </c>
      <c r="D21" s="160"/>
      <c r="E21" s="153"/>
      <c r="F21" s="153"/>
      <c r="G21" s="129" t="s">
        <v>360</v>
      </c>
      <c r="H21" s="153"/>
      <c r="I21" s="224">
        <v>0.35899999999999999</v>
      </c>
      <c r="K21" s="154"/>
    </row>
    <row r="22" spans="1:11" x14ac:dyDescent="0.25">
      <c r="A22" s="205"/>
      <c r="B22" s="185" t="s">
        <v>358</v>
      </c>
      <c r="C22" s="111">
        <v>28430</v>
      </c>
      <c r="D22" s="160">
        <v>26198</v>
      </c>
      <c r="E22" s="48"/>
      <c r="F22" s="48"/>
      <c r="G22" s="129">
        <f t="shared" si="0"/>
        <v>8.5197343308649517E-2</v>
      </c>
      <c r="H22" s="48"/>
      <c r="I22" s="225"/>
      <c r="K22" s="154"/>
    </row>
    <row r="23" spans="1:11" x14ac:dyDescent="0.25">
      <c r="A23" s="205"/>
      <c r="B23" s="185" t="s">
        <v>217</v>
      </c>
      <c r="C23" s="111">
        <v>2576</v>
      </c>
      <c r="D23" s="160">
        <v>4388</v>
      </c>
      <c r="E23" s="48"/>
      <c r="F23" s="48"/>
      <c r="G23" s="129">
        <f t="shared" si="0"/>
        <v>-0.41294439380127623</v>
      </c>
      <c r="H23" s="48"/>
      <c r="I23" s="155">
        <v>0.11</v>
      </c>
      <c r="J23" s="54" t="s">
        <v>361</v>
      </c>
      <c r="K23" s="154"/>
    </row>
    <row r="24" spans="1:11" ht="15" customHeight="1" x14ac:dyDescent="0.25">
      <c r="A24" s="205"/>
      <c r="B24" s="234" t="s">
        <v>218</v>
      </c>
      <c r="C24" s="210" t="s">
        <v>283</v>
      </c>
      <c r="D24" s="211"/>
      <c r="E24" s="211"/>
      <c r="F24" s="211"/>
      <c r="G24" s="211"/>
      <c r="H24" s="211"/>
      <c r="I24" s="224">
        <v>0.13800000000000001</v>
      </c>
      <c r="K24" s="154"/>
    </row>
    <row r="25" spans="1:11" x14ac:dyDescent="0.25">
      <c r="A25" s="205"/>
      <c r="B25" s="235"/>
      <c r="C25" s="112">
        <v>15347</v>
      </c>
      <c r="D25" s="112">
        <v>15347</v>
      </c>
      <c r="E25" s="160">
        <v>419250</v>
      </c>
      <c r="F25" s="160">
        <v>419250</v>
      </c>
      <c r="G25" s="148">
        <f>(C25-D25)/D25</f>
        <v>0</v>
      </c>
      <c r="H25" s="148">
        <f>(E25-F25)/F25</f>
        <v>0</v>
      </c>
      <c r="I25" s="226"/>
      <c r="K25" s="154"/>
    </row>
    <row r="26" spans="1:11" x14ac:dyDescent="0.25">
      <c r="A26" s="205"/>
      <c r="B26" s="235"/>
      <c r="C26" s="227" t="s">
        <v>284</v>
      </c>
      <c r="D26" s="228"/>
      <c r="E26" s="228"/>
      <c r="F26" s="228"/>
      <c r="G26" s="228"/>
      <c r="H26" s="229"/>
      <c r="I26" s="226"/>
      <c r="K26" s="154"/>
    </row>
    <row r="27" spans="1:11" x14ac:dyDescent="0.25">
      <c r="A27" s="206"/>
      <c r="B27" s="236"/>
      <c r="C27" s="112">
        <v>22751</v>
      </c>
      <c r="D27" s="112">
        <v>22751</v>
      </c>
      <c r="E27" s="160">
        <v>587864</v>
      </c>
      <c r="F27" s="160">
        <v>587864</v>
      </c>
      <c r="G27" s="148">
        <f t="shared" ref="G27:G54" si="1">(C27-D27)/D27</f>
        <v>0</v>
      </c>
      <c r="H27" s="148">
        <f>(E27-F27)/F27</f>
        <v>0</v>
      </c>
      <c r="I27" s="225"/>
      <c r="K27" s="154"/>
    </row>
    <row r="28" spans="1:11" x14ac:dyDescent="0.25">
      <c r="A28" s="204" t="s">
        <v>267</v>
      </c>
      <c r="B28" s="141" t="s">
        <v>219</v>
      </c>
      <c r="C28" s="160">
        <v>322</v>
      </c>
      <c r="D28" s="160">
        <v>322</v>
      </c>
      <c r="E28" s="111"/>
      <c r="F28" s="111"/>
      <c r="G28" s="134">
        <f t="shared" si="1"/>
        <v>0</v>
      </c>
      <c r="H28" s="149"/>
      <c r="I28" s="155">
        <v>8.5937500000000007E-3</v>
      </c>
      <c r="K28" s="154"/>
    </row>
    <row r="29" spans="1:11" x14ac:dyDescent="0.25">
      <c r="A29" s="205"/>
      <c r="B29" s="141" t="s">
        <v>220</v>
      </c>
      <c r="C29" s="160">
        <v>65</v>
      </c>
      <c r="D29" s="160">
        <v>65</v>
      </c>
      <c r="E29" s="111"/>
      <c r="F29" s="111"/>
      <c r="G29" s="134">
        <f t="shared" si="1"/>
        <v>0</v>
      </c>
      <c r="H29" s="149"/>
      <c r="I29" s="155">
        <v>2.1972999999999999E-2</v>
      </c>
      <c r="K29" s="154"/>
    </row>
    <row r="30" spans="1:11" x14ac:dyDescent="0.25">
      <c r="A30" s="205"/>
      <c r="B30" s="141" t="s">
        <v>221</v>
      </c>
      <c r="C30" s="160">
        <v>137</v>
      </c>
      <c r="D30" s="160">
        <v>137</v>
      </c>
      <c r="E30" s="160">
        <v>1358906</v>
      </c>
      <c r="F30" s="160">
        <v>1358906</v>
      </c>
      <c r="G30" s="134">
        <f t="shared" si="1"/>
        <v>0</v>
      </c>
      <c r="H30" s="148">
        <f>(E30-F30)/F30</f>
        <v>0</v>
      </c>
      <c r="I30" s="155">
        <v>0.17399999999999999</v>
      </c>
      <c r="K30" s="154"/>
    </row>
    <row r="31" spans="1:11" x14ac:dyDescent="0.25">
      <c r="A31" s="205"/>
      <c r="B31" s="141" t="s">
        <v>222</v>
      </c>
      <c r="C31" s="160">
        <v>2175</v>
      </c>
      <c r="D31" s="160">
        <v>2175</v>
      </c>
      <c r="E31" s="160">
        <v>4755696</v>
      </c>
      <c r="F31" s="160">
        <v>4755696</v>
      </c>
      <c r="G31" s="134">
        <f t="shared" si="1"/>
        <v>0</v>
      </c>
      <c r="H31" s="148">
        <f>(E31-F31)/F31</f>
        <v>0</v>
      </c>
      <c r="I31" s="155">
        <v>0.60199999999999998</v>
      </c>
      <c r="K31" s="154"/>
    </row>
    <row r="32" spans="1:11" x14ac:dyDescent="0.25">
      <c r="A32" s="205"/>
      <c r="B32" s="143" t="s">
        <v>223</v>
      </c>
      <c r="C32" s="160">
        <v>164018</v>
      </c>
      <c r="D32" s="160">
        <v>164018</v>
      </c>
      <c r="E32" s="160">
        <v>872477</v>
      </c>
      <c r="F32" s="160">
        <v>872477</v>
      </c>
      <c r="G32" s="134">
        <f t="shared" si="1"/>
        <v>0</v>
      </c>
      <c r="H32" s="148">
        <f>(E32-F32)/F32</f>
        <v>0</v>
      </c>
      <c r="I32" s="156">
        <v>0.14199999999999999</v>
      </c>
      <c r="K32" s="154"/>
    </row>
    <row r="33" spans="1:11" x14ac:dyDescent="0.25">
      <c r="A33" s="205"/>
      <c r="B33" s="141" t="s">
        <v>224</v>
      </c>
      <c r="C33" s="160">
        <v>169</v>
      </c>
      <c r="D33" s="160">
        <v>169</v>
      </c>
      <c r="E33" s="160">
        <v>53844</v>
      </c>
      <c r="F33" s="160">
        <v>53844</v>
      </c>
      <c r="G33" s="134">
        <f t="shared" ref="G33" si="2">(C33-D33)/D33</f>
        <v>0</v>
      </c>
      <c r="H33" s="148">
        <f>(E33-F33)/F33</f>
        <v>0</v>
      </c>
      <c r="I33" s="155">
        <v>1.5233999999999999E-2</v>
      </c>
      <c r="K33" s="154"/>
    </row>
    <row r="34" spans="1:11" x14ac:dyDescent="0.25">
      <c r="A34" s="206"/>
      <c r="B34" s="185" t="s">
        <v>340</v>
      </c>
      <c r="C34" s="111">
        <v>552</v>
      </c>
      <c r="D34" s="160">
        <v>550</v>
      </c>
      <c r="E34" s="111">
        <v>7828</v>
      </c>
      <c r="F34" s="160">
        <v>7563</v>
      </c>
      <c r="G34" s="134">
        <f t="shared" ref="G34" si="3">(C34-D34)/D34</f>
        <v>3.6363636363636364E-3</v>
      </c>
      <c r="H34" s="129">
        <f>(E34-F34)/F34</f>
        <v>3.5039005685574505E-2</v>
      </c>
      <c r="I34" s="155">
        <v>0.13700000000000001</v>
      </c>
      <c r="K34" s="154"/>
    </row>
    <row r="35" spans="1:11" x14ac:dyDescent="0.25">
      <c r="A35" s="204" t="s">
        <v>268</v>
      </c>
      <c r="B35" s="141" t="s">
        <v>225</v>
      </c>
      <c r="C35" s="160">
        <v>27267</v>
      </c>
      <c r="D35" s="160">
        <v>27267</v>
      </c>
      <c r="E35" s="48"/>
      <c r="F35" s="111"/>
      <c r="G35" s="134">
        <f t="shared" si="1"/>
        <v>0</v>
      </c>
      <c r="H35" s="48"/>
      <c r="I35" s="155">
        <v>3.8574199999999999E-3</v>
      </c>
      <c r="K35" s="154"/>
    </row>
    <row r="36" spans="1:11" x14ac:dyDescent="0.25">
      <c r="A36" s="205"/>
      <c r="B36" s="143" t="s">
        <v>226</v>
      </c>
      <c r="C36" s="160">
        <v>1434</v>
      </c>
      <c r="D36" s="160">
        <v>1434</v>
      </c>
      <c r="E36" s="48"/>
      <c r="F36" s="111"/>
      <c r="G36" s="134">
        <f t="shared" si="1"/>
        <v>0</v>
      </c>
      <c r="H36" s="48"/>
      <c r="I36" s="155">
        <v>1.3867199999999999E-3</v>
      </c>
      <c r="K36" s="154"/>
    </row>
    <row r="37" spans="1:11" x14ac:dyDescent="0.25">
      <c r="A37" s="206"/>
      <c r="B37" s="144" t="s">
        <v>227</v>
      </c>
      <c r="C37" s="153">
        <v>1617</v>
      </c>
      <c r="D37" s="153">
        <v>1617</v>
      </c>
      <c r="E37" s="48"/>
      <c r="F37" s="111"/>
      <c r="G37" s="148">
        <f t="shared" si="1"/>
        <v>0</v>
      </c>
      <c r="H37" s="48"/>
      <c r="I37" s="155">
        <v>1.25E-3</v>
      </c>
      <c r="K37" s="154"/>
    </row>
    <row r="38" spans="1:11" x14ac:dyDescent="0.25">
      <c r="A38" s="204" t="s">
        <v>269</v>
      </c>
      <c r="B38" s="145" t="s">
        <v>228</v>
      </c>
      <c r="C38" s="160">
        <v>2501</v>
      </c>
      <c r="D38" s="160">
        <v>2501</v>
      </c>
      <c r="E38" s="160">
        <v>379855</v>
      </c>
      <c r="F38" s="160">
        <v>379855</v>
      </c>
      <c r="G38" s="134">
        <f t="shared" si="1"/>
        <v>0</v>
      </c>
      <c r="H38" s="148">
        <f t="shared" ref="H38:H47" si="4">(E38-F38)/F38</f>
        <v>0</v>
      </c>
      <c r="I38" s="224">
        <v>0.33300000000000002</v>
      </c>
      <c r="K38" s="154"/>
    </row>
    <row r="39" spans="1:11" x14ac:dyDescent="0.25">
      <c r="A39" s="205"/>
      <c r="B39" s="145" t="s">
        <v>229</v>
      </c>
      <c r="C39" s="160">
        <v>2501</v>
      </c>
      <c r="D39" s="160">
        <v>2501</v>
      </c>
      <c r="E39" s="160">
        <v>366032</v>
      </c>
      <c r="F39" s="160">
        <v>366032</v>
      </c>
      <c r="G39" s="134">
        <f t="shared" si="1"/>
        <v>0</v>
      </c>
      <c r="H39" s="148">
        <f t="shared" si="4"/>
        <v>0</v>
      </c>
      <c r="I39" s="226"/>
      <c r="K39" s="154"/>
    </row>
    <row r="40" spans="1:11" x14ac:dyDescent="0.25">
      <c r="A40" s="206"/>
      <c r="B40" s="145" t="s">
        <v>230</v>
      </c>
      <c r="C40" s="160">
        <v>2501</v>
      </c>
      <c r="D40" s="160">
        <v>2501</v>
      </c>
      <c r="E40" s="160">
        <v>1581157</v>
      </c>
      <c r="F40" s="160">
        <v>1581157</v>
      </c>
      <c r="G40" s="134">
        <f t="shared" si="1"/>
        <v>0</v>
      </c>
      <c r="H40" s="148">
        <f t="shared" si="4"/>
        <v>0</v>
      </c>
      <c r="I40" s="225"/>
      <c r="K40" s="154"/>
    </row>
    <row r="41" spans="1:11" x14ac:dyDescent="0.25">
      <c r="A41" s="110" t="s">
        <v>270</v>
      </c>
      <c r="B41" s="141" t="s">
        <v>231</v>
      </c>
      <c r="C41" s="160">
        <v>427</v>
      </c>
      <c r="D41" s="160">
        <v>427</v>
      </c>
      <c r="E41" s="160">
        <v>471</v>
      </c>
      <c r="F41" s="160">
        <v>471</v>
      </c>
      <c r="G41" s="134">
        <f t="shared" si="1"/>
        <v>0</v>
      </c>
      <c r="H41" s="148">
        <f t="shared" si="4"/>
        <v>0</v>
      </c>
      <c r="I41" s="155">
        <v>6.3705000000000001E-4</v>
      </c>
      <c r="K41" s="154"/>
    </row>
    <row r="42" spans="1:11" x14ac:dyDescent="0.25">
      <c r="A42" s="204" t="s">
        <v>271</v>
      </c>
      <c r="B42" s="141" t="s">
        <v>232</v>
      </c>
      <c r="C42" s="160">
        <v>7236</v>
      </c>
      <c r="D42" s="160">
        <v>7236</v>
      </c>
      <c r="E42" s="160">
        <v>6247</v>
      </c>
      <c r="F42" s="160">
        <v>6247</v>
      </c>
      <c r="G42" s="134">
        <f t="shared" si="1"/>
        <v>0</v>
      </c>
      <c r="H42" s="148">
        <f t="shared" si="4"/>
        <v>0</v>
      </c>
      <c r="I42" s="155">
        <v>3.4179700000000002E-3</v>
      </c>
      <c r="K42" s="154"/>
    </row>
    <row r="43" spans="1:11" x14ac:dyDescent="0.25">
      <c r="A43" s="205"/>
      <c r="B43" s="141" t="s">
        <v>233</v>
      </c>
      <c r="C43" s="160">
        <v>21529</v>
      </c>
      <c r="D43" s="160">
        <v>21529</v>
      </c>
      <c r="E43" s="160">
        <v>23053</v>
      </c>
      <c r="F43" s="160">
        <v>23053</v>
      </c>
      <c r="G43" s="134">
        <f t="shared" si="1"/>
        <v>0</v>
      </c>
      <c r="H43" s="148">
        <f t="shared" si="4"/>
        <v>0</v>
      </c>
      <c r="I43" s="155">
        <v>6.1599999999999997E-3</v>
      </c>
      <c r="K43" s="154"/>
    </row>
    <row r="44" spans="1:11" x14ac:dyDescent="0.25">
      <c r="A44" s="205"/>
      <c r="B44" s="144" t="s">
        <v>337</v>
      </c>
      <c r="C44" s="160">
        <v>310</v>
      </c>
      <c r="D44" s="160">
        <v>310</v>
      </c>
      <c r="E44" s="48"/>
      <c r="F44" s="153"/>
      <c r="G44" s="134">
        <f t="shared" si="1"/>
        <v>0</v>
      </c>
      <c r="H44" s="129"/>
      <c r="I44" s="153">
        <v>4.62E-3</v>
      </c>
      <c r="K44" s="154"/>
    </row>
    <row r="45" spans="1:11" x14ac:dyDescent="0.25">
      <c r="A45" s="205"/>
      <c r="B45" s="185" t="s">
        <v>234</v>
      </c>
      <c r="C45" s="111">
        <v>2023</v>
      </c>
      <c r="D45" s="160">
        <v>2023</v>
      </c>
      <c r="E45" s="111">
        <v>2828</v>
      </c>
      <c r="F45" s="160">
        <v>2533</v>
      </c>
      <c r="G45" s="134">
        <f t="shared" si="1"/>
        <v>0</v>
      </c>
      <c r="H45" s="129">
        <f t="shared" si="4"/>
        <v>0.11646269245953415</v>
      </c>
      <c r="I45" s="155">
        <v>1.6199999999999999E-3</v>
      </c>
      <c r="K45" s="154"/>
    </row>
    <row r="46" spans="1:11" x14ac:dyDescent="0.25">
      <c r="A46" s="206"/>
      <c r="B46" s="141" t="s">
        <v>235</v>
      </c>
      <c r="C46" s="160">
        <v>9071</v>
      </c>
      <c r="D46" s="160">
        <v>9071</v>
      </c>
      <c r="E46" s="160">
        <v>17996</v>
      </c>
      <c r="F46" s="160">
        <v>17996</v>
      </c>
      <c r="G46" s="134">
        <f t="shared" si="1"/>
        <v>0</v>
      </c>
      <c r="H46" s="148">
        <f t="shared" si="4"/>
        <v>0</v>
      </c>
      <c r="I46" s="157">
        <v>4.6538999999999999E-4</v>
      </c>
      <c r="K46" s="154"/>
    </row>
    <row r="47" spans="1:11" x14ac:dyDescent="0.25">
      <c r="A47" s="204" t="s">
        <v>272</v>
      </c>
      <c r="B47" s="185" t="s">
        <v>236</v>
      </c>
      <c r="C47" s="111">
        <v>204</v>
      </c>
      <c r="D47" s="160">
        <v>204</v>
      </c>
      <c r="E47" s="111">
        <v>353</v>
      </c>
      <c r="F47" s="160">
        <v>350</v>
      </c>
      <c r="G47" s="134">
        <f t="shared" si="1"/>
        <v>0</v>
      </c>
      <c r="H47" s="129">
        <f t="shared" si="4"/>
        <v>8.5714285714285719E-3</v>
      </c>
      <c r="I47" s="230">
        <v>8.0000000000000004E-4</v>
      </c>
      <c r="K47" s="154"/>
    </row>
    <row r="48" spans="1:11" x14ac:dyDescent="0.25">
      <c r="A48" s="206"/>
      <c r="B48" s="185" t="s">
        <v>237</v>
      </c>
      <c r="C48" s="111">
        <v>41</v>
      </c>
      <c r="D48" s="160">
        <v>41</v>
      </c>
      <c r="E48" s="48"/>
      <c r="F48" s="111"/>
      <c r="G48" s="134">
        <f t="shared" si="1"/>
        <v>0</v>
      </c>
      <c r="H48" s="48"/>
      <c r="I48" s="231"/>
      <c r="K48" s="154"/>
    </row>
    <row r="49" spans="1:11" x14ac:dyDescent="0.25">
      <c r="A49" s="204" t="s">
        <v>273</v>
      </c>
      <c r="B49" s="141" t="s">
        <v>238</v>
      </c>
      <c r="C49" s="160">
        <v>8</v>
      </c>
      <c r="D49" s="160">
        <v>8</v>
      </c>
      <c r="E49" s="48"/>
      <c r="F49" s="111"/>
      <c r="G49" s="134">
        <f t="shared" si="1"/>
        <v>0</v>
      </c>
      <c r="H49" s="48"/>
      <c r="I49" s="155">
        <v>0.10253900000000001</v>
      </c>
      <c r="K49" s="154"/>
    </row>
    <row r="50" spans="1:11" x14ac:dyDescent="0.25">
      <c r="A50" s="205"/>
      <c r="B50" s="141" t="s">
        <v>239</v>
      </c>
      <c r="C50" s="160">
        <v>76192</v>
      </c>
      <c r="D50" s="160">
        <v>76192</v>
      </c>
      <c r="E50" s="48"/>
      <c r="F50" s="111"/>
      <c r="G50" s="134">
        <f t="shared" si="1"/>
        <v>0</v>
      </c>
      <c r="H50" s="48"/>
      <c r="I50" s="155">
        <v>7.1499999999999994E-2</v>
      </c>
      <c r="K50" s="154"/>
    </row>
    <row r="51" spans="1:11" x14ac:dyDescent="0.25">
      <c r="A51" s="205"/>
      <c r="B51" s="141" t="s">
        <v>240</v>
      </c>
      <c r="C51" s="160">
        <v>75</v>
      </c>
      <c r="D51" s="160">
        <v>75</v>
      </c>
      <c r="E51" s="48"/>
      <c r="F51" s="111"/>
      <c r="G51" s="134">
        <f t="shared" si="1"/>
        <v>0</v>
      </c>
      <c r="H51" s="48"/>
      <c r="I51" s="155">
        <v>1.4648E-2</v>
      </c>
      <c r="K51" s="154"/>
    </row>
    <row r="52" spans="1:11" x14ac:dyDescent="0.25">
      <c r="A52" s="205"/>
      <c r="B52" s="141" t="s">
        <v>241</v>
      </c>
      <c r="C52" s="160">
        <v>11</v>
      </c>
      <c r="D52" s="160">
        <v>11</v>
      </c>
      <c r="E52" s="48"/>
      <c r="F52" s="111"/>
      <c r="G52" s="134">
        <f t="shared" si="1"/>
        <v>0</v>
      </c>
      <c r="H52" s="48"/>
      <c r="I52" s="155">
        <v>0.306641</v>
      </c>
      <c r="K52" s="154"/>
    </row>
    <row r="53" spans="1:11" x14ac:dyDescent="0.25">
      <c r="A53" s="206"/>
      <c r="B53" s="141" t="s">
        <v>242</v>
      </c>
      <c r="C53" s="160">
        <v>20</v>
      </c>
      <c r="D53" s="160">
        <v>20</v>
      </c>
      <c r="E53" s="48"/>
      <c r="F53" s="111"/>
      <c r="G53" s="134">
        <f t="shared" si="1"/>
        <v>0</v>
      </c>
      <c r="H53" s="48"/>
      <c r="I53" s="155">
        <v>3.125E-2</v>
      </c>
      <c r="K53" s="154"/>
    </row>
    <row r="54" spans="1:11" x14ac:dyDescent="0.25">
      <c r="A54" s="110" t="s">
        <v>274</v>
      </c>
      <c r="B54" s="141" t="s">
        <v>243</v>
      </c>
      <c r="C54" s="160">
        <v>3951</v>
      </c>
      <c r="D54" s="160">
        <v>3951</v>
      </c>
      <c r="E54" s="48"/>
      <c r="F54" s="111"/>
      <c r="G54" s="134">
        <f t="shared" si="1"/>
        <v>0</v>
      </c>
      <c r="H54" s="48"/>
      <c r="I54" s="155">
        <v>8.3800000000000003E-3</v>
      </c>
      <c r="K54" s="154"/>
    </row>
    <row r="55" spans="1:11" x14ac:dyDescent="0.25">
      <c r="A55" s="204" t="s">
        <v>275</v>
      </c>
      <c r="B55" s="141" t="s">
        <v>244</v>
      </c>
      <c r="C55" s="160">
        <v>854</v>
      </c>
      <c r="D55" s="160">
        <v>854</v>
      </c>
      <c r="E55" s="48"/>
      <c r="F55" s="111"/>
      <c r="G55" s="134">
        <f t="shared" ref="G55:G74" si="5">(C55-D55)/D55</f>
        <v>0</v>
      </c>
      <c r="H55" s="48"/>
      <c r="I55" s="155">
        <v>1.1900000000000001E-3</v>
      </c>
      <c r="K55" s="154"/>
    </row>
    <row r="56" spans="1:11" x14ac:dyDescent="0.25">
      <c r="A56" s="206"/>
      <c r="B56" s="141" t="s">
        <v>245</v>
      </c>
      <c r="C56" s="160">
        <v>1186</v>
      </c>
      <c r="D56" s="160">
        <v>1186</v>
      </c>
      <c r="E56" s="48"/>
      <c r="F56" s="111"/>
      <c r="G56" s="134">
        <f t="shared" si="5"/>
        <v>0</v>
      </c>
      <c r="H56" s="48"/>
      <c r="I56" s="155">
        <v>9.0900000000000009E-3</v>
      </c>
      <c r="K56" s="154"/>
    </row>
    <row r="57" spans="1:11" x14ac:dyDescent="0.25">
      <c r="A57" s="204" t="s">
        <v>276</v>
      </c>
      <c r="B57" s="144" t="s">
        <v>349</v>
      </c>
      <c r="C57" s="153">
        <v>8869</v>
      </c>
      <c r="D57" s="153">
        <v>8869</v>
      </c>
      <c r="E57" s="48"/>
      <c r="F57" s="111"/>
      <c r="G57" s="148">
        <f t="shared" si="5"/>
        <v>0</v>
      </c>
      <c r="H57" s="149"/>
      <c r="I57" s="224">
        <v>2.3400000000000001E-3</v>
      </c>
      <c r="K57" s="154"/>
    </row>
    <row r="58" spans="1:11" x14ac:dyDescent="0.25">
      <c r="A58" s="205"/>
      <c r="B58" s="144" t="s">
        <v>350</v>
      </c>
      <c r="C58" s="153">
        <v>167</v>
      </c>
      <c r="D58" s="153">
        <v>167</v>
      </c>
      <c r="E58" s="48"/>
      <c r="F58" s="111"/>
      <c r="G58" s="148">
        <f t="shared" si="5"/>
        <v>0</v>
      </c>
      <c r="H58" s="149"/>
      <c r="I58" s="225"/>
      <c r="K58" s="154"/>
    </row>
    <row r="59" spans="1:11" x14ac:dyDescent="0.25">
      <c r="A59" s="205"/>
      <c r="B59" s="142" t="s">
        <v>351</v>
      </c>
      <c r="C59" s="160">
        <v>2271</v>
      </c>
      <c r="D59" s="160">
        <v>2271</v>
      </c>
      <c r="E59" s="160">
        <v>4173</v>
      </c>
      <c r="F59" s="160">
        <v>4173</v>
      </c>
      <c r="G59" s="148">
        <f t="shared" si="5"/>
        <v>0</v>
      </c>
      <c r="H59" s="148">
        <f>(E59-F59)/F59</f>
        <v>0</v>
      </c>
      <c r="I59" s="232">
        <v>1.46484E-3</v>
      </c>
      <c r="K59" s="154"/>
    </row>
    <row r="60" spans="1:11" x14ac:dyDescent="0.25">
      <c r="A60" s="205"/>
      <c r="B60" s="142" t="s">
        <v>352</v>
      </c>
      <c r="C60" s="160">
        <v>3200</v>
      </c>
      <c r="D60" s="160">
        <v>3200</v>
      </c>
      <c r="E60" s="160">
        <v>5063</v>
      </c>
      <c r="F60" s="160">
        <v>5063</v>
      </c>
      <c r="G60" s="148">
        <f t="shared" si="5"/>
        <v>0</v>
      </c>
      <c r="H60" s="148">
        <f>(E60-F60)/F60</f>
        <v>0</v>
      </c>
      <c r="I60" s="233"/>
      <c r="K60" s="154"/>
    </row>
    <row r="61" spans="1:11" x14ac:dyDescent="0.25">
      <c r="A61" s="205"/>
      <c r="B61" s="145" t="s">
        <v>250</v>
      </c>
      <c r="C61" s="160">
        <v>12774</v>
      </c>
      <c r="D61" s="160">
        <v>12774</v>
      </c>
      <c r="E61" s="160">
        <v>48609</v>
      </c>
      <c r="F61" s="160">
        <v>48609</v>
      </c>
      <c r="G61" s="134">
        <f t="shared" si="5"/>
        <v>0</v>
      </c>
      <c r="H61" s="148">
        <f>(E61-F61)/F61</f>
        <v>0</v>
      </c>
      <c r="I61" s="158">
        <v>2.5000000000000001E-2</v>
      </c>
      <c r="K61" s="154"/>
    </row>
    <row r="62" spans="1:11" x14ac:dyDescent="0.25">
      <c r="A62" s="205"/>
      <c r="B62" s="145" t="s">
        <v>251</v>
      </c>
      <c r="C62" s="160">
        <v>15149</v>
      </c>
      <c r="D62" s="160">
        <v>15149</v>
      </c>
      <c r="E62" s="160">
        <v>46379</v>
      </c>
      <c r="F62" s="160">
        <v>46379</v>
      </c>
      <c r="G62" s="134">
        <f t="shared" si="5"/>
        <v>0</v>
      </c>
      <c r="H62" s="148">
        <f>(E62-F62)/F62</f>
        <v>0</v>
      </c>
      <c r="I62" s="158">
        <v>2.3E-2</v>
      </c>
      <c r="K62" s="154"/>
    </row>
    <row r="63" spans="1:11" x14ac:dyDescent="0.25">
      <c r="A63" s="206"/>
      <c r="B63" s="145" t="s">
        <v>252</v>
      </c>
      <c r="C63" s="160">
        <v>122</v>
      </c>
      <c r="D63" s="160">
        <v>122</v>
      </c>
      <c r="E63" s="160">
        <v>363</v>
      </c>
      <c r="F63" s="160">
        <v>363</v>
      </c>
      <c r="G63" s="134">
        <f t="shared" si="5"/>
        <v>0</v>
      </c>
      <c r="H63" s="148">
        <f>(E63-F63)/F63</f>
        <v>0</v>
      </c>
      <c r="I63" s="159">
        <v>6.8000000000000005E-4</v>
      </c>
      <c r="K63" s="154"/>
    </row>
    <row r="64" spans="1:11" x14ac:dyDescent="0.25">
      <c r="A64" s="204" t="s">
        <v>277</v>
      </c>
      <c r="B64" s="142" t="s">
        <v>253</v>
      </c>
      <c r="C64" s="160">
        <v>619</v>
      </c>
      <c r="D64" s="160">
        <v>619</v>
      </c>
      <c r="E64" s="160"/>
      <c r="F64" s="160"/>
      <c r="G64" s="148">
        <f t="shared" si="5"/>
        <v>0</v>
      </c>
      <c r="H64" s="48"/>
      <c r="I64" s="224">
        <v>1.3500000000000001E-3</v>
      </c>
      <c r="K64" s="154"/>
    </row>
    <row r="65" spans="1:20" x14ac:dyDescent="0.25">
      <c r="A65" s="206"/>
      <c r="B65" s="142" t="s">
        <v>254</v>
      </c>
      <c r="C65" s="160">
        <v>570</v>
      </c>
      <c r="D65" s="160">
        <v>570</v>
      </c>
      <c r="E65" s="160"/>
      <c r="F65" s="160"/>
      <c r="G65" s="148">
        <f t="shared" si="5"/>
        <v>0</v>
      </c>
      <c r="H65" s="48"/>
      <c r="I65" s="225"/>
      <c r="K65" s="154"/>
    </row>
    <row r="66" spans="1:20" ht="25.5" x14ac:dyDescent="0.25">
      <c r="A66" s="109" t="s">
        <v>278</v>
      </c>
      <c r="B66" s="147" t="s">
        <v>255</v>
      </c>
      <c r="C66" s="113">
        <v>45</v>
      </c>
      <c r="D66" s="113">
        <v>45</v>
      </c>
      <c r="E66" s="113">
        <v>121</v>
      </c>
      <c r="F66" s="113">
        <v>121</v>
      </c>
      <c r="G66" s="134">
        <f t="shared" si="5"/>
        <v>0</v>
      </c>
      <c r="H66" s="148">
        <f>(E66-F66)/F66</f>
        <v>0</v>
      </c>
      <c r="I66" s="156">
        <v>6.9426999999999998E-4</v>
      </c>
      <c r="K66" s="154"/>
    </row>
    <row r="67" spans="1:20" x14ac:dyDescent="0.25">
      <c r="A67" s="207" t="s">
        <v>279</v>
      </c>
      <c r="B67" s="144" t="s">
        <v>354</v>
      </c>
      <c r="C67" s="153">
        <v>51</v>
      </c>
      <c r="D67" s="153">
        <v>51</v>
      </c>
      <c r="E67" s="153"/>
      <c r="F67" s="153"/>
      <c r="G67" s="148">
        <f t="shared" si="5"/>
        <v>0</v>
      </c>
      <c r="H67" s="48"/>
      <c r="I67" s="230">
        <v>8.7600000000000004E-4</v>
      </c>
      <c r="K67" s="154"/>
    </row>
    <row r="68" spans="1:20" x14ac:dyDescent="0.25">
      <c r="A68" s="207"/>
      <c r="B68" s="144" t="s">
        <v>353</v>
      </c>
      <c r="C68" s="153">
        <v>399</v>
      </c>
      <c r="D68" s="153">
        <v>399</v>
      </c>
      <c r="E68" s="153"/>
      <c r="F68" s="153"/>
      <c r="G68" s="134">
        <f t="shared" si="5"/>
        <v>0</v>
      </c>
      <c r="H68" s="48"/>
      <c r="I68" s="231"/>
      <c r="K68" s="154"/>
    </row>
    <row r="69" spans="1:20" x14ac:dyDescent="0.25">
      <c r="A69" s="204" t="s">
        <v>280</v>
      </c>
      <c r="B69" s="142" t="s">
        <v>258</v>
      </c>
      <c r="C69" s="160">
        <v>20</v>
      </c>
      <c r="D69" s="160">
        <v>20</v>
      </c>
      <c r="E69" s="153"/>
      <c r="F69" s="153"/>
      <c r="G69" s="134">
        <f t="shared" si="5"/>
        <v>0</v>
      </c>
      <c r="H69" s="48"/>
      <c r="I69" s="224">
        <v>8.9700000000000002E-2</v>
      </c>
      <c r="K69" s="154"/>
    </row>
    <row r="70" spans="1:20" x14ac:dyDescent="0.25">
      <c r="A70" s="205"/>
      <c r="B70" s="142" t="s">
        <v>356</v>
      </c>
      <c r="C70" s="160">
        <v>20</v>
      </c>
      <c r="D70" s="160">
        <v>20</v>
      </c>
      <c r="E70" s="153"/>
      <c r="F70" s="153"/>
      <c r="G70" s="134">
        <f t="shared" si="5"/>
        <v>0</v>
      </c>
      <c r="H70" s="48"/>
      <c r="I70" s="226"/>
      <c r="K70" s="154"/>
    </row>
    <row r="71" spans="1:20" x14ac:dyDescent="0.25">
      <c r="A71" s="205"/>
      <c r="B71" s="142" t="s">
        <v>355</v>
      </c>
      <c r="C71" s="160">
        <v>3495</v>
      </c>
      <c r="D71" s="160">
        <v>3495</v>
      </c>
      <c r="E71" s="153"/>
      <c r="F71" s="153"/>
      <c r="G71" s="148">
        <f t="shared" si="5"/>
        <v>0</v>
      </c>
      <c r="H71" s="48"/>
      <c r="I71" s="226"/>
      <c r="K71" s="154"/>
    </row>
    <row r="72" spans="1:20" x14ac:dyDescent="0.25">
      <c r="A72" s="205"/>
      <c r="B72" s="142" t="s">
        <v>261</v>
      </c>
      <c r="C72" s="160">
        <v>374</v>
      </c>
      <c r="D72" s="160">
        <v>374</v>
      </c>
      <c r="E72" s="153"/>
      <c r="F72" s="153"/>
      <c r="G72" s="134">
        <f t="shared" si="5"/>
        <v>0</v>
      </c>
      <c r="H72" s="48"/>
      <c r="I72" s="226"/>
      <c r="K72" s="154"/>
    </row>
    <row r="73" spans="1:20" x14ac:dyDescent="0.25">
      <c r="A73" s="206"/>
      <c r="B73" s="142" t="s">
        <v>262</v>
      </c>
      <c r="C73" s="160">
        <v>521</v>
      </c>
      <c r="D73" s="160">
        <v>521</v>
      </c>
      <c r="E73" s="153"/>
      <c r="F73" s="153"/>
      <c r="G73" s="148">
        <f t="shared" si="5"/>
        <v>0</v>
      </c>
      <c r="H73" s="48"/>
      <c r="I73" s="225"/>
      <c r="K73" s="154"/>
    </row>
    <row r="74" spans="1:20" x14ac:dyDescent="0.25">
      <c r="A74" s="110" t="s">
        <v>281</v>
      </c>
      <c r="B74" s="146" t="s">
        <v>263</v>
      </c>
      <c r="C74" s="160">
        <v>955</v>
      </c>
      <c r="D74" s="160">
        <v>955</v>
      </c>
      <c r="E74" s="160">
        <v>3911</v>
      </c>
      <c r="F74" s="160">
        <v>3911</v>
      </c>
      <c r="G74" s="134">
        <f t="shared" si="5"/>
        <v>0</v>
      </c>
      <c r="H74" s="148">
        <f>(E74-F74)/F74</f>
        <v>0</v>
      </c>
      <c r="I74" s="155">
        <v>3.2812499999999999E-3</v>
      </c>
    </row>
    <row r="75" spans="1:20" s="3" customFormat="1" x14ac:dyDescent="0.25"/>
    <row r="76" spans="1:20" s="3" customFormat="1" ht="15.75" x14ac:dyDescent="0.25">
      <c r="A76" s="14" t="s">
        <v>134</v>
      </c>
      <c r="B76" s="217" t="s">
        <v>168</v>
      </c>
      <c r="C76" s="218"/>
      <c r="D76" s="218"/>
      <c r="E76" s="218"/>
      <c r="F76" s="218"/>
      <c r="G76" s="218"/>
      <c r="H76" s="218"/>
      <c r="I76" s="218"/>
      <c r="J76" s="218"/>
      <c r="K76" s="218"/>
      <c r="L76" s="218"/>
      <c r="M76" s="218"/>
      <c r="N76" s="218"/>
      <c r="O76" s="218"/>
      <c r="P76" s="218"/>
      <c r="Q76" s="218"/>
      <c r="R76" s="218"/>
      <c r="S76" s="218"/>
      <c r="T76" s="218"/>
    </row>
    <row r="77" spans="1:20" s="3" customFormat="1" ht="93.6" customHeight="1" x14ac:dyDescent="0.25">
      <c r="A77" s="222" t="s">
        <v>135</v>
      </c>
      <c r="B77" s="223"/>
      <c r="C77" s="208" t="s">
        <v>142</v>
      </c>
      <c r="D77" s="219"/>
      <c r="E77" s="220" t="s">
        <v>137</v>
      </c>
      <c r="F77" s="221"/>
      <c r="G77" s="208" t="s">
        <v>117</v>
      </c>
      <c r="H77" s="219"/>
      <c r="I77" s="208" t="s">
        <v>118</v>
      </c>
      <c r="J77" s="219"/>
      <c r="K77" s="208" t="s">
        <v>120</v>
      </c>
      <c r="L77" s="219"/>
      <c r="M77" s="208" t="s">
        <v>119</v>
      </c>
      <c r="N77" s="219"/>
      <c r="O77" s="220" t="s">
        <v>121</v>
      </c>
      <c r="P77" s="221"/>
      <c r="Q77" s="220" t="s">
        <v>143</v>
      </c>
      <c r="R77" s="221"/>
      <c r="S77" s="220" t="s">
        <v>122</v>
      </c>
      <c r="T77" s="221"/>
    </row>
    <row r="78" spans="1:20" s="3" customFormat="1" ht="64.5" x14ac:dyDescent="0.25">
      <c r="A78" s="20" t="s">
        <v>165</v>
      </c>
      <c r="B78" s="21"/>
      <c r="C78" s="21" t="s">
        <v>138</v>
      </c>
      <c r="D78" s="21" t="s">
        <v>144</v>
      </c>
      <c r="E78" s="21" t="s">
        <v>138</v>
      </c>
      <c r="F78" s="21" t="s">
        <v>144</v>
      </c>
      <c r="G78" s="21" t="s">
        <v>138</v>
      </c>
      <c r="H78" s="21" t="s">
        <v>144</v>
      </c>
      <c r="I78" s="21" t="s">
        <v>138</v>
      </c>
      <c r="J78" s="21" t="s">
        <v>144</v>
      </c>
      <c r="K78" s="21" t="s">
        <v>138</v>
      </c>
      <c r="L78" s="21" t="s">
        <v>144</v>
      </c>
      <c r="M78" s="21" t="s">
        <v>138</v>
      </c>
      <c r="N78" s="21" t="s">
        <v>144</v>
      </c>
      <c r="O78" s="21" t="s">
        <v>138</v>
      </c>
      <c r="P78" s="21" t="s">
        <v>144</v>
      </c>
      <c r="Q78" s="21" t="s">
        <v>138</v>
      </c>
      <c r="R78" s="21" t="s">
        <v>144</v>
      </c>
      <c r="S78" s="21" t="s">
        <v>138</v>
      </c>
      <c r="T78" s="21" t="s">
        <v>144</v>
      </c>
    </row>
    <row r="79" spans="1:20" s="3" customFormat="1" x14ac:dyDescent="0.25">
      <c r="A79" s="204" t="s">
        <v>264</v>
      </c>
      <c r="B79" s="114" t="s">
        <v>206</v>
      </c>
      <c r="C79" s="51"/>
      <c r="D79" s="51"/>
      <c r="E79" s="51"/>
      <c r="F79" s="51"/>
      <c r="G79" s="51"/>
      <c r="H79" s="51"/>
      <c r="I79" s="51"/>
      <c r="J79" s="51"/>
      <c r="K79" s="51"/>
      <c r="L79" s="51"/>
      <c r="M79" s="51"/>
      <c r="N79" s="51"/>
      <c r="O79" s="51"/>
      <c r="P79" s="51"/>
      <c r="Q79" s="51"/>
      <c r="R79" s="51"/>
      <c r="S79" s="51"/>
      <c r="T79" s="51"/>
    </row>
    <row r="80" spans="1:20" s="3" customFormat="1" x14ac:dyDescent="0.25">
      <c r="A80" s="206"/>
      <c r="B80" s="114" t="s">
        <v>207</v>
      </c>
      <c r="C80" s="51"/>
      <c r="D80" s="51"/>
      <c r="E80" s="51"/>
      <c r="F80" s="51"/>
      <c r="G80" s="51"/>
      <c r="H80" s="51"/>
      <c r="I80" s="51"/>
      <c r="J80" s="51"/>
      <c r="K80" s="51"/>
      <c r="L80" s="51"/>
      <c r="M80" s="51"/>
      <c r="N80" s="51"/>
      <c r="O80" s="51"/>
      <c r="P80" s="51"/>
      <c r="Q80" s="51"/>
      <c r="R80" s="51"/>
      <c r="S80" s="51"/>
      <c r="T80" s="51"/>
    </row>
    <row r="81" spans="1:20" s="3" customFormat="1" x14ac:dyDescent="0.25">
      <c r="A81" s="204" t="s">
        <v>265</v>
      </c>
      <c r="B81" s="114" t="s">
        <v>208</v>
      </c>
      <c r="C81" s="51"/>
      <c r="D81" s="51"/>
      <c r="E81" s="51"/>
      <c r="F81" s="51"/>
      <c r="G81" s="51"/>
      <c r="H81" s="51"/>
      <c r="I81" s="51"/>
      <c r="J81" s="51"/>
      <c r="K81" s="51"/>
      <c r="L81" s="51"/>
      <c r="M81" s="51"/>
      <c r="N81" s="51"/>
      <c r="O81" s="51"/>
      <c r="P81" s="51"/>
      <c r="Q81" s="51"/>
      <c r="R81" s="51"/>
      <c r="S81" s="51"/>
      <c r="T81" s="51"/>
    </row>
    <row r="82" spans="1:20" s="3" customFormat="1" x14ac:dyDescent="0.25">
      <c r="A82" s="205"/>
      <c r="B82" s="114" t="s">
        <v>209</v>
      </c>
      <c r="C82" s="51"/>
      <c r="D82" s="51"/>
      <c r="E82" s="51"/>
      <c r="F82" s="51"/>
      <c r="G82" s="51"/>
      <c r="H82" s="51"/>
      <c r="I82" s="51"/>
      <c r="J82" s="51"/>
      <c r="K82" s="51"/>
      <c r="L82" s="51"/>
      <c r="M82" s="51"/>
      <c r="N82" s="51"/>
      <c r="O82" s="51"/>
      <c r="P82" s="51"/>
      <c r="Q82" s="51"/>
      <c r="R82" s="51"/>
      <c r="S82" s="51"/>
      <c r="T82" s="51"/>
    </row>
    <row r="83" spans="1:20" s="3" customFormat="1" x14ac:dyDescent="0.25">
      <c r="A83" s="205"/>
      <c r="B83" s="114" t="s">
        <v>210</v>
      </c>
      <c r="C83" s="51"/>
      <c r="D83" s="51"/>
      <c r="E83" s="51"/>
      <c r="F83" s="51"/>
      <c r="G83" s="51"/>
      <c r="H83" s="51"/>
      <c r="I83" s="51"/>
      <c r="J83" s="51"/>
      <c r="K83" s="51"/>
      <c r="L83" s="51"/>
      <c r="M83" s="51"/>
      <c r="N83" s="51"/>
      <c r="O83" s="51"/>
      <c r="P83" s="51"/>
      <c r="Q83" s="51"/>
      <c r="R83" s="51"/>
      <c r="S83" s="51"/>
      <c r="T83" s="51"/>
    </row>
    <row r="84" spans="1:20" s="3" customFormat="1" x14ac:dyDescent="0.25">
      <c r="A84" s="206"/>
      <c r="B84" s="114" t="s">
        <v>211</v>
      </c>
      <c r="C84" s="51"/>
      <c r="D84" s="51"/>
      <c r="E84" s="51"/>
      <c r="F84" s="51"/>
      <c r="G84" s="51"/>
      <c r="H84" s="51"/>
      <c r="I84" s="51"/>
      <c r="J84" s="51"/>
      <c r="K84" s="51"/>
      <c r="L84" s="51"/>
      <c r="M84" s="51"/>
      <c r="N84" s="51"/>
      <c r="O84" s="51"/>
      <c r="P84" s="51"/>
      <c r="Q84" s="51"/>
      <c r="R84" s="51"/>
      <c r="S84" s="51"/>
      <c r="T84" s="51"/>
    </row>
    <row r="85" spans="1:20" s="3" customFormat="1" x14ac:dyDescent="0.25">
      <c r="A85" s="110" t="s">
        <v>212</v>
      </c>
      <c r="B85" s="114" t="s">
        <v>212</v>
      </c>
      <c r="C85" s="51"/>
      <c r="D85" s="51"/>
      <c r="E85" s="51"/>
      <c r="F85" s="51"/>
      <c r="G85" s="51"/>
      <c r="H85" s="51"/>
      <c r="I85" s="51"/>
      <c r="J85" s="51"/>
      <c r="K85" s="51"/>
      <c r="L85" s="51"/>
      <c r="M85" s="51"/>
      <c r="N85" s="51"/>
      <c r="O85" s="51"/>
      <c r="P85" s="51"/>
      <c r="Q85" s="51"/>
      <c r="R85" s="51"/>
      <c r="S85" s="51"/>
      <c r="T85" s="51"/>
    </row>
    <row r="86" spans="1:20" s="3" customFormat="1" x14ac:dyDescent="0.25">
      <c r="A86" s="204" t="s">
        <v>266</v>
      </c>
      <c r="B86" s="115" t="s">
        <v>213</v>
      </c>
      <c r="C86" s="120">
        <v>1</v>
      </c>
      <c r="D86" s="51"/>
      <c r="E86" s="120"/>
      <c r="F86" s="51"/>
      <c r="G86" s="120">
        <v>1</v>
      </c>
      <c r="H86" s="51"/>
      <c r="I86" s="120">
        <v>1</v>
      </c>
      <c r="J86" s="51"/>
      <c r="K86" s="120">
        <v>1</v>
      </c>
      <c r="L86" s="51"/>
      <c r="M86" s="120">
        <v>1</v>
      </c>
      <c r="N86" s="51"/>
      <c r="O86" s="51"/>
      <c r="P86" s="51"/>
      <c r="Q86" s="51"/>
      <c r="R86" s="51"/>
      <c r="S86" s="51"/>
      <c r="T86" s="51"/>
    </row>
    <row r="87" spans="1:20" s="3" customFormat="1" x14ac:dyDescent="0.25">
      <c r="A87" s="205"/>
      <c r="B87" s="115" t="s">
        <v>214</v>
      </c>
      <c r="C87" s="120">
        <v>1</v>
      </c>
      <c r="D87" s="51"/>
      <c r="E87" s="120"/>
      <c r="F87" s="51"/>
      <c r="G87" s="120">
        <v>1</v>
      </c>
      <c r="H87" s="51"/>
      <c r="I87" s="120">
        <v>1</v>
      </c>
      <c r="J87" s="51"/>
      <c r="K87" s="120">
        <v>1</v>
      </c>
      <c r="L87" s="51"/>
      <c r="M87" s="120">
        <v>1</v>
      </c>
      <c r="N87" s="51"/>
      <c r="O87" s="51"/>
      <c r="P87" s="51"/>
      <c r="Q87" s="51"/>
      <c r="R87" s="51"/>
      <c r="S87" s="51"/>
      <c r="T87" s="51"/>
    </row>
    <row r="88" spans="1:20" s="3" customFormat="1" x14ac:dyDescent="0.25">
      <c r="A88" s="205"/>
      <c r="B88" s="115" t="s">
        <v>285</v>
      </c>
      <c r="C88" s="120">
        <v>1</v>
      </c>
      <c r="D88" s="51"/>
      <c r="E88" s="120"/>
      <c r="F88" s="51"/>
      <c r="G88" s="120">
        <v>1</v>
      </c>
      <c r="H88" s="51"/>
      <c r="I88" s="120">
        <v>1</v>
      </c>
      <c r="J88" s="51"/>
      <c r="K88" s="120">
        <v>1</v>
      </c>
      <c r="L88" s="51"/>
      <c r="M88" s="120">
        <v>1</v>
      </c>
      <c r="N88" s="51"/>
      <c r="O88" s="51"/>
      <c r="P88" s="51"/>
      <c r="Q88" s="51"/>
      <c r="R88" s="51"/>
      <c r="S88" s="51"/>
      <c r="T88" s="51"/>
    </row>
    <row r="89" spans="1:20" s="3" customFormat="1" x14ac:dyDescent="0.25">
      <c r="A89" s="205"/>
      <c r="B89" s="115" t="s">
        <v>216</v>
      </c>
      <c r="C89" s="51"/>
      <c r="D89" s="51"/>
      <c r="E89" s="51"/>
      <c r="F89" s="51"/>
      <c r="G89" s="51"/>
      <c r="H89" s="51"/>
      <c r="I89" s="51"/>
      <c r="J89" s="51"/>
      <c r="K89" s="51"/>
      <c r="L89" s="51"/>
      <c r="M89" s="51"/>
      <c r="N89" s="51"/>
      <c r="O89" s="51"/>
      <c r="P89" s="51"/>
      <c r="Q89" s="120">
        <v>1</v>
      </c>
      <c r="R89" s="51"/>
      <c r="S89" s="51"/>
      <c r="T89" s="51"/>
    </row>
    <row r="90" spans="1:20" s="3" customFormat="1" x14ac:dyDescent="0.25">
      <c r="A90" s="205"/>
      <c r="B90" s="116" t="s">
        <v>217</v>
      </c>
      <c r="C90" s="120">
        <v>1</v>
      </c>
      <c r="D90" s="51"/>
      <c r="E90" s="120"/>
      <c r="F90" s="51"/>
      <c r="G90" s="120">
        <v>1</v>
      </c>
      <c r="H90" s="51"/>
      <c r="I90" s="120">
        <v>1</v>
      </c>
      <c r="J90" s="51"/>
      <c r="K90" s="120">
        <v>1</v>
      </c>
      <c r="L90" s="51"/>
      <c r="M90" s="120">
        <v>1</v>
      </c>
      <c r="N90" s="51"/>
      <c r="O90" s="51"/>
      <c r="P90" s="51"/>
      <c r="Q90" s="51"/>
      <c r="R90" s="51"/>
      <c r="S90" s="51"/>
      <c r="T90" s="51"/>
    </row>
    <row r="91" spans="1:20" s="3" customFormat="1" x14ac:dyDescent="0.25">
      <c r="A91" s="205"/>
      <c r="B91" s="214" t="s">
        <v>218</v>
      </c>
      <c r="C91" s="201">
        <v>1</v>
      </c>
      <c r="D91" s="51"/>
      <c r="E91" s="51"/>
      <c r="F91" s="51"/>
      <c r="G91" s="201">
        <v>1</v>
      </c>
      <c r="H91" s="51"/>
      <c r="I91" s="201">
        <v>1</v>
      </c>
      <c r="J91" s="51"/>
      <c r="K91" s="201">
        <v>1</v>
      </c>
      <c r="L91" s="51"/>
      <c r="M91" s="201">
        <v>1</v>
      </c>
      <c r="N91" s="51"/>
      <c r="O91" s="51"/>
      <c r="P91" s="51"/>
      <c r="Q91" s="51"/>
      <c r="R91" s="51"/>
      <c r="S91" s="51"/>
      <c r="T91" s="51"/>
    </row>
    <row r="92" spans="1:20" s="3" customFormat="1" x14ac:dyDescent="0.25">
      <c r="A92" s="205"/>
      <c r="B92" s="215"/>
      <c r="C92" s="202"/>
      <c r="D92" s="51"/>
      <c r="E92" s="51"/>
      <c r="F92" s="51"/>
      <c r="G92" s="202"/>
      <c r="H92" s="51"/>
      <c r="I92" s="202"/>
      <c r="J92" s="51"/>
      <c r="K92" s="202"/>
      <c r="L92" s="51"/>
      <c r="M92" s="202"/>
      <c r="N92" s="51"/>
      <c r="O92" s="51"/>
      <c r="P92" s="51"/>
      <c r="Q92" s="51"/>
      <c r="R92" s="51"/>
      <c r="S92" s="51"/>
      <c r="T92" s="51"/>
    </row>
    <row r="93" spans="1:20" s="3" customFormat="1" x14ac:dyDescent="0.25">
      <c r="A93" s="205"/>
      <c r="B93" s="215"/>
      <c r="C93" s="202"/>
      <c r="D93" s="51"/>
      <c r="E93" s="51"/>
      <c r="F93" s="51"/>
      <c r="G93" s="202"/>
      <c r="H93" s="51"/>
      <c r="I93" s="202"/>
      <c r="J93" s="51"/>
      <c r="K93" s="202"/>
      <c r="L93" s="51"/>
      <c r="M93" s="202"/>
      <c r="N93" s="51"/>
      <c r="O93" s="51"/>
      <c r="P93" s="51"/>
      <c r="Q93" s="51"/>
      <c r="R93" s="51"/>
      <c r="S93" s="51"/>
      <c r="T93" s="51"/>
    </row>
    <row r="94" spans="1:20" s="3" customFormat="1" x14ac:dyDescent="0.25">
      <c r="A94" s="206"/>
      <c r="B94" s="216"/>
      <c r="C94" s="203"/>
      <c r="D94" s="51"/>
      <c r="E94" s="51"/>
      <c r="F94" s="51"/>
      <c r="G94" s="203"/>
      <c r="H94" s="51"/>
      <c r="I94" s="203"/>
      <c r="J94" s="51"/>
      <c r="K94" s="203"/>
      <c r="L94" s="51"/>
      <c r="M94" s="203"/>
      <c r="N94" s="51"/>
      <c r="O94" s="51"/>
      <c r="P94" s="51"/>
      <c r="Q94" s="51"/>
      <c r="R94" s="51"/>
      <c r="S94" s="51"/>
      <c r="T94" s="51"/>
    </row>
    <row r="95" spans="1:20" s="3" customFormat="1" x14ac:dyDescent="0.25">
      <c r="A95" s="204" t="s">
        <v>267</v>
      </c>
      <c r="B95" s="114" t="s">
        <v>219</v>
      </c>
      <c r="C95" s="120">
        <v>1</v>
      </c>
      <c r="D95" s="51"/>
      <c r="E95" s="51"/>
      <c r="F95" s="51"/>
      <c r="G95" s="120">
        <v>1</v>
      </c>
      <c r="H95" s="51"/>
      <c r="I95" s="120">
        <v>1</v>
      </c>
      <c r="J95" s="51"/>
      <c r="K95" s="120">
        <v>1</v>
      </c>
      <c r="L95" s="51"/>
      <c r="M95" s="120">
        <v>1</v>
      </c>
      <c r="N95" s="51"/>
      <c r="O95" s="51"/>
      <c r="P95" s="51"/>
      <c r="Q95" s="51"/>
      <c r="R95" s="51"/>
      <c r="S95" s="51"/>
      <c r="T95" s="51"/>
    </row>
    <row r="96" spans="1:20" s="3" customFormat="1" x14ac:dyDescent="0.25">
      <c r="A96" s="205"/>
      <c r="B96" s="114" t="s">
        <v>220</v>
      </c>
      <c r="C96" s="120">
        <v>1</v>
      </c>
      <c r="D96" s="51"/>
      <c r="E96" s="51"/>
      <c r="F96" s="51"/>
      <c r="G96" s="120">
        <v>1</v>
      </c>
      <c r="H96" s="51"/>
      <c r="I96" s="120"/>
      <c r="J96" s="51"/>
      <c r="K96" s="120"/>
      <c r="L96" s="51"/>
      <c r="M96" s="120">
        <v>1</v>
      </c>
      <c r="N96" s="51"/>
      <c r="O96" s="51"/>
      <c r="P96" s="51"/>
      <c r="Q96" s="51"/>
      <c r="R96" s="51"/>
      <c r="S96" s="51"/>
      <c r="T96" s="51"/>
    </row>
    <row r="97" spans="1:20" s="3" customFormat="1" x14ac:dyDescent="0.25">
      <c r="A97" s="205"/>
      <c r="B97" s="114" t="s">
        <v>221</v>
      </c>
      <c r="C97" s="120">
        <v>1</v>
      </c>
      <c r="D97" s="51"/>
      <c r="E97" s="51"/>
      <c r="F97" s="51"/>
      <c r="G97" s="120">
        <v>1</v>
      </c>
      <c r="H97" s="51"/>
      <c r="I97" s="120">
        <v>1</v>
      </c>
      <c r="J97" s="51"/>
      <c r="K97" s="120">
        <v>1</v>
      </c>
      <c r="L97" s="51"/>
      <c r="M97" s="120">
        <v>1</v>
      </c>
      <c r="N97" s="51"/>
      <c r="O97" s="51"/>
      <c r="P97" s="51"/>
      <c r="Q97" s="51"/>
      <c r="R97" s="51"/>
      <c r="S97" s="51"/>
      <c r="T97" s="51"/>
    </row>
    <row r="98" spans="1:20" s="3" customFormat="1" x14ac:dyDescent="0.25">
      <c r="A98" s="205"/>
      <c r="B98" s="114" t="s">
        <v>222</v>
      </c>
      <c r="C98" s="120">
        <v>1</v>
      </c>
      <c r="D98" s="51"/>
      <c r="E98" s="51"/>
      <c r="F98" s="51"/>
      <c r="G98" s="120">
        <v>1</v>
      </c>
      <c r="H98" s="51"/>
      <c r="I98" s="120">
        <v>1</v>
      </c>
      <c r="J98" s="51"/>
      <c r="K98" s="120">
        <v>1</v>
      </c>
      <c r="L98" s="51"/>
      <c r="M98" s="120">
        <v>1</v>
      </c>
      <c r="N98" s="51"/>
      <c r="O98" s="51"/>
      <c r="P98" s="51"/>
      <c r="Q98" s="51"/>
      <c r="R98" s="51"/>
      <c r="S98" s="51"/>
      <c r="T98" s="51"/>
    </row>
    <row r="99" spans="1:20" s="3" customFormat="1" x14ac:dyDescent="0.25">
      <c r="A99" s="205"/>
      <c r="B99" s="117" t="s">
        <v>223</v>
      </c>
      <c r="C99" s="120">
        <v>1</v>
      </c>
      <c r="D99" s="51"/>
      <c r="E99" s="51"/>
      <c r="F99" s="51"/>
      <c r="G99" s="120">
        <v>1</v>
      </c>
      <c r="H99" s="51"/>
      <c r="I99" s="120"/>
      <c r="J99" s="51"/>
      <c r="K99" s="120"/>
      <c r="L99" s="51"/>
      <c r="M99" s="120">
        <v>1</v>
      </c>
      <c r="N99" s="51"/>
      <c r="O99" s="51"/>
      <c r="P99" s="51"/>
      <c r="Q99" s="51"/>
      <c r="R99" s="51"/>
      <c r="S99" s="51"/>
      <c r="T99" s="51"/>
    </row>
    <row r="100" spans="1:20" s="3" customFormat="1" x14ac:dyDescent="0.25">
      <c r="A100" s="206"/>
      <c r="B100" s="114" t="s">
        <v>224</v>
      </c>
      <c r="C100" s="120">
        <v>1</v>
      </c>
      <c r="D100" s="51"/>
      <c r="E100" s="51"/>
      <c r="F100" s="51"/>
      <c r="G100" s="120">
        <v>1</v>
      </c>
      <c r="H100" s="51"/>
      <c r="I100" s="120">
        <v>1</v>
      </c>
      <c r="J100" s="51"/>
      <c r="K100" s="120">
        <v>1</v>
      </c>
      <c r="L100" s="51"/>
      <c r="M100" s="120">
        <v>1</v>
      </c>
      <c r="N100" s="51"/>
      <c r="O100" s="51"/>
      <c r="P100" s="51"/>
      <c r="Q100" s="51"/>
      <c r="R100" s="51"/>
      <c r="S100" s="51"/>
      <c r="T100" s="51"/>
    </row>
    <row r="101" spans="1:20" s="3" customFormat="1" x14ac:dyDescent="0.25">
      <c r="A101" s="204" t="s">
        <v>268</v>
      </c>
      <c r="B101" s="114" t="s">
        <v>225</v>
      </c>
      <c r="C101" s="51"/>
      <c r="D101" s="51"/>
      <c r="E101" s="51"/>
      <c r="F101" s="51"/>
      <c r="G101" s="51"/>
      <c r="H101" s="51"/>
      <c r="I101" s="51"/>
      <c r="J101" s="51"/>
      <c r="K101" s="51"/>
      <c r="L101" s="51"/>
      <c r="M101" s="51"/>
      <c r="N101" s="51"/>
      <c r="O101" s="51"/>
      <c r="P101" s="51"/>
      <c r="Q101" s="51"/>
      <c r="R101" s="51"/>
      <c r="S101" s="51"/>
      <c r="T101" s="51"/>
    </row>
    <row r="102" spans="1:20" s="3" customFormat="1" x14ac:dyDescent="0.25">
      <c r="A102" s="205"/>
      <c r="B102" s="117" t="s">
        <v>226</v>
      </c>
      <c r="C102" s="51"/>
      <c r="D102" s="51"/>
      <c r="E102" s="51"/>
      <c r="F102" s="51"/>
      <c r="G102" s="51"/>
      <c r="H102" s="51"/>
      <c r="I102" s="51"/>
      <c r="J102" s="51"/>
      <c r="K102" s="51"/>
      <c r="L102" s="51"/>
      <c r="M102" s="51"/>
      <c r="N102" s="51"/>
      <c r="O102" s="51"/>
      <c r="P102" s="51"/>
      <c r="Q102" s="51"/>
      <c r="R102" s="51"/>
      <c r="S102" s="51"/>
      <c r="T102" s="51"/>
    </row>
    <row r="103" spans="1:20" s="3" customFormat="1" x14ac:dyDescent="0.25">
      <c r="A103" s="206"/>
      <c r="B103" s="118" t="s">
        <v>227</v>
      </c>
      <c r="C103" s="51"/>
      <c r="D103" s="51"/>
      <c r="E103" s="51"/>
      <c r="F103" s="51"/>
      <c r="G103" s="51"/>
      <c r="H103" s="51"/>
      <c r="I103" s="51"/>
      <c r="J103" s="51"/>
      <c r="K103" s="51"/>
      <c r="L103" s="51"/>
      <c r="M103" s="51"/>
      <c r="N103" s="51"/>
      <c r="O103" s="51"/>
      <c r="P103" s="51"/>
      <c r="Q103" s="51"/>
      <c r="R103" s="51"/>
      <c r="S103" s="51"/>
      <c r="T103" s="51"/>
    </row>
    <row r="104" spans="1:20" s="3" customFormat="1" x14ac:dyDescent="0.25">
      <c r="A104" s="204" t="s">
        <v>269</v>
      </c>
      <c r="B104" s="118" t="s">
        <v>228</v>
      </c>
      <c r="C104" s="201">
        <v>1</v>
      </c>
      <c r="D104" s="51"/>
      <c r="E104" s="51"/>
      <c r="F104" s="51"/>
      <c r="G104" s="201">
        <v>1</v>
      </c>
      <c r="H104" s="51"/>
      <c r="I104" s="201">
        <v>1</v>
      </c>
      <c r="J104" s="51"/>
      <c r="K104" s="201">
        <v>1</v>
      </c>
      <c r="L104" s="51"/>
      <c r="M104" s="201">
        <v>1</v>
      </c>
      <c r="N104" s="51"/>
      <c r="O104" s="51"/>
      <c r="P104" s="51"/>
      <c r="Q104" s="51"/>
      <c r="R104" s="51"/>
      <c r="S104" s="51"/>
      <c r="T104" s="51"/>
    </row>
    <row r="105" spans="1:20" s="3" customFormat="1" x14ac:dyDescent="0.25">
      <c r="A105" s="205"/>
      <c r="B105" s="118" t="s">
        <v>229</v>
      </c>
      <c r="C105" s="197"/>
      <c r="D105" s="51"/>
      <c r="E105" s="51"/>
      <c r="F105" s="51"/>
      <c r="G105" s="197"/>
      <c r="H105" s="51"/>
      <c r="I105" s="197"/>
      <c r="J105" s="51"/>
      <c r="K105" s="197"/>
      <c r="L105" s="51"/>
      <c r="M105" s="197"/>
      <c r="N105" s="51"/>
      <c r="O105" s="51"/>
      <c r="P105" s="51"/>
      <c r="Q105" s="51"/>
      <c r="R105" s="51"/>
      <c r="S105" s="51"/>
      <c r="T105" s="51"/>
    </row>
    <row r="106" spans="1:20" s="3" customFormat="1" x14ac:dyDescent="0.25">
      <c r="A106" s="206"/>
      <c r="B106" s="118" t="s">
        <v>230</v>
      </c>
      <c r="C106" s="198"/>
      <c r="D106" s="51"/>
      <c r="E106" s="51"/>
      <c r="F106" s="51"/>
      <c r="G106" s="198"/>
      <c r="H106" s="51"/>
      <c r="I106" s="198"/>
      <c r="J106" s="51"/>
      <c r="K106" s="198"/>
      <c r="L106" s="51"/>
      <c r="M106" s="198"/>
      <c r="N106" s="51"/>
      <c r="O106" s="51"/>
      <c r="P106" s="51"/>
      <c r="Q106" s="51"/>
      <c r="R106" s="51"/>
      <c r="S106" s="51"/>
      <c r="T106" s="51"/>
    </row>
    <row r="107" spans="1:20" s="3" customFormat="1" x14ac:dyDescent="0.25">
      <c r="A107" s="110" t="s">
        <v>270</v>
      </c>
      <c r="B107" s="114" t="s">
        <v>231</v>
      </c>
      <c r="C107" s="51"/>
      <c r="D107" s="51"/>
      <c r="E107" s="51"/>
      <c r="F107" s="51"/>
      <c r="G107" s="51"/>
      <c r="H107" s="51"/>
      <c r="I107" s="51"/>
      <c r="J107" s="51"/>
      <c r="K107" s="51"/>
      <c r="L107" s="51"/>
      <c r="M107" s="51"/>
      <c r="N107" s="51"/>
      <c r="O107" s="51"/>
      <c r="P107" s="51"/>
      <c r="Q107" s="51"/>
      <c r="R107" s="51"/>
      <c r="S107" s="51"/>
      <c r="T107" s="51"/>
    </row>
    <row r="108" spans="1:20" s="3" customFormat="1" x14ac:dyDescent="0.25">
      <c r="A108" s="204" t="s">
        <v>271</v>
      </c>
      <c r="B108" s="114" t="s">
        <v>232</v>
      </c>
      <c r="C108" s="51"/>
      <c r="D108" s="51"/>
      <c r="E108" s="51"/>
      <c r="F108" s="51"/>
      <c r="G108" s="51"/>
      <c r="H108" s="51"/>
      <c r="I108" s="51"/>
      <c r="J108" s="51"/>
      <c r="K108" s="51"/>
      <c r="L108" s="51"/>
      <c r="M108" s="51"/>
      <c r="N108" s="51"/>
      <c r="O108" s="51"/>
      <c r="P108" s="51"/>
      <c r="Q108" s="51"/>
      <c r="R108" s="51"/>
      <c r="S108" s="51"/>
      <c r="T108" s="51"/>
    </row>
    <row r="109" spans="1:20" s="3" customFormat="1" x14ac:dyDescent="0.25">
      <c r="A109" s="205"/>
      <c r="B109" s="114" t="s">
        <v>234</v>
      </c>
      <c r="C109" s="51"/>
      <c r="D109" s="51"/>
      <c r="E109" s="51"/>
      <c r="F109" s="51"/>
      <c r="G109" s="51"/>
      <c r="H109" s="51"/>
      <c r="I109" s="51"/>
      <c r="J109" s="51"/>
      <c r="K109" s="51"/>
      <c r="L109" s="51"/>
      <c r="M109" s="51"/>
      <c r="N109" s="51"/>
      <c r="O109" s="51"/>
      <c r="P109" s="51"/>
      <c r="Q109" s="51"/>
      <c r="R109" s="51"/>
      <c r="S109" s="51"/>
      <c r="T109" s="51"/>
    </row>
    <row r="110" spans="1:20" s="3" customFormat="1" x14ac:dyDescent="0.25">
      <c r="A110" s="206"/>
      <c r="B110" s="114" t="s">
        <v>235</v>
      </c>
      <c r="C110" s="51"/>
      <c r="D110" s="51"/>
      <c r="E110" s="51"/>
      <c r="F110" s="51"/>
      <c r="G110" s="51"/>
      <c r="H110" s="51"/>
      <c r="I110" s="51"/>
      <c r="J110" s="51"/>
      <c r="K110" s="51"/>
      <c r="L110" s="51"/>
      <c r="M110" s="51"/>
      <c r="N110" s="51"/>
      <c r="O110" s="51"/>
      <c r="P110" s="51"/>
      <c r="Q110" s="51"/>
      <c r="R110" s="51"/>
      <c r="S110" s="51"/>
      <c r="T110" s="51"/>
    </row>
    <row r="111" spans="1:20" s="3" customFormat="1" x14ac:dyDescent="0.25">
      <c r="A111" s="204" t="s">
        <v>272</v>
      </c>
      <c r="B111" s="114" t="s">
        <v>236</v>
      </c>
      <c r="C111" s="51"/>
      <c r="D111" s="51"/>
      <c r="E111" s="51"/>
      <c r="F111" s="51"/>
      <c r="G111" s="51"/>
      <c r="H111" s="51"/>
      <c r="I111" s="51"/>
      <c r="J111" s="51"/>
      <c r="K111" s="51"/>
      <c r="L111" s="51"/>
      <c r="M111" s="51"/>
      <c r="N111" s="51"/>
      <c r="O111" s="51"/>
      <c r="P111" s="51"/>
      <c r="Q111" s="51"/>
      <c r="R111" s="51"/>
      <c r="S111" s="51"/>
      <c r="T111" s="51"/>
    </row>
    <row r="112" spans="1:20" s="3" customFormat="1" x14ac:dyDescent="0.25">
      <c r="A112" s="206"/>
      <c r="B112" s="114" t="s">
        <v>237</v>
      </c>
      <c r="C112" s="51"/>
      <c r="D112" s="51"/>
      <c r="E112" s="51"/>
      <c r="F112" s="51"/>
      <c r="G112" s="51"/>
      <c r="H112" s="51"/>
      <c r="I112" s="51"/>
      <c r="J112" s="51"/>
      <c r="K112" s="51"/>
      <c r="L112" s="51"/>
      <c r="M112" s="51"/>
      <c r="N112" s="51"/>
      <c r="O112" s="51"/>
      <c r="P112" s="51"/>
      <c r="Q112" s="51"/>
      <c r="R112" s="51"/>
      <c r="S112" s="51"/>
      <c r="T112" s="51"/>
    </row>
    <row r="113" spans="1:20" s="3" customFormat="1" x14ac:dyDescent="0.25">
      <c r="A113" s="204" t="s">
        <v>273</v>
      </c>
      <c r="B113" s="114" t="s">
        <v>238</v>
      </c>
      <c r="C113" s="120">
        <v>1</v>
      </c>
      <c r="D113" s="51"/>
      <c r="E113" s="51"/>
      <c r="F113" s="51"/>
      <c r="G113" s="120">
        <v>1</v>
      </c>
      <c r="H113" s="51"/>
      <c r="I113" s="120">
        <v>1</v>
      </c>
      <c r="J113" s="51"/>
      <c r="K113" s="120">
        <v>1</v>
      </c>
      <c r="L113" s="51"/>
      <c r="M113" s="120">
        <v>1</v>
      </c>
      <c r="N113" s="51"/>
      <c r="O113" s="51"/>
      <c r="P113" s="51"/>
      <c r="Q113" s="51"/>
      <c r="R113" s="51"/>
      <c r="S113" s="51"/>
      <c r="T113" s="51"/>
    </row>
    <row r="114" spans="1:20" s="3" customFormat="1" x14ac:dyDescent="0.25">
      <c r="A114" s="205"/>
      <c r="B114" s="114" t="s">
        <v>239</v>
      </c>
      <c r="C114" s="120">
        <v>1</v>
      </c>
      <c r="D114" s="51"/>
      <c r="E114" s="51"/>
      <c r="F114" s="51"/>
      <c r="G114" s="120">
        <v>1</v>
      </c>
      <c r="H114" s="51"/>
      <c r="I114" s="120">
        <v>1</v>
      </c>
      <c r="J114" s="51"/>
      <c r="K114" s="120">
        <v>1</v>
      </c>
      <c r="L114" s="51"/>
      <c r="M114" s="120">
        <v>1</v>
      </c>
      <c r="N114" s="51"/>
      <c r="O114" s="51"/>
      <c r="P114" s="51"/>
      <c r="Q114" s="51"/>
      <c r="R114" s="51"/>
      <c r="S114" s="51"/>
      <c r="T114" s="51"/>
    </row>
    <row r="115" spans="1:20" s="3" customFormat="1" x14ac:dyDescent="0.25">
      <c r="A115" s="205"/>
      <c r="B115" s="114" t="s">
        <v>240</v>
      </c>
      <c r="C115" s="120">
        <v>1</v>
      </c>
      <c r="D115" s="51"/>
      <c r="E115" s="51"/>
      <c r="F115" s="51"/>
      <c r="G115" s="120">
        <v>1</v>
      </c>
      <c r="H115" s="51"/>
      <c r="I115" s="120">
        <v>1</v>
      </c>
      <c r="J115" s="51"/>
      <c r="K115" s="120">
        <v>1</v>
      </c>
      <c r="L115" s="51"/>
      <c r="M115" s="120">
        <v>1</v>
      </c>
      <c r="N115" s="51"/>
      <c r="O115" s="51"/>
      <c r="P115" s="51"/>
      <c r="Q115" s="51"/>
      <c r="R115" s="51"/>
      <c r="S115" s="51"/>
      <c r="T115" s="51"/>
    </row>
    <row r="116" spans="1:20" s="3" customFormat="1" x14ac:dyDescent="0.25">
      <c r="A116" s="205"/>
      <c r="B116" s="114" t="s">
        <v>241</v>
      </c>
      <c r="C116" s="120">
        <v>1</v>
      </c>
      <c r="D116" s="51"/>
      <c r="E116" s="51"/>
      <c r="F116" s="51"/>
      <c r="G116" s="120">
        <v>1</v>
      </c>
      <c r="H116" s="51"/>
      <c r="I116" s="120">
        <v>1</v>
      </c>
      <c r="J116" s="51"/>
      <c r="K116" s="120">
        <v>1</v>
      </c>
      <c r="L116" s="51"/>
      <c r="M116" s="120">
        <v>1</v>
      </c>
      <c r="N116" s="51"/>
      <c r="O116" s="51"/>
      <c r="P116" s="51"/>
      <c r="Q116" s="51"/>
      <c r="R116" s="51"/>
      <c r="S116" s="51"/>
      <c r="T116" s="51"/>
    </row>
    <row r="117" spans="1:20" s="3" customFormat="1" x14ac:dyDescent="0.25">
      <c r="A117" s="206"/>
      <c r="B117" s="114" t="s">
        <v>242</v>
      </c>
      <c r="C117" s="120">
        <v>1</v>
      </c>
      <c r="D117" s="51"/>
      <c r="E117" s="51"/>
      <c r="F117" s="51"/>
      <c r="G117" s="120">
        <v>1</v>
      </c>
      <c r="H117" s="51"/>
      <c r="I117" s="120">
        <v>1</v>
      </c>
      <c r="J117" s="51"/>
      <c r="K117" s="120">
        <v>1</v>
      </c>
      <c r="L117" s="51"/>
      <c r="M117" s="120">
        <v>1</v>
      </c>
      <c r="N117" s="51"/>
      <c r="O117" s="51"/>
      <c r="P117" s="51"/>
      <c r="Q117" s="51"/>
      <c r="R117" s="51"/>
      <c r="S117" s="51"/>
      <c r="T117" s="51"/>
    </row>
    <row r="118" spans="1:20" s="3" customFormat="1" x14ac:dyDescent="0.25">
      <c r="A118" s="110" t="s">
        <v>274</v>
      </c>
      <c r="B118" s="114" t="s">
        <v>243</v>
      </c>
      <c r="C118" s="51"/>
      <c r="D118" s="51"/>
      <c r="E118" s="51"/>
      <c r="F118" s="51"/>
      <c r="G118" s="51"/>
      <c r="H118" s="51"/>
      <c r="I118" s="51"/>
      <c r="J118" s="51"/>
      <c r="K118" s="51"/>
      <c r="L118" s="51"/>
      <c r="M118" s="51"/>
      <c r="N118" s="51"/>
      <c r="O118" s="51"/>
      <c r="P118" s="51"/>
      <c r="Q118" s="51"/>
      <c r="R118" s="51"/>
      <c r="S118" s="51"/>
      <c r="T118" s="51"/>
    </row>
    <row r="119" spans="1:20" s="3" customFormat="1" x14ac:dyDescent="0.25">
      <c r="A119" s="204" t="s">
        <v>275</v>
      </c>
      <c r="C119" s="51"/>
      <c r="D119" s="51"/>
      <c r="E119" s="51"/>
      <c r="F119" s="51"/>
      <c r="G119" s="51"/>
      <c r="H119" s="51"/>
      <c r="I119" s="51"/>
      <c r="J119" s="51"/>
      <c r="K119" s="51"/>
      <c r="L119" s="51"/>
      <c r="M119" s="51"/>
      <c r="N119" s="51"/>
      <c r="O119" s="51"/>
      <c r="P119" s="51"/>
      <c r="Q119" s="51"/>
      <c r="R119" s="51"/>
      <c r="S119" s="51"/>
      <c r="T119" s="51"/>
    </row>
    <row r="120" spans="1:20" s="3" customFormat="1" x14ac:dyDescent="0.25">
      <c r="A120" s="205"/>
      <c r="B120" s="114"/>
      <c r="C120" s="51"/>
      <c r="D120" s="51"/>
      <c r="E120" s="51"/>
      <c r="F120" s="51"/>
      <c r="G120" s="51"/>
      <c r="H120" s="51"/>
      <c r="I120" s="51"/>
      <c r="J120" s="51"/>
      <c r="K120" s="51"/>
      <c r="L120" s="51"/>
      <c r="M120" s="51"/>
      <c r="N120" s="51"/>
      <c r="O120" s="51"/>
      <c r="P120" s="51"/>
      <c r="Q120" s="51"/>
      <c r="R120" s="51"/>
      <c r="S120" s="51"/>
      <c r="T120" s="51"/>
    </row>
    <row r="121" spans="1:20" s="3" customFormat="1" x14ac:dyDescent="0.25">
      <c r="A121" s="205"/>
      <c r="B121" s="114" t="s">
        <v>244</v>
      </c>
      <c r="C121" s="51"/>
      <c r="D121" s="51"/>
      <c r="E121" s="51"/>
      <c r="F121" s="51"/>
      <c r="G121" s="51"/>
      <c r="H121" s="51"/>
      <c r="I121" s="51"/>
      <c r="J121" s="51"/>
      <c r="K121" s="51"/>
      <c r="L121" s="51"/>
      <c r="M121" s="51"/>
      <c r="N121" s="51"/>
      <c r="O121" s="51"/>
      <c r="P121" s="51"/>
      <c r="Q121" s="51"/>
      <c r="R121" s="51"/>
      <c r="S121" s="51"/>
      <c r="T121" s="51"/>
    </row>
    <row r="122" spans="1:20" s="3" customFormat="1" x14ac:dyDescent="0.25">
      <c r="A122" s="206"/>
      <c r="B122" s="114" t="s">
        <v>245</v>
      </c>
      <c r="C122" s="51"/>
      <c r="D122" s="51"/>
      <c r="E122" s="51"/>
      <c r="F122" s="51"/>
      <c r="G122" s="51"/>
      <c r="H122" s="51"/>
      <c r="I122" s="51"/>
      <c r="J122" s="51"/>
      <c r="K122" s="51"/>
      <c r="L122" s="51"/>
      <c r="M122" s="51"/>
      <c r="N122" s="51"/>
      <c r="O122" s="51"/>
      <c r="P122" s="51"/>
      <c r="Q122" s="51"/>
      <c r="R122" s="51"/>
      <c r="S122" s="51"/>
      <c r="T122" s="51"/>
    </row>
    <row r="123" spans="1:20" s="3" customFormat="1" x14ac:dyDescent="0.25">
      <c r="A123" s="204" t="s">
        <v>276</v>
      </c>
      <c r="B123" s="114" t="s">
        <v>246</v>
      </c>
      <c r="C123" s="51"/>
      <c r="D123" s="51"/>
      <c r="E123" s="51"/>
      <c r="F123" s="51"/>
      <c r="G123" s="51"/>
      <c r="H123" s="51"/>
      <c r="I123" s="51"/>
      <c r="J123" s="51"/>
      <c r="K123" s="51"/>
      <c r="L123" s="51"/>
      <c r="M123" s="51"/>
      <c r="N123" s="51"/>
      <c r="O123" s="51"/>
      <c r="P123" s="51"/>
      <c r="Q123" s="51"/>
      <c r="R123" s="51"/>
      <c r="S123" s="51"/>
      <c r="T123" s="51"/>
    </row>
    <row r="124" spans="1:20" s="3" customFormat="1" x14ac:dyDescent="0.25">
      <c r="A124" s="205"/>
      <c r="B124" s="114" t="s">
        <v>247</v>
      </c>
      <c r="C124" s="51"/>
      <c r="D124" s="51"/>
      <c r="E124" s="51"/>
      <c r="F124" s="51"/>
      <c r="G124" s="51"/>
      <c r="H124" s="51"/>
      <c r="I124" s="51"/>
      <c r="J124" s="51"/>
      <c r="K124" s="51"/>
      <c r="L124" s="51"/>
      <c r="M124" s="51"/>
      <c r="N124" s="51"/>
      <c r="O124" s="51"/>
      <c r="P124" s="51"/>
      <c r="Q124" s="51"/>
      <c r="R124" s="51"/>
      <c r="S124" s="51"/>
      <c r="T124" s="51"/>
    </row>
    <row r="125" spans="1:20" s="3" customFormat="1" x14ac:dyDescent="0.25">
      <c r="A125" s="205"/>
      <c r="B125" s="114" t="s">
        <v>248</v>
      </c>
      <c r="C125" s="51"/>
      <c r="D125" s="51"/>
      <c r="E125" s="51"/>
      <c r="F125" s="51"/>
      <c r="G125" s="51"/>
      <c r="H125" s="51"/>
      <c r="I125" s="51"/>
      <c r="J125" s="51"/>
      <c r="K125" s="51"/>
      <c r="L125" s="51"/>
      <c r="M125" s="51"/>
      <c r="N125" s="51"/>
      <c r="O125" s="51"/>
      <c r="P125" s="51"/>
      <c r="Q125" s="51"/>
      <c r="R125" s="51"/>
      <c r="S125" s="51"/>
      <c r="T125" s="51"/>
    </row>
    <row r="126" spans="1:20" s="3" customFormat="1" x14ac:dyDescent="0.25">
      <c r="A126" s="205"/>
      <c r="B126" s="114" t="s">
        <v>249</v>
      </c>
      <c r="C126" s="51"/>
      <c r="D126" s="51"/>
      <c r="E126" s="51"/>
      <c r="F126" s="51"/>
      <c r="G126" s="51"/>
      <c r="H126" s="51"/>
      <c r="I126" s="51"/>
      <c r="J126" s="51"/>
      <c r="K126" s="51"/>
      <c r="L126" s="51"/>
      <c r="M126" s="51"/>
      <c r="N126" s="51"/>
      <c r="O126" s="51"/>
      <c r="P126" s="51"/>
      <c r="Q126" s="51"/>
      <c r="R126" s="51"/>
      <c r="S126" s="51"/>
      <c r="T126" s="51"/>
    </row>
    <row r="127" spans="1:20" s="3" customFormat="1" x14ac:dyDescent="0.25">
      <c r="A127" s="205"/>
      <c r="B127" s="114" t="s">
        <v>250</v>
      </c>
      <c r="C127" s="120">
        <v>1</v>
      </c>
      <c r="D127" s="51"/>
      <c r="E127" s="51"/>
      <c r="F127" s="51"/>
      <c r="G127" s="120">
        <v>1</v>
      </c>
      <c r="H127" s="51"/>
      <c r="I127" s="120">
        <v>1</v>
      </c>
      <c r="J127" s="51"/>
      <c r="K127" s="120">
        <v>1</v>
      </c>
      <c r="L127" s="51"/>
      <c r="M127" s="120">
        <v>1</v>
      </c>
      <c r="N127" s="51"/>
      <c r="O127" s="51"/>
      <c r="P127" s="51"/>
      <c r="Q127" s="51"/>
      <c r="R127" s="51"/>
      <c r="S127" s="51"/>
      <c r="T127" s="51"/>
    </row>
    <row r="128" spans="1:20" s="3" customFormat="1" x14ac:dyDescent="0.25">
      <c r="A128" s="205"/>
      <c r="B128" s="114" t="s">
        <v>251</v>
      </c>
      <c r="C128" s="120">
        <v>1</v>
      </c>
      <c r="D128" s="51"/>
      <c r="E128" s="51"/>
      <c r="F128" s="51"/>
      <c r="G128" s="120">
        <v>1</v>
      </c>
      <c r="H128" s="51"/>
      <c r="I128" s="120">
        <v>1</v>
      </c>
      <c r="J128" s="51"/>
      <c r="K128" s="120">
        <v>1</v>
      </c>
      <c r="L128" s="51"/>
      <c r="M128" s="120">
        <v>1</v>
      </c>
      <c r="N128" s="51"/>
      <c r="O128" s="51"/>
      <c r="P128" s="51"/>
      <c r="Q128" s="51"/>
      <c r="R128" s="51"/>
      <c r="S128" s="51"/>
      <c r="T128" s="51"/>
    </row>
    <row r="129" spans="1:20" s="3" customFormat="1" x14ac:dyDescent="0.25">
      <c r="A129" s="206"/>
      <c r="B129" s="114" t="s">
        <v>252</v>
      </c>
      <c r="C129" s="51"/>
      <c r="D129" s="51"/>
      <c r="E129" s="51"/>
      <c r="F129" s="51"/>
      <c r="G129" s="51"/>
      <c r="H129" s="51"/>
      <c r="I129" s="51"/>
      <c r="J129" s="51"/>
      <c r="K129" s="51"/>
      <c r="L129" s="51"/>
      <c r="M129" s="51"/>
      <c r="N129" s="51"/>
      <c r="O129" s="51"/>
      <c r="P129" s="51"/>
      <c r="Q129" s="51"/>
      <c r="R129" s="51"/>
      <c r="S129" s="51"/>
      <c r="T129" s="51"/>
    </row>
    <row r="130" spans="1:20" s="3" customFormat="1" x14ac:dyDescent="0.25">
      <c r="A130" s="204" t="s">
        <v>277</v>
      </c>
      <c r="B130" s="119" t="s">
        <v>253</v>
      </c>
      <c r="C130" s="51"/>
      <c r="D130" s="51"/>
      <c r="E130" s="51"/>
      <c r="F130" s="51"/>
      <c r="G130" s="51"/>
      <c r="H130" s="51"/>
      <c r="I130" s="51"/>
      <c r="J130" s="51"/>
      <c r="K130" s="51"/>
      <c r="L130" s="51"/>
      <c r="M130" s="51"/>
      <c r="N130" s="51"/>
      <c r="O130" s="51"/>
      <c r="P130" s="51"/>
      <c r="Q130" s="51"/>
      <c r="R130" s="51"/>
      <c r="S130" s="51"/>
      <c r="T130" s="51"/>
    </row>
    <row r="131" spans="1:20" s="3" customFormat="1" x14ac:dyDescent="0.25">
      <c r="A131" s="206"/>
      <c r="B131" s="119" t="s">
        <v>254</v>
      </c>
      <c r="C131" s="51"/>
      <c r="D131" s="51"/>
      <c r="E131" s="51"/>
      <c r="F131" s="51"/>
      <c r="G131" s="51"/>
      <c r="H131" s="51"/>
      <c r="I131" s="51"/>
      <c r="J131" s="51"/>
      <c r="K131" s="51"/>
      <c r="L131" s="51"/>
      <c r="M131" s="51"/>
      <c r="N131" s="51"/>
      <c r="O131" s="51"/>
      <c r="P131" s="51"/>
      <c r="Q131" s="51"/>
      <c r="R131" s="51"/>
      <c r="S131" s="51"/>
      <c r="T131" s="51"/>
    </row>
    <row r="132" spans="1:20" s="3" customFormat="1" ht="25.5" x14ac:dyDescent="0.25">
      <c r="A132" s="109" t="s">
        <v>278</v>
      </c>
      <c r="B132" s="119" t="s">
        <v>255</v>
      </c>
      <c r="C132" s="120">
        <v>1</v>
      </c>
      <c r="D132" s="51"/>
      <c r="E132" s="51"/>
      <c r="F132" s="51"/>
      <c r="G132" s="120">
        <v>1</v>
      </c>
      <c r="H132" s="51"/>
      <c r="I132" s="120">
        <v>1</v>
      </c>
      <c r="J132" s="51"/>
      <c r="K132" s="120">
        <v>1</v>
      </c>
      <c r="L132" s="51"/>
      <c r="M132" s="120">
        <v>1</v>
      </c>
      <c r="N132" s="51"/>
      <c r="O132" s="51"/>
      <c r="P132" s="51"/>
      <c r="Q132" s="51"/>
      <c r="R132" s="51"/>
      <c r="S132" s="51"/>
      <c r="T132" s="51"/>
    </row>
    <row r="133" spans="1:20" s="3" customFormat="1" x14ac:dyDescent="0.25">
      <c r="A133" s="207" t="s">
        <v>279</v>
      </c>
      <c r="B133" s="119" t="s">
        <v>256</v>
      </c>
      <c r="C133" s="51"/>
      <c r="D133" s="51"/>
      <c r="E133" s="51"/>
      <c r="F133" s="51"/>
      <c r="G133" s="51"/>
      <c r="H133" s="51"/>
      <c r="I133" s="51"/>
      <c r="J133" s="51"/>
      <c r="K133" s="51"/>
      <c r="L133" s="51"/>
      <c r="M133" s="51"/>
      <c r="N133" s="51"/>
      <c r="O133" s="51"/>
      <c r="P133" s="51"/>
      <c r="Q133" s="51"/>
      <c r="R133" s="51"/>
      <c r="S133" s="51"/>
      <c r="T133" s="51"/>
    </row>
    <row r="134" spans="1:20" s="3" customFormat="1" x14ac:dyDescent="0.25">
      <c r="A134" s="207"/>
      <c r="B134" s="119" t="s">
        <v>257</v>
      </c>
      <c r="C134" s="51"/>
      <c r="D134" s="51"/>
      <c r="E134" s="51"/>
      <c r="F134" s="51"/>
      <c r="G134" s="51"/>
      <c r="H134" s="51"/>
      <c r="I134" s="51"/>
      <c r="J134" s="51"/>
      <c r="K134" s="51"/>
      <c r="L134" s="51"/>
      <c r="M134" s="51"/>
      <c r="N134" s="51"/>
      <c r="O134" s="51"/>
      <c r="P134" s="51"/>
      <c r="Q134" s="51"/>
      <c r="R134" s="51"/>
      <c r="S134" s="51"/>
      <c r="T134" s="51"/>
    </row>
    <row r="135" spans="1:20" s="3" customFormat="1" x14ac:dyDescent="0.25">
      <c r="A135" s="204" t="s">
        <v>280</v>
      </c>
      <c r="B135" s="119" t="s">
        <v>258</v>
      </c>
      <c r="C135" s="51"/>
      <c r="D135" s="51"/>
      <c r="E135" s="51"/>
      <c r="F135" s="51"/>
      <c r="G135" s="51"/>
      <c r="H135" s="51"/>
      <c r="I135" s="51"/>
      <c r="J135" s="51"/>
      <c r="K135" s="51"/>
      <c r="L135" s="51"/>
      <c r="M135" s="51"/>
      <c r="N135" s="51"/>
      <c r="O135" s="51"/>
      <c r="P135" s="51"/>
      <c r="Q135" s="51"/>
      <c r="R135" s="51"/>
      <c r="S135" s="51"/>
      <c r="T135" s="51"/>
    </row>
    <row r="136" spans="1:20" s="3" customFormat="1" x14ac:dyDescent="0.25">
      <c r="A136" s="205"/>
      <c r="B136" s="119" t="s">
        <v>259</v>
      </c>
      <c r="C136" s="51"/>
      <c r="D136" s="51"/>
      <c r="E136" s="51"/>
      <c r="F136" s="51"/>
      <c r="G136" s="51"/>
      <c r="H136" s="51"/>
      <c r="I136" s="51"/>
      <c r="J136" s="51"/>
      <c r="K136" s="51"/>
      <c r="L136" s="51"/>
      <c r="M136" s="51"/>
      <c r="N136" s="51"/>
      <c r="O136" s="51"/>
      <c r="P136" s="51"/>
      <c r="Q136" s="51"/>
      <c r="R136" s="51"/>
      <c r="S136" s="51"/>
      <c r="T136" s="51"/>
    </row>
    <row r="137" spans="1:20" s="3" customFormat="1" x14ac:dyDescent="0.25">
      <c r="A137" s="205"/>
      <c r="B137" s="119" t="s">
        <v>260</v>
      </c>
      <c r="C137" s="51"/>
      <c r="D137" s="51"/>
      <c r="E137" s="51"/>
      <c r="F137" s="51"/>
      <c r="G137" s="51"/>
      <c r="H137" s="51"/>
      <c r="I137" s="51"/>
      <c r="J137" s="51"/>
      <c r="K137" s="51"/>
      <c r="L137" s="51"/>
      <c r="M137" s="51"/>
      <c r="N137" s="51"/>
      <c r="O137" s="51"/>
      <c r="P137" s="51"/>
      <c r="Q137" s="51"/>
      <c r="R137" s="51"/>
      <c r="S137" s="51"/>
      <c r="T137" s="51"/>
    </row>
    <row r="138" spans="1:20" s="3" customFormat="1" x14ac:dyDescent="0.25">
      <c r="A138" s="205"/>
      <c r="B138" s="119" t="s">
        <v>261</v>
      </c>
      <c r="C138" s="51"/>
      <c r="D138" s="51"/>
      <c r="E138" s="51"/>
      <c r="F138" s="51"/>
      <c r="G138" s="51"/>
      <c r="H138" s="51"/>
      <c r="I138" s="51"/>
      <c r="J138" s="51"/>
      <c r="K138" s="51"/>
      <c r="L138" s="51"/>
      <c r="M138" s="51"/>
      <c r="N138" s="51"/>
      <c r="O138" s="51"/>
      <c r="P138" s="51"/>
      <c r="Q138" s="51"/>
      <c r="R138" s="51"/>
      <c r="S138" s="51"/>
      <c r="T138" s="51"/>
    </row>
    <row r="139" spans="1:20" s="3" customFormat="1" x14ac:dyDescent="0.25">
      <c r="A139" s="206"/>
      <c r="B139" s="119" t="s">
        <v>262</v>
      </c>
      <c r="C139" s="51"/>
      <c r="D139" s="51"/>
      <c r="E139" s="51"/>
      <c r="F139" s="51"/>
      <c r="G139" s="51"/>
      <c r="H139" s="51"/>
      <c r="I139" s="51"/>
      <c r="J139" s="51"/>
      <c r="K139" s="51"/>
      <c r="L139" s="51"/>
      <c r="M139" s="51"/>
      <c r="N139" s="51"/>
      <c r="O139" s="51"/>
      <c r="P139" s="51"/>
      <c r="Q139" s="51"/>
      <c r="R139" s="51"/>
      <c r="S139" s="51"/>
      <c r="T139" s="51"/>
    </row>
    <row r="140" spans="1:20" s="3" customFormat="1" x14ac:dyDescent="0.25">
      <c r="A140" s="110" t="s">
        <v>281</v>
      </c>
      <c r="B140" s="119" t="s">
        <v>263</v>
      </c>
      <c r="C140" s="120">
        <v>1</v>
      </c>
      <c r="D140" s="51"/>
      <c r="E140" s="51"/>
      <c r="F140" s="51"/>
      <c r="G140" s="120">
        <v>1</v>
      </c>
      <c r="H140" s="51"/>
      <c r="I140" s="120">
        <v>1</v>
      </c>
      <c r="J140" s="51"/>
      <c r="K140" s="120">
        <v>1</v>
      </c>
      <c r="L140" s="51"/>
      <c r="M140" s="120">
        <v>1</v>
      </c>
      <c r="N140" s="51"/>
      <c r="O140" s="51"/>
      <c r="P140" s="51"/>
      <c r="Q140" s="51"/>
      <c r="R140" s="51"/>
      <c r="S140" s="51"/>
      <c r="T140" s="51"/>
    </row>
    <row r="141" spans="1:20" s="53" customFormat="1" ht="12.75" x14ac:dyDescent="0.25">
      <c r="A141" s="65" t="s">
        <v>40</v>
      </c>
    </row>
    <row r="142" spans="1:20" x14ac:dyDescent="0.25">
      <c r="A142" s="52" t="s">
        <v>102</v>
      </c>
      <c r="B142" s="53"/>
      <c r="C142" s="53"/>
      <c r="D142" s="53"/>
      <c r="E142" s="53"/>
      <c r="F142" s="53"/>
      <c r="G142" s="53"/>
    </row>
    <row r="143" spans="1:20" x14ac:dyDescent="0.25">
      <c r="A143" s="52" t="s">
        <v>35</v>
      </c>
      <c r="B143" s="53"/>
      <c r="C143" s="53"/>
      <c r="D143" s="53"/>
      <c r="E143" s="53"/>
      <c r="F143" s="53"/>
      <c r="G143" s="53"/>
    </row>
    <row r="144" spans="1:20" x14ac:dyDescent="0.25">
      <c r="A144" s="52" t="s">
        <v>93</v>
      </c>
      <c r="B144" s="53"/>
      <c r="C144" s="53"/>
      <c r="D144" s="53"/>
      <c r="E144" s="53"/>
      <c r="F144" s="53"/>
      <c r="G144" s="53"/>
    </row>
    <row r="145" spans="1:18" x14ac:dyDescent="0.25">
      <c r="A145" s="52" t="s">
        <v>92</v>
      </c>
      <c r="B145" s="53"/>
      <c r="C145" s="53"/>
      <c r="D145" s="53"/>
      <c r="E145" s="53"/>
      <c r="F145" s="53"/>
      <c r="G145" s="53"/>
    </row>
    <row r="146" spans="1:18" x14ac:dyDescent="0.25">
      <c r="A146" s="52" t="s">
        <v>100</v>
      </c>
      <c r="B146" s="53"/>
      <c r="C146" s="53"/>
      <c r="D146" s="53"/>
      <c r="E146" s="53"/>
      <c r="F146" s="53"/>
      <c r="G146" s="53"/>
    </row>
    <row r="147" spans="1:18" x14ac:dyDescent="0.25">
      <c r="A147" s="52" t="s">
        <v>140</v>
      </c>
      <c r="B147" s="53"/>
      <c r="C147" s="53"/>
      <c r="D147" s="53"/>
      <c r="E147" s="53"/>
      <c r="F147" s="53"/>
      <c r="G147" s="53"/>
    </row>
    <row r="148" spans="1:18" x14ac:dyDescent="0.25">
      <c r="A148" s="55" t="s">
        <v>139</v>
      </c>
      <c r="B148" s="53"/>
      <c r="C148" s="53"/>
      <c r="D148" s="53"/>
      <c r="E148" s="53"/>
      <c r="F148" s="53"/>
      <c r="G148" s="53"/>
    </row>
    <row r="149" spans="1:18" x14ac:dyDescent="0.25">
      <c r="A149" s="52" t="s">
        <v>136</v>
      </c>
    </row>
    <row r="150" spans="1:18" x14ac:dyDescent="0.25">
      <c r="A150" s="66"/>
    </row>
    <row r="151" spans="1:18" x14ac:dyDescent="0.25">
      <c r="A151" s="52"/>
      <c r="B151" s="53"/>
      <c r="C151" s="53"/>
      <c r="D151" s="53"/>
      <c r="E151" s="53"/>
      <c r="F151" s="53"/>
      <c r="G151" s="53"/>
    </row>
    <row r="152" spans="1:18" s="41" customFormat="1" x14ac:dyDescent="0.25">
      <c r="A152" s="6" t="s">
        <v>77</v>
      </c>
    </row>
    <row r="153" spans="1:18" ht="38.25" x14ac:dyDescent="0.2">
      <c r="A153" s="56" t="s">
        <v>29</v>
      </c>
      <c r="B153" s="14" t="s">
        <v>30</v>
      </c>
      <c r="C153" s="14" t="s">
        <v>169</v>
      </c>
      <c r="J153" s="53"/>
      <c r="K153" s="53"/>
      <c r="L153" s="53"/>
      <c r="M153" s="53"/>
      <c r="N153" s="53"/>
      <c r="O153" s="53"/>
      <c r="P153" s="53"/>
      <c r="Q153" s="53"/>
      <c r="R153" s="64"/>
    </row>
    <row r="154" spans="1:18" ht="18" customHeight="1" x14ac:dyDescent="0.25">
      <c r="A154" s="121">
        <v>45658</v>
      </c>
      <c r="B154" s="51" t="s">
        <v>9</v>
      </c>
      <c r="C154" s="51" t="s">
        <v>15</v>
      </c>
      <c r="J154" s="53"/>
      <c r="K154" s="53"/>
      <c r="L154" s="53"/>
      <c r="M154" s="53"/>
      <c r="N154" s="53"/>
      <c r="O154" s="53"/>
      <c r="P154" s="53"/>
      <c r="Q154" s="53"/>
    </row>
    <row r="155" spans="1:18" ht="15.6" customHeight="1" x14ac:dyDescent="0.2">
      <c r="C155" s="208" t="s">
        <v>41</v>
      </c>
      <c r="D155" s="209"/>
      <c r="E155" s="209"/>
      <c r="F155" s="209"/>
      <c r="G155" s="209"/>
      <c r="H155" s="213" t="s">
        <v>98</v>
      </c>
      <c r="I155" s="213"/>
      <c r="J155" s="213"/>
      <c r="K155" s="213"/>
      <c r="L155" s="213"/>
      <c r="M155" s="213"/>
      <c r="N155" s="213"/>
      <c r="O155" s="213"/>
      <c r="P155" s="213"/>
    </row>
    <row r="156" spans="1:18" ht="51" x14ac:dyDescent="0.2">
      <c r="A156" s="20" t="s">
        <v>42</v>
      </c>
      <c r="B156" s="20" t="s">
        <v>46</v>
      </c>
      <c r="C156" s="21" t="s">
        <v>170</v>
      </c>
      <c r="D156" s="21" t="s">
        <v>171</v>
      </c>
      <c r="E156" s="21" t="s">
        <v>182</v>
      </c>
      <c r="F156" s="21" t="s">
        <v>183</v>
      </c>
      <c r="G156" s="60" t="s">
        <v>184</v>
      </c>
      <c r="H156" s="21" t="s">
        <v>175</v>
      </c>
      <c r="I156" s="21" t="s">
        <v>72</v>
      </c>
      <c r="J156" s="60" t="s">
        <v>185</v>
      </c>
      <c r="K156" s="21" t="s">
        <v>177</v>
      </c>
      <c r="L156" s="21" t="s">
        <v>70</v>
      </c>
      <c r="M156" s="60" t="s">
        <v>186</v>
      </c>
      <c r="N156" s="21" t="s">
        <v>179</v>
      </c>
      <c r="O156" s="21" t="s">
        <v>55</v>
      </c>
      <c r="P156" s="60" t="s">
        <v>187</v>
      </c>
    </row>
    <row r="157" spans="1:18" ht="25.5" x14ac:dyDescent="0.25">
      <c r="A157" s="125" t="s">
        <v>300</v>
      </c>
      <c r="B157" s="122" t="s">
        <v>286</v>
      </c>
      <c r="C157" s="51">
        <v>1</v>
      </c>
      <c r="D157" s="178">
        <v>0.11020000000000001</v>
      </c>
      <c r="E157" s="171">
        <v>67</v>
      </c>
      <c r="F157" s="171">
        <v>71</v>
      </c>
      <c r="G157" s="126">
        <f>(E157-F157)/F157</f>
        <v>-5.6338028169014086E-2</v>
      </c>
      <c r="H157" s="51" t="s">
        <v>306</v>
      </c>
      <c r="I157" s="51" t="s">
        <v>306</v>
      </c>
      <c r="J157" s="51" t="s">
        <v>306</v>
      </c>
      <c r="K157" s="179">
        <v>397670</v>
      </c>
      <c r="L157" s="179">
        <v>206952</v>
      </c>
      <c r="M157" s="126">
        <f>(K157-L157)/L157</f>
        <v>0.92155668947388769</v>
      </c>
      <c r="N157" s="179">
        <v>3470</v>
      </c>
      <c r="O157" s="179">
        <v>3221</v>
      </c>
      <c r="P157" s="133">
        <f>(N157-O157)/O157</f>
        <v>7.7305184725240603E-2</v>
      </c>
    </row>
    <row r="158" spans="1:18" x14ac:dyDescent="0.25">
      <c r="A158" s="51" t="s">
        <v>301</v>
      </c>
      <c r="B158" s="122" t="s">
        <v>333</v>
      </c>
      <c r="C158" s="51">
        <v>1</v>
      </c>
      <c r="D158" s="178">
        <v>4.0800000000000003E-3</v>
      </c>
      <c r="E158" s="179">
        <v>37</v>
      </c>
      <c r="F158" s="179">
        <v>45</v>
      </c>
      <c r="G158" s="126">
        <f>(E158-F158)/F158</f>
        <v>-0.17777777777777778</v>
      </c>
      <c r="H158" s="51" t="s">
        <v>306</v>
      </c>
      <c r="I158" s="51" t="s">
        <v>306</v>
      </c>
      <c r="J158" s="51" t="s">
        <v>306</v>
      </c>
      <c r="K158" s="187">
        <v>135396</v>
      </c>
      <c r="L158" s="182">
        <v>75541</v>
      </c>
      <c r="M158" s="126">
        <f t="shared" ref="M158:M204" si="6">(K158-L158)/L158</f>
        <v>0.79235117353490159</v>
      </c>
      <c r="N158" s="187">
        <v>1530</v>
      </c>
      <c r="O158" s="182">
        <v>1206</v>
      </c>
      <c r="P158" s="133">
        <f t="shared" ref="P158:P204" si="7">(N158-O158)/O158</f>
        <v>0.26865671641791045</v>
      </c>
    </row>
    <row r="159" spans="1:18" x14ac:dyDescent="0.25">
      <c r="A159" s="193" t="s">
        <v>271</v>
      </c>
      <c r="B159" s="122" t="s">
        <v>232</v>
      </c>
      <c r="C159" s="51">
        <v>1</v>
      </c>
      <c r="D159" s="178">
        <v>1.6820000000000002E-2</v>
      </c>
      <c r="E159" s="179">
        <v>74</v>
      </c>
      <c r="F159" s="179">
        <v>41</v>
      </c>
      <c r="G159" s="126">
        <f>(E159-F159)/F159</f>
        <v>0.80487804878048785</v>
      </c>
      <c r="H159" s="51" t="s">
        <v>306</v>
      </c>
      <c r="I159" s="51" t="s">
        <v>306</v>
      </c>
      <c r="J159" s="51" t="s">
        <v>306</v>
      </c>
      <c r="K159" s="175">
        <v>68462</v>
      </c>
      <c r="L159" s="175">
        <v>39273</v>
      </c>
      <c r="M159" s="126">
        <f t="shared" si="6"/>
        <v>0.74323326458381078</v>
      </c>
      <c r="N159" s="175">
        <v>2725</v>
      </c>
      <c r="O159" s="175">
        <v>2290</v>
      </c>
      <c r="P159" s="133">
        <f t="shared" si="7"/>
        <v>0.18995633187772926</v>
      </c>
    </row>
    <row r="160" spans="1:18" x14ac:dyDescent="0.25">
      <c r="A160" s="197"/>
      <c r="B160" s="122" t="s">
        <v>234</v>
      </c>
      <c r="C160" s="51">
        <v>1</v>
      </c>
      <c r="D160" s="178">
        <v>1.2830000000000001E-2</v>
      </c>
      <c r="E160" s="171">
        <v>64</v>
      </c>
      <c r="F160" s="171">
        <v>25</v>
      </c>
      <c r="G160" s="126">
        <f>(E160-F160)/F160</f>
        <v>1.56</v>
      </c>
      <c r="H160" s="51" t="s">
        <v>306</v>
      </c>
      <c r="I160" s="51" t="s">
        <v>306</v>
      </c>
      <c r="J160" s="51" t="s">
        <v>306</v>
      </c>
      <c r="K160" s="175">
        <v>68581</v>
      </c>
      <c r="L160" s="175">
        <v>42505</v>
      </c>
      <c r="M160" s="126">
        <f t="shared" si="6"/>
        <v>0.61348076696859188</v>
      </c>
      <c r="N160" s="175">
        <v>2893</v>
      </c>
      <c r="O160" s="175">
        <v>2544</v>
      </c>
      <c r="P160" s="133">
        <f t="shared" si="7"/>
        <v>0.13718553459119498</v>
      </c>
    </row>
    <row r="161" spans="1:16" x14ac:dyDescent="0.25">
      <c r="A161" s="197"/>
      <c r="B161" s="122" t="s">
        <v>235</v>
      </c>
      <c r="C161" s="51">
        <v>1</v>
      </c>
      <c r="D161" s="178">
        <v>1.77E-2</v>
      </c>
      <c r="E161" s="171">
        <v>28</v>
      </c>
      <c r="F161" s="171">
        <v>16</v>
      </c>
      <c r="G161" s="126">
        <f>(E161-F161)/F161</f>
        <v>0.75</v>
      </c>
      <c r="H161" s="51" t="s">
        <v>306</v>
      </c>
      <c r="I161" s="51" t="s">
        <v>306</v>
      </c>
      <c r="J161" s="51" t="s">
        <v>306</v>
      </c>
      <c r="K161" s="175">
        <v>39010</v>
      </c>
      <c r="L161" s="175">
        <v>25954</v>
      </c>
      <c r="M161" s="126">
        <f t="shared" ref="M161" si="8">(K161-L161)/L161</f>
        <v>0.50304384680588732</v>
      </c>
      <c r="N161" s="175">
        <v>919</v>
      </c>
      <c r="O161" s="175">
        <v>739</v>
      </c>
      <c r="P161" s="133">
        <f t="shared" ref="P161:P163" si="9">(N161-O161)/O161</f>
        <v>0.24357239512855211</v>
      </c>
    </row>
    <row r="162" spans="1:16" x14ac:dyDescent="0.25">
      <c r="A162" s="197"/>
      <c r="B162" s="122" t="s">
        <v>334</v>
      </c>
      <c r="C162" s="51">
        <v>1</v>
      </c>
      <c r="D162" s="178">
        <v>9.4990000000000005E-2</v>
      </c>
      <c r="E162" s="179">
        <v>41</v>
      </c>
      <c r="F162" s="179">
        <v>28</v>
      </c>
      <c r="G162" s="126" t="s">
        <v>306</v>
      </c>
      <c r="H162" s="51" t="s">
        <v>306</v>
      </c>
      <c r="I162" s="51" t="s">
        <v>306</v>
      </c>
      <c r="J162" s="51" t="s">
        <v>306</v>
      </c>
      <c r="K162" s="176">
        <v>40291</v>
      </c>
      <c r="L162" s="176">
        <v>27852</v>
      </c>
      <c r="M162" s="126" t="s">
        <v>306</v>
      </c>
      <c r="N162" s="176">
        <v>94</v>
      </c>
      <c r="O162" s="176">
        <v>73</v>
      </c>
      <c r="P162" s="133">
        <f t="shared" si="9"/>
        <v>0.28767123287671231</v>
      </c>
    </row>
    <row r="163" spans="1:16" x14ac:dyDescent="0.25">
      <c r="A163" s="198"/>
      <c r="B163" s="122" t="s">
        <v>335</v>
      </c>
      <c r="C163" s="51">
        <v>1</v>
      </c>
      <c r="D163" s="178">
        <v>0.2868</v>
      </c>
      <c r="E163" s="179">
        <v>24</v>
      </c>
      <c r="F163" s="179">
        <v>22</v>
      </c>
      <c r="G163" s="126" t="s">
        <v>306</v>
      </c>
      <c r="H163" s="51" t="s">
        <v>306</v>
      </c>
      <c r="I163" s="51" t="s">
        <v>306</v>
      </c>
      <c r="J163" s="51" t="s">
        <v>306</v>
      </c>
      <c r="K163" s="176">
        <v>30186</v>
      </c>
      <c r="L163" s="176">
        <v>20230</v>
      </c>
      <c r="M163" s="126" t="s">
        <v>306</v>
      </c>
      <c r="N163" s="176">
        <v>76</v>
      </c>
      <c r="O163" s="176">
        <v>333</v>
      </c>
      <c r="P163" s="133">
        <f t="shared" si="9"/>
        <v>-0.77177177177177181</v>
      </c>
    </row>
    <row r="164" spans="1:16" x14ac:dyDescent="0.25">
      <c r="A164" s="199" t="s">
        <v>275</v>
      </c>
      <c r="B164" s="122" t="s">
        <v>287</v>
      </c>
      <c r="C164" s="51">
        <v>1</v>
      </c>
      <c r="D164" s="178">
        <v>0.16216</v>
      </c>
      <c r="E164" s="187">
        <v>135</v>
      </c>
      <c r="F164" s="182">
        <v>103</v>
      </c>
      <c r="G164" s="126">
        <f>(E164-F164)/F164</f>
        <v>0.31067961165048541</v>
      </c>
      <c r="H164" s="51" t="s">
        <v>306</v>
      </c>
      <c r="I164" s="51" t="s">
        <v>306</v>
      </c>
      <c r="J164" s="51" t="s">
        <v>306</v>
      </c>
      <c r="K164" s="188">
        <v>647845</v>
      </c>
      <c r="L164" s="183">
        <v>829007</v>
      </c>
      <c r="M164" s="126">
        <f t="shared" si="6"/>
        <v>-0.21852891471362726</v>
      </c>
      <c r="N164" s="188">
        <v>32264</v>
      </c>
      <c r="O164" s="183">
        <v>11244</v>
      </c>
      <c r="P164" s="133">
        <f t="shared" si="7"/>
        <v>1.8694414799003913</v>
      </c>
    </row>
    <row r="165" spans="1:16" x14ac:dyDescent="0.25">
      <c r="A165" s="200"/>
      <c r="B165" s="122" t="s">
        <v>288</v>
      </c>
      <c r="C165" s="51">
        <v>1</v>
      </c>
      <c r="D165" s="178">
        <v>2.1702400000000002</v>
      </c>
      <c r="E165" s="171">
        <v>103</v>
      </c>
      <c r="F165" s="171">
        <v>92</v>
      </c>
      <c r="G165" s="126">
        <f>(E165-F165)/F165</f>
        <v>0.11956521739130435</v>
      </c>
      <c r="H165" s="51" t="s">
        <v>306</v>
      </c>
      <c r="I165" s="51" t="s">
        <v>306</v>
      </c>
      <c r="J165" s="51" t="s">
        <v>306</v>
      </c>
      <c r="K165" s="188">
        <v>473735</v>
      </c>
      <c r="L165" s="183">
        <v>682298</v>
      </c>
      <c r="M165" s="126">
        <f t="shared" si="6"/>
        <v>-0.30567728470550992</v>
      </c>
      <c r="N165" s="188">
        <v>20071</v>
      </c>
      <c r="O165" s="183">
        <v>7415</v>
      </c>
      <c r="P165" s="133">
        <f t="shared" si="7"/>
        <v>1.7068105192178018</v>
      </c>
    </row>
    <row r="166" spans="1:16" x14ac:dyDescent="0.25">
      <c r="A166" s="193" t="s">
        <v>302</v>
      </c>
      <c r="B166" s="122" t="s">
        <v>209</v>
      </c>
      <c r="C166" s="51">
        <v>1</v>
      </c>
      <c r="D166" s="178">
        <v>3.304E-2</v>
      </c>
      <c r="E166" s="171">
        <v>50</v>
      </c>
      <c r="F166" s="171">
        <v>53</v>
      </c>
      <c r="G166" s="126">
        <f>(E166-F166)/F166</f>
        <v>-5.6603773584905662E-2</v>
      </c>
      <c r="H166" s="51" t="s">
        <v>306</v>
      </c>
      <c r="I166" s="51" t="s">
        <v>306</v>
      </c>
      <c r="J166" s="51" t="s">
        <v>306</v>
      </c>
      <c r="K166" s="175">
        <v>104064</v>
      </c>
      <c r="L166" s="175">
        <v>72319</v>
      </c>
      <c r="M166" s="126">
        <f t="shared" si="6"/>
        <v>0.43895795019289535</v>
      </c>
      <c r="N166" s="175">
        <v>2042</v>
      </c>
      <c r="O166" s="175">
        <v>6796</v>
      </c>
      <c r="P166" s="133">
        <f t="shared" si="7"/>
        <v>-0.69952913478516776</v>
      </c>
    </row>
    <row r="167" spans="1:16" x14ac:dyDescent="0.25">
      <c r="A167" s="194"/>
      <c r="B167" s="122" t="s">
        <v>210</v>
      </c>
      <c r="C167" s="51">
        <v>1</v>
      </c>
      <c r="D167" s="178">
        <v>1.5220000000000001E-2</v>
      </c>
      <c r="E167" s="179">
        <v>41</v>
      </c>
      <c r="F167" s="179">
        <v>25</v>
      </c>
      <c r="G167" s="126">
        <f>(E167-F167)/F167</f>
        <v>0.64</v>
      </c>
      <c r="H167" s="51" t="s">
        <v>306</v>
      </c>
      <c r="I167" s="51" t="s">
        <v>306</v>
      </c>
      <c r="J167" s="51" t="s">
        <v>306</v>
      </c>
      <c r="K167" s="175">
        <v>37341</v>
      </c>
      <c r="L167" s="175">
        <v>29695</v>
      </c>
      <c r="M167" s="126">
        <f t="shared" si="6"/>
        <v>0.25748442498737162</v>
      </c>
      <c r="N167" s="188">
        <v>2366</v>
      </c>
      <c r="O167" s="183">
        <v>729</v>
      </c>
      <c r="P167" s="133">
        <f t="shared" si="7"/>
        <v>2.2455418381344305</v>
      </c>
    </row>
    <row r="168" spans="1:16" s="163" customFormat="1" x14ac:dyDescent="0.25">
      <c r="A168" s="194"/>
      <c r="B168" s="164" t="s">
        <v>357</v>
      </c>
      <c r="C168" s="162">
        <v>1</v>
      </c>
      <c r="D168" s="178">
        <v>2.5200000000000001E-3</v>
      </c>
      <c r="E168" s="179">
        <v>32</v>
      </c>
      <c r="F168" s="179">
        <v>23</v>
      </c>
      <c r="G168" s="165" t="s">
        <v>306</v>
      </c>
      <c r="H168" s="165" t="s">
        <v>306</v>
      </c>
      <c r="I168" s="165" t="s">
        <v>306</v>
      </c>
      <c r="J168" s="165" t="s">
        <v>306</v>
      </c>
      <c r="K168" s="175">
        <v>25534</v>
      </c>
      <c r="L168" s="175">
        <v>13219</v>
      </c>
      <c r="M168" s="167" t="s">
        <v>306</v>
      </c>
      <c r="N168" s="188">
        <v>75</v>
      </c>
      <c r="O168" s="183">
        <v>51</v>
      </c>
      <c r="P168" s="167" t="s">
        <v>306</v>
      </c>
    </row>
    <row r="169" spans="1:16" x14ac:dyDescent="0.25">
      <c r="A169" s="195"/>
      <c r="B169" s="122" t="s">
        <v>211</v>
      </c>
      <c r="C169" s="51">
        <v>0</v>
      </c>
      <c r="D169" s="179" t="s">
        <v>306</v>
      </c>
      <c r="E169" s="179" t="s">
        <v>306</v>
      </c>
      <c r="F169" s="179" t="s">
        <v>306</v>
      </c>
      <c r="G169" s="126" t="s">
        <v>306</v>
      </c>
      <c r="H169" s="51" t="s">
        <v>306</v>
      </c>
      <c r="I169" s="51" t="s">
        <v>306</v>
      </c>
      <c r="J169" s="51" t="s">
        <v>306</v>
      </c>
      <c r="K169" s="174" t="s">
        <v>336</v>
      </c>
      <c r="L169" s="174" t="s">
        <v>306</v>
      </c>
      <c r="M169" s="126" t="s">
        <v>306</v>
      </c>
      <c r="N169" s="174" t="s">
        <v>306</v>
      </c>
      <c r="O169" s="174" t="s">
        <v>306</v>
      </c>
      <c r="P169" s="133" t="s">
        <v>306</v>
      </c>
    </row>
    <row r="170" spans="1:16" x14ac:dyDescent="0.25">
      <c r="A170" s="51" t="s">
        <v>281</v>
      </c>
      <c r="B170" s="123" t="s">
        <v>263</v>
      </c>
      <c r="C170" s="51">
        <v>1</v>
      </c>
      <c r="D170" s="178">
        <v>7.7990000000000004E-2</v>
      </c>
      <c r="E170" s="179">
        <v>49</v>
      </c>
      <c r="F170" s="179">
        <v>53</v>
      </c>
      <c r="G170" s="126">
        <f t="shared" ref="G170:G180" si="10">(E170-F170)/F170</f>
        <v>-7.5471698113207544E-2</v>
      </c>
      <c r="H170" s="51" t="s">
        <v>306</v>
      </c>
      <c r="I170" s="51" t="s">
        <v>306</v>
      </c>
      <c r="J170" s="51" t="s">
        <v>306</v>
      </c>
      <c r="K170" s="175">
        <v>43334</v>
      </c>
      <c r="L170" s="175">
        <v>35170</v>
      </c>
      <c r="M170" s="126">
        <f t="shared" si="6"/>
        <v>0.23212965595678134</v>
      </c>
      <c r="N170" s="179">
        <v>1072</v>
      </c>
      <c r="O170" s="179">
        <v>486</v>
      </c>
      <c r="P170" s="133">
        <f t="shared" si="7"/>
        <v>1.2057613168724279</v>
      </c>
    </row>
    <row r="171" spans="1:16" x14ac:dyDescent="0.25">
      <c r="A171" s="51" t="s">
        <v>212</v>
      </c>
      <c r="B171" s="122" t="s">
        <v>212</v>
      </c>
      <c r="C171" s="51">
        <v>1</v>
      </c>
      <c r="D171" s="178">
        <v>0.21901999999999999</v>
      </c>
      <c r="E171" s="179">
        <v>81</v>
      </c>
      <c r="F171" s="179">
        <v>56</v>
      </c>
      <c r="G171" s="126">
        <f t="shared" si="10"/>
        <v>0.44642857142857145</v>
      </c>
      <c r="H171" s="51" t="s">
        <v>306</v>
      </c>
      <c r="I171" s="51" t="s">
        <v>306</v>
      </c>
      <c r="J171" s="51" t="s">
        <v>306</v>
      </c>
      <c r="K171" s="173">
        <v>68784</v>
      </c>
      <c r="L171" s="173">
        <v>39610</v>
      </c>
      <c r="M171" s="126">
        <f t="shared" si="6"/>
        <v>0.73653117899520326</v>
      </c>
      <c r="N171" s="179">
        <v>1629</v>
      </c>
      <c r="O171" s="179">
        <v>950</v>
      </c>
      <c r="P171" s="133">
        <f t="shared" si="7"/>
        <v>0.71473684210526311</v>
      </c>
    </row>
    <row r="172" spans="1:16" x14ac:dyDescent="0.25">
      <c r="A172" s="193" t="s">
        <v>303</v>
      </c>
      <c r="B172" s="123" t="s">
        <v>255</v>
      </c>
      <c r="C172" s="51">
        <v>1</v>
      </c>
      <c r="D172" s="178">
        <v>2.0300000000000001E-3</v>
      </c>
      <c r="E172" s="179">
        <v>24</v>
      </c>
      <c r="F172" s="179">
        <v>27</v>
      </c>
      <c r="G172" s="126">
        <f t="shared" si="10"/>
        <v>-0.1111111111111111</v>
      </c>
      <c r="H172" s="51" t="s">
        <v>306</v>
      </c>
      <c r="I172" s="51" t="s">
        <v>306</v>
      </c>
      <c r="J172" s="51" t="s">
        <v>306</v>
      </c>
      <c r="K172" s="175">
        <v>44129</v>
      </c>
      <c r="L172" s="175">
        <v>26191</v>
      </c>
      <c r="M172" s="126">
        <f t="shared" si="6"/>
        <v>0.68489175671032032</v>
      </c>
      <c r="N172" s="179">
        <v>1116</v>
      </c>
      <c r="O172" s="179">
        <v>980</v>
      </c>
      <c r="P172" s="133">
        <f t="shared" si="7"/>
        <v>0.13877551020408163</v>
      </c>
    </row>
    <row r="173" spans="1:16" x14ac:dyDescent="0.25">
      <c r="A173" s="194"/>
      <c r="B173" s="122" t="s">
        <v>289</v>
      </c>
      <c r="C173" s="51">
        <v>1</v>
      </c>
      <c r="D173" s="178">
        <v>2.3699999999999999E-2</v>
      </c>
      <c r="E173" s="186">
        <v>68</v>
      </c>
      <c r="F173" s="181">
        <v>62</v>
      </c>
      <c r="G173" s="126">
        <f t="shared" si="10"/>
        <v>9.6774193548387094E-2</v>
      </c>
      <c r="H173" s="51" t="s">
        <v>306</v>
      </c>
      <c r="I173" s="51" t="s">
        <v>306</v>
      </c>
      <c r="J173" s="51" t="s">
        <v>306</v>
      </c>
      <c r="K173" s="179">
        <v>95463</v>
      </c>
      <c r="L173" s="179">
        <v>63237</v>
      </c>
      <c r="M173" s="126">
        <f t="shared" si="6"/>
        <v>0.50960671758622322</v>
      </c>
      <c r="N173" s="179">
        <v>4437</v>
      </c>
      <c r="O173" s="179">
        <v>1469</v>
      </c>
      <c r="P173" s="133">
        <f t="shared" si="7"/>
        <v>2.0204220558202861</v>
      </c>
    </row>
    <row r="174" spans="1:16" x14ac:dyDescent="0.25">
      <c r="A174" s="194"/>
      <c r="B174" s="122" t="s">
        <v>290</v>
      </c>
      <c r="C174" s="140">
        <v>1</v>
      </c>
      <c r="D174" s="178">
        <v>0.44839000000000001</v>
      </c>
      <c r="E174" s="186">
        <v>313</v>
      </c>
      <c r="F174" s="181">
        <v>433</v>
      </c>
      <c r="G174" s="126">
        <f t="shared" si="10"/>
        <v>-0.27713625866050806</v>
      </c>
      <c r="H174" s="125" t="s">
        <v>306</v>
      </c>
      <c r="I174" s="51" t="s">
        <v>306</v>
      </c>
      <c r="J174" s="125" t="s">
        <v>306</v>
      </c>
      <c r="K174" s="188">
        <v>2302711</v>
      </c>
      <c r="L174" s="183">
        <v>3114992</v>
      </c>
      <c r="M174" s="126">
        <f t="shared" si="6"/>
        <v>-0.26076503567264381</v>
      </c>
      <c r="N174" s="179">
        <v>41864</v>
      </c>
      <c r="O174" s="179">
        <v>17301</v>
      </c>
      <c r="P174" s="133">
        <f t="shared" si="7"/>
        <v>1.4197445234379515</v>
      </c>
    </row>
    <row r="175" spans="1:16" x14ac:dyDescent="0.25">
      <c r="A175" s="193" t="s">
        <v>266</v>
      </c>
      <c r="B175" s="122" t="s">
        <v>213</v>
      </c>
      <c r="C175" s="51">
        <v>1</v>
      </c>
      <c r="D175" s="178">
        <v>26.13917</v>
      </c>
      <c r="E175" s="179">
        <v>93</v>
      </c>
      <c r="F175" s="179">
        <v>87</v>
      </c>
      <c r="G175" s="126">
        <f t="shared" si="10"/>
        <v>6.8965517241379309E-2</v>
      </c>
      <c r="H175" s="51" t="s">
        <v>306</v>
      </c>
      <c r="I175" s="51" t="s">
        <v>306</v>
      </c>
      <c r="J175" s="51" t="s">
        <v>306</v>
      </c>
      <c r="K175" s="175">
        <v>84628</v>
      </c>
      <c r="L175" s="175">
        <v>53725</v>
      </c>
      <c r="M175" s="126">
        <f t="shared" si="6"/>
        <v>0.57520707305723595</v>
      </c>
      <c r="N175" s="179">
        <v>1542</v>
      </c>
      <c r="O175" s="179">
        <v>5518</v>
      </c>
      <c r="P175" s="133">
        <f t="shared" si="7"/>
        <v>-0.72055092424791589</v>
      </c>
    </row>
    <row r="176" spans="1:16" x14ac:dyDescent="0.25">
      <c r="A176" s="194"/>
      <c r="B176" s="122" t="s">
        <v>291</v>
      </c>
      <c r="C176" s="51">
        <v>1</v>
      </c>
      <c r="D176" s="178">
        <v>28.533929999999998</v>
      </c>
      <c r="E176" s="179">
        <v>75</v>
      </c>
      <c r="F176" s="179">
        <v>82</v>
      </c>
      <c r="G176" s="126">
        <f t="shared" si="10"/>
        <v>-8.5365853658536592E-2</v>
      </c>
      <c r="H176" s="51" t="s">
        <v>306</v>
      </c>
      <c r="I176" s="51" t="s">
        <v>306</v>
      </c>
      <c r="J176" s="51" t="s">
        <v>306</v>
      </c>
      <c r="K176" s="175">
        <v>610431</v>
      </c>
      <c r="L176" s="175">
        <v>269884</v>
      </c>
      <c r="M176" s="126">
        <f t="shared" si="6"/>
        <v>1.2618273035822798</v>
      </c>
      <c r="N176" s="179">
        <v>5544</v>
      </c>
      <c r="O176" s="179">
        <v>8831</v>
      </c>
      <c r="P176" s="133">
        <f t="shared" si="7"/>
        <v>-0.37221152757332127</v>
      </c>
    </row>
    <row r="177" spans="1:16" x14ac:dyDescent="0.25">
      <c r="A177" s="194"/>
      <c r="B177" s="122" t="s">
        <v>216</v>
      </c>
      <c r="C177" s="51">
        <v>1</v>
      </c>
      <c r="D177" s="178">
        <v>5.2436600000000002</v>
      </c>
      <c r="E177" s="179">
        <v>45</v>
      </c>
      <c r="F177" s="179">
        <v>29</v>
      </c>
      <c r="G177" s="126">
        <f t="shared" si="10"/>
        <v>0.55172413793103448</v>
      </c>
      <c r="H177" s="51" t="s">
        <v>306</v>
      </c>
      <c r="I177" s="51" t="s">
        <v>306</v>
      </c>
      <c r="J177" s="51" t="s">
        <v>306</v>
      </c>
      <c r="K177" s="175">
        <v>335961</v>
      </c>
      <c r="L177" s="175">
        <v>179363</v>
      </c>
      <c r="M177" s="126">
        <f t="shared" si="6"/>
        <v>0.87307861710609214</v>
      </c>
      <c r="N177" s="179">
        <v>1423</v>
      </c>
      <c r="O177" s="179">
        <v>10076</v>
      </c>
      <c r="P177" s="133">
        <f t="shared" si="7"/>
        <v>-0.85877332274712193</v>
      </c>
    </row>
    <row r="178" spans="1:16" x14ac:dyDescent="0.25">
      <c r="A178" s="194"/>
      <c r="B178" s="122" t="s">
        <v>218</v>
      </c>
      <c r="C178" s="51">
        <v>1</v>
      </c>
      <c r="D178" s="178">
        <v>0.45799000000000001</v>
      </c>
      <c r="E178" s="179">
        <v>44</v>
      </c>
      <c r="F178" s="179">
        <v>35</v>
      </c>
      <c r="G178" s="126">
        <f t="shared" si="10"/>
        <v>0.25714285714285712</v>
      </c>
      <c r="H178" s="51" t="s">
        <v>306</v>
      </c>
      <c r="I178" s="51" t="s">
        <v>306</v>
      </c>
      <c r="J178" s="51" t="s">
        <v>306</v>
      </c>
      <c r="K178" s="175">
        <v>38394</v>
      </c>
      <c r="L178" s="175">
        <v>38183</v>
      </c>
      <c r="M178" s="126">
        <f t="shared" si="6"/>
        <v>5.5260194327318444E-3</v>
      </c>
      <c r="N178" s="179">
        <v>1159</v>
      </c>
      <c r="O178" s="179">
        <v>571</v>
      </c>
      <c r="P178" s="133">
        <f t="shared" si="7"/>
        <v>1.0297723292469352</v>
      </c>
    </row>
    <row r="179" spans="1:16" x14ac:dyDescent="0.25">
      <c r="A179" s="194"/>
      <c r="B179" s="122" t="s">
        <v>292</v>
      </c>
      <c r="C179" s="51">
        <v>1</v>
      </c>
      <c r="D179" s="178">
        <v>6.7308900000000005</v>
      </c>
      <c r="E179" s="179">
        <v>39</v>
      </c>
      <c r="F179" s="179">
        <v>22</v>
      </c>
      <c r="G179" s="126">
        <f t="shared" si="10"/>
        <v>0.77272727272727271</v>
      </c>
      <c r="H179" s="51" t="s">
        <v>306</v>
      </c>
      <c r="I179" s="51" t="s">
        <v>306</v>
      </c>
      <c r="J179" s="51" t="s">
        <v>306</v>
      </c>
      <c r="K179" s="179">
        <v>33855</v>
      </c>
      <c r="L179" s="179">
        <v>15177</v>
      </c>
      <c r="M179" s="126">
        <f t="shared" si="6"/>
        <v>1.2306779996046651</v>
      </c>
      <c r="N179" s="179">
        <v>235</v>
      </c>
      <c r="O179" s="179">
        <v>781</v>
      </c>
      <c r="P179" s="133">
        <f t="shared" si="7"/>
        <v>-0.69910371318822018</v>
      </c>
    </row>
    <row r="180" spans="1:16" x14ac:dyDescent="0.25">
      <c r="A180" s="195"/>
      <c r="B180" s="122" t="s">
        <v>285</v>
      </c>
      <c r="C180" s="51">
        <v>1</v>
      </c>
      <c r="D180" s="178">
        <v>2.4757800000000003</v>
      </c>
      <c r="E180" s="179">
        <v>77</v>
      </c>
      <c r="F180" s="179">
        <v>54</v>
      </c>
      <c r="G180" s="126">
        <f t="shared" si="10"/>
        <v>0.42592592592592593</v>
      </c>
      <c r="H180" s="51" t="s">
        <v>306</v>
      </c>
      <c r="I180" s="51" t="s">
        <v>306</v>
      </c>
      <c r="J180" s="51" t="s">
        <v>306</v>
      </c>
      <c r="K180" s="179">
        <v>46941</v>
      </c>
      <c r="L180" s="179">
        <v>22747</v>
      </c>
      <c r="M180" s="126">
        <f t="shared" si="6"/>
        <v>1.0636127841033982</v>
      </c>
      <c r="N180" s="179">
        <v>404</v>
      </c>
      <c r="O180" s="179">
        <v>2109</v>
      </c>
      <c r="P180" s="133">
        <f t="shared" si="7"/>
        <v>-0.80844001896633477</v>
      </c>
    </row>
    <row r="181" spans="1:16" x14ac:dyDescent="0.25">
      <c r="A181" s="193" t="s">
        <v>267</v>
      </c>
      <c r="B181" s="122" t="s">
        <v>219</v>
      </c>
      <c r="C181" s="51">
        <v>0</v>
      </c>
      <c r="D181" s="174" t="s">
        <v>306</v>
      </c>
      <c r="E181" s="174" t="s">
        <v>306</v>
      </c>
      <c r="F181" s="174" t="s">
        <v>306</v>
      </c>
      <c r="G181" s="126" t="s">
        <v>306</v>
      </c>
      <c r="H181" s="51" t="s">
        <v>306</v>
      </c>
      <c r="I181" s="51" t="s">
        <v>306</v>
      </c>
      <c r="J181" s="51" t="s">
        <v>306</v>
      </c>
      <c r="K181" s="179">
        <v>1063</v>
      </c>
      <c r="L181" s="179">
        <v>790</v>
      </c>
      <c r="M181" s="126">
        <f t="shared" si="6"/>
        <v>0.34556962025316457</v>
      </c>
      <c r="N181" s="179">
        <v>89</v>
      </c>
      <c r="O181" s="179">
        <v>74</v>
      </c>
      <c r="P181" s="133">
        <f t="shared" si="7"/>
        <v>0.20270270270270271</v>
      </c>
    </row>
    <row r="182" spans="1:16" x14ac:dyDescent="0.25">
      <c r="A182" s="194"/>
      <c r="B182" s="122" t="s">
        <v>220</v>
      </c>
      <c r="C182" s="51">
        <v>0</v>
      </c>
      <c r="D182" s="174" t="s">
        <v>306</v>
      </c>
      <c r="E182" s="174" t="s">
        <v>306</v>
      </c>
      <c r="F182" s="174" t="s">
        <v>306</v>
      </c>
      <c r="G182" s="126" t="s">
        <v>306</v>
      </c>
      <c r="H182" s="51" t="s">
        <v>306</v>
      </c>
      <c r="I182" s="51" t="s">
        <v>306</v>
      </c>
      <c r="J182" s="51" t="s">
        <v>306</v>
      </c>
      <c r="K182" s="172">
        <v>34432</v>
      </c>
      <c r="L182" s="172">
        <v>14852</v>
      </c>
      <c r="M182" s="126">
        <f t="shared" si="6"/>
        <v>1.3183409641799084</v>
      </c>
      <c r="N182" s="179">
        <v>261</v>
      </c>
      <c r="O182" s="179">
        <v>186</v>
      </c>
      <c r="P182" s="133">
        <f t="shared" si="7"/>
        <v>0.40322580645161288</v>
      </c>
    </row>
    <row r="183" spans="1:16" x14ac:dyDescent="0.25">
      <c r="A183" s="194"/>
      <c r="B183" s="122" t="s">
        <v>221</v>
      </c>
      <c r="C183" s="51">
        <v>1</v>
      </c>
      <c r="D183" s="178">
        <v>0.45854</v>
      </c>
      <c r="E183" s="179">
        <v>17</v>
      </c>
      <c r="F183" s="179">
        <v>61</v>
      </c>
      <c r="G183" s="126">
        <f t="shared" ref="G183:G194" si="11">(E183-F183)/F183</f>
        <v>-0.72131147540983609</v>
      </c>
      <c r="H183" s="51" t="s">
        <v>306</v>
      </c>
      <c r="I183" s="51" t="s">
        <v>306</v>
      </c>
      <c r="J183" s="51" t="s">
        <v>306</v>
      </c>
      <c r="K183" s="179">
        <v>95175</v>
      </c>
      <c r="L183" s="179">
        <v>35527</v>
      </c>
      <c r="M183" s="126">
        <f t="shared" si="6"/>
        <v>1.6789484054381174</v>
      </c>
      <c r="N183" s="179">
        <v>2351</v>
      </c>
      <c r="O183" s="179">
        <v>3184</v>
      </c>
      <c r="P183" s="133">
        <f t="shared" si="7"/>
        <v>-0.26162060301507539</v>
      </c>
    </row>
    <row r="184" spans="1:16" x14ac:dyDescent="0.25">
      <c r="A184" s="194"/>
      <c r="B184" s="122" t="s">
        <v>222</v>
      </c>
      <c r="C184" s="51">
        <v>1</v>
      </c>
      <c r="D184" s="178">
        <v>2.97654</v>
      </c>
      <c r="E184" s="179">
        <v>28</v>
      </c>
      <c r="F184" s="179">
        <v>22</v>
      </c>
      <c r="G184" s="126">
        <f t="shared" si="11"/>
        <v>0.27272727272727271</v>
      </c>
      <c r="H184" s="51" t="s">
        <v>306</v>
      </c>
      <c r="I184" s="51" t="s">
        <v>306</v>
      </c>
      <c r="J184" s="51" t="s">
        <v>306</v>
      </c>
      <c r="K184" s="172">
        <v>36582</v>
      </c>
      <c r="L184" s="172">
        <v>17057</v>
      </c>
      <c r="M184" s="126">
        <f t="shared" si="6"/>
        <v>1.1446913290731078</v>
      </c>
      <c r="N184" s="179">
        <v>486</v>
      </c>
      <c r="O184" s="179">
        <v>416</v>
      </c>
      <c r="P184" s="133">
        <f t="shared" si="7"/>
        <v>0.16826923076923078</v>
      </c>
    </row>
    <row r="185" spans="1:16" x14ac:dyDescent="0.25">
      <c r="A185" s="194"/>
      <c r="B185" s="122" t="s">
        <v>223</v>
      </c>
      <c r="C185" s="51">
        <v>1</v>
      </c>
      <c r="D185" s="178">
        <v>6.1952299999999996</v>
      </c>
      <c r="E185" s="179">
        <v>245</v>
      </c>
      <c r="F185" s="179">
        <v>190</v>
      </c>
      <c r="G185" s="126">
        <f t="shared" si="11"/>
        <v>0.28947368421052633</v>
      </c>
      <c r="H185" s="51" t="s">
        <v>306</v>
      </c>
      <c r="I185" s="51" t="s">
        <v>306</v>
      </c>
      <c r="J185" s="51" t="s">
        <v>306</v>
      </c>
      <c r="K185" s="179">
        <v>298971</v>
      </c>
      <c r="L185" s="179">
        <v>159052</v>
      </c>
      <c r="M185" s="126">
        <f t="shared" si="6"/>
        <v>0.8797060080979805</v>
      </c>
      <c r="N185" s="179">
        <v>5835</v>
      </c>
      <c r="O185" s="179">
        <v>4023</v>
      </c>
      <c r="P185" s="133">
        <f t="shared" si="7"/>
        <v>0.45041014168530946</v>
      </c>
    </row>
    <row r="186" spans="1:16" s="166" customFormat="1" x14ac:dyDescent="0.25">
      <c r="A186" s="194"/>
      <c r="B186" s="170" t="s">
        <v>340</v>
      </c>
      <c r="C186" s="168">
        <v>1</v>
      </c>
      <c r="D186" s="178">
        <v>1.2585899999999999</v>
      </c>
      <c r="E186" s="179">
        <v>53</v>
      </c>
      <c r="F186" s="179">
        <v>86</v>
      </c>
      <c r="G186" s="169" t="s">
        <v>306</v>
      </c>
      <c r="H186" s="169" t="s">
        <v>306</v>
      </c>
      <c r="I186" s="169" t="s">
        <v>306</v>
      </c>
      <c r="J186" s="169" t="s">
        <v>306</v>
      </c>
      <c r="K186" s="179">
        <v>16095</v>
      </c>
      <c r="L186" s="179">
        <v>8701</v>
      </c>
      <c r="M186" s="169" t="s">
        <v>306</v>
      </c>
      <c r="N186" s="179">
        <v>36</v>
      </c>
      <c r="O186" s="179">
        <v>37</v>
      </c>
      <c r="P186" s="169" t="s">
        <v>306</v>
      </c>
    </row>
    <row r="187" spans="1:16" x14ac:dyDescent="0.25">
      <c r="A187" s="195"/>
      <c r="B187" s="122" t="s">
        <v>224</v>
      </c>
      <c r="C187" s="51">
        <v>1</v>
      </c>
      <c r="D187" s="178">
        <v>0.18168000000000001</v>
      </c>
      <c r="E187" s="179">
        <v>28</v>
      </c>
      <c r="F187" s="179">
        <v>35</v>
      </c>
      <c r="G187" s="126">
        <f t="shared" si="11"/>
        <v>-0.2</v>
      </c>
      <c r="H187" s="51" t="s">
        <v>306</v>
      </c>
      <c r="I187" s="51" t="s">
        <v>306</v>
      </c>
      <c r="J187" s="51" t="s">
        <v>306</v>
      </c>
      <c r="K187" s="179">
        <v>104164</v>
      </c>
      <c r="L187" s="179">
        <v>37427</v>
      </c>
      <c r="M187" s="126">
        <f t="shared" si="6"/>
        <v>1.7831244823255938</v>
      </c>
      <c r="N187" s="179">
        <v>848</v>
      </c>
      <c r="O187" s="179">
        <v>565</v>
      </c>
      <c r="P187" s="133">
        <f t="shared" si="7"/>
        <v>0.50088495575221237</v>
      </c>
    </row>
    <row r="188" spans="1:16" x14ac:dyDescent="0.25">
      <c r="A188" s="51" t="s">
        <v>304</v>
      </c>
      <c r="B188" s="122" t="s">
        <v>293</v>
      </c>
      <c r="C188" s="51">
        <v>1</v>
      </c>
      <c r="D188" s="178">
        <v>3.8549699999999998</v>
      </c>
      <c r="E188" s="179">
        <v>116</v>
      </c>
      <c r="F188" s="179">
        <v>108</v>
      </c>
      <c r="G188" s="126">
        <f t="shared" si="11"/>
        <v>7.407407407407407E-2</v>
      </c>
      <c r="H188" s="51" t="s">
        <v>306</v>
      </c>
      <c r="I188" s="51" t="s">
        <v>306</v>
      </c>
      <c r="J188" s="51" t="s">
        <v>306</v>
      </c>
      <c r="K188" s="179">
        <v>273477</v>
      </c>
      <c r="L188" s="179">
        <v>101923</v>
      </c>
      <c r="M188" s="126">
        <f t="shared" si="6"/>
        <v>1.6831725910736537</v>
      </c>
      <c r="N188" s="179">
        <v>4208</v>
      </c>
      <c r="O188" s="179">
        <v>2560</v>
      </c>
      <c r="P188" s="133">
        <f t="shared" si="7"/>
        <v>0.64375000000000004</v>
      </c>
    </row>
    <row r="189" spans="1:16" x14ac:dyDescent="0.25">
      <c r="A189" s="51" t="s">
        <v>294</v>
      </c>
      <c r="B189" s="124" t="s">
        <v>294</v>
      </c>
      <c r="C189" s="51">
        <v>1</v>
      </c>
      <c r="D189" s="178">
        <v>7.5689999999999993E-2</v>
      </c>
      <c r="E189" s="179">
        <v>104</v>
      </c>
      <c r="F189" s="179">
        <v>82</v>
      </c>
      <c r="G189" s="126">
        <f t="shared" si="11"/>
        <v>0.26829268292682928</v>
      </c>
      <c r="H189" s="51" t="s">
        <v>306</v>
      </c>
      <c r="I189" s="51" t="s">
        <v>306</v>
      </c>
      <c r="J189" s="51" t="s">
        <v>306</v>
      </c>
      <c r="K189" s="179">
        <v>241986</v>
      </c>
      <c r="L189" s="179">
        <v>100017</v>
      </c>
      <c r="M189" s="126">
        <f t="shared" si="6"/>
        <v>1.4194486937220672</v>
      </c>
      <c r="N189" s="179">
        <v>5117</v>
      </c>
      <c r="O189" s="179">
        <v>10703</v>
      </c>
      <c r="P189" s="133">
        <f t="shared" si="7"/>
        <v>-0.52190974493132769</v>
      </c>
    </row>
    <row r="190" spans="1:16" ht="25.5" x14ac:dyDescent="0.25">
      <c r="A190" s="51" t="s">
        <v>295</v>
      </c>
      <c r="B190" s="124" t="s">
        <v>295</v>
      </c>
      <c r="C190" s="51">
        <v>1</v>
      </c>
      <c r="D190" s="178">
        <v>16.047720000000002</v>
      </c>
      <c r="E190" s="179">
        <v>89</v>
      </c>
      <c r="F190" s="179">
        <v>91</v>
      </c>
      <c r="G190" s="126">
        <f t="shared" si="11"/>
        <v>-2.197802197802198E-2</v>
      </c>
      <c r="H190" s="51" t="s">
        <v>306</v>
      </c>
      <c r="I190" s="51" t="s">
        <v>306</v>
      </c>
      <c r="J190" s="51" t="s">
        <v>306</v>
      </c>
      <c r="K190" s="179">
        <v>276336</v>
      </c>
      <c r="L190" s="179">
        <v>137276</v>
      </c>
      <c r="M190" s="126">
        <f t="shared" si="6"/>
        <v>1.0129957166584107</v>
      </c>
      <c r="N190" s="179">
        <v>1920</v>
      </c>
      <c r="O190" s="179">
        <v>1876</v>
      </c>
      <c r="P190" s="133">
        <f t="shared" si="7"/>
        <v>2.3454157782515993E-2</v>
      </c>
    </row>
    <row r="191" spans="1:16" x14ac:dyDescent="0.25">
      <c r="A191" s="196" t="s">
        <v>305</v>
      </c>
      <c r="B191" s="122" t="s">
        <v>296</v>
      </c>
      <c r="C191" s="51">
        <v>1</v>
      </c>
      <c r="D191" s="178">
        <v>6.2120000000000002E-2</v>
      </c>
      <c r="E191" s="179">
        <v>57</v>
      </c>
      <c r="F191" s="179">
        <v>69</v>
      </c>
      <c r="G191" s="126">
        <f t="shared" si="11"/>
        <v>-0.17391304347826086</v>
      </c>
      <c r="H191" s="51" t="s">
        <v>306</v>
      </c>
      <c r="I191" s="51" t="s">
        <v>306</v>
      </c>
      <c r="J191" s="51" t="s">
        <v>306</v>
      </c>
      <c r="K191" s="175">
        <v>58296</v>
      </c>
      <c r="L191" s="175">
        <v>55751</v>
      </c>
      <c r="M191" s="126">
        <f t="shared" si="6"/>
        <v>4.5649405391831537E-2</v>
      </c>
      <c r="N191" s="179">
        <v>1125</v>
      </c>
      <c r="O191" s="179">
        <v>649</v>
      </c>
      <c r="P191" s="133">
        <f t="shared" si="7"/>
        <v>0.73343605546995383</v>
      </c>
    </row>
    <row r="192" spans="1:16" x14ac:dyDescent="0.25">
      <c r="A192" s="194"/>
      <c r="B192" s="122" t="s">
        <v>226</v>
      </c>
      <c r="C192" s="51">
        <v>1</v>
      </c>
      <c r="D192" s="178">
        <v>1.814E-2</v>
      </c>
      <c r="E192" s="179">
        <v>61</v>
      </c>
      <c r="F192" s="179">
        <v>66</v>
      </c>
      <c r="G192" s="126">
        <f t="shared" si="11"/>
        <v>-7.575757575757576E-2</v>
      </c>
      <c r="H192" s="51" t="s">
        <v>306</v>
      </c>
      <c r="I192" s="51" t="s">
        <v>306</v>
      </c>
      <c r="J192" s="51" t="s">
        <v>306</v>
      </c>
      <c r="K192" s="175">
        <v>116341</v>
      </c>
      <c r="L192" s="175">
        <v>66793</v>
      </c>
      <c r="M192" s="126">
        <f t="shared" si="6"/>
        <v>0.74181426197356015</v>
      </c>
      <c r="N192" s="175">
        <v>28098</v>
      </c>
      <c r="O192" s="175">
        <v>27740</v>
      </c>
      <c r="P192" s="133">
        <f t="shared" si="7"/>
        <v>1.2905551550108148E-2</v>
      </c>
    </row>
    <row r="193" spans="1:16" x14ac:dyDescent="0.25">
      <c r="A193" s="195"/>
      <c r="B193" s="122" t="s">
        <v>227</v>
      </c>
      <c r="C193" s="51">
        <v>1</v>
      </c>
      <c r="D193" s="178">
        <v>2.3630000000000002E-2</v>
      </c>
      <c r="E193" s="179">
        <v>87</v>
      </c>
      <c r="F193" s="179">
        <v>68</v>
      </c>
      <c r="G193" s="126">
        <f t="shared" si="11"/>
        <v>0.27941176470588236</v>
      </c>
      <c r="H193" s="51" t="s">
        <v>306</v>
      </c>
      <c r="I193" s="51" t="s">
        <v>306</v>
      </c>
      <c r="J193" s="51" t="s">
        <v>306</v>
      </c>
      <c r="K193" s="175">
        <v>260539</v>
      </c>
      <c r="L193" s="175">
        <v>250737</v>
      </c>
      <c r="M193" s="126">
        <f t="shared" si="6"/>
        <v>3.9092754559558421E-2</v>
      </c>
      <c r="N193" s="175">
        <v>2460</v>
      </c>
      <c r="O193" s="175">
        <v>3284</v>
      </c>
      <c r="P193" s="133">
        <f t="shared" si="7"/>
        <v>-0.25091352009744217</v>
      </c>
    </row>
    <row r="194" spans="1:16" x14ac:dyDescent="0.25">
      <c r="A194" s="193" t="s">
        <v>273</v>
      </c>
      <c r="B194" s="122" t="s">
        <v>238</v>
      </c>
      <c r="C194" s="51">
        <v>1</v>
      </c>
      <c r="D194" s="178">
        <v>2.1074600000000001</v>
      </c>
      <c r="E194" s="179">
        <v>20</v>
      </c>
      <c r="F194" s="179">
        <v>13</v>
      </c>
      <c r="G194" s="126">
        <f t="shared" si="11"/>
        <v>0.53846153846153844</v>
      </c>
      <c r="H194" s="51" t="s">
        <v>306</v>
      </c>
      <c r="I194" s="51" t="s">
        <v>306</v>
      </c>
      <c r="J194" s="51" t="s">
        <v>306</v>
      </c>
      <c r="K194" s="179">
        <v>59359</v>
      </c>
      <c r="L194" s="179">
        <v>26242</v>
      </c>
      <c r="M194" s="126">
        <f t="shared" si="6"/>
        <v>1.2619846048319487</v>
      </c>
      <c r="N194" s="179">
        <v>1208</v>
      </c>
      <c r="O194" s="179">
        <v>977</v>
      </c>
      <c r="P194" s="133">
        <f t="shared" si="7"/>
        <v>0.23643807574206754</v>
      </c>
    </row>
    <row r="195" spans="1:16" x14ac:dyDescent="0.25">
      <c r="A195" s="194"/>
      <c r="B195" s="122" t="s">
        <v>342</v>
      </c>
      <c r="C195" s="51">
        <v>1</v>
      </c>
      <c r="D195" s="174" t="s">
        <v>306</v>
      </c>
      <c r="E195" s="174" t="s">
        <v>306</v>
      </c>
      <c r="F195" s="174" t="s">
        <v>306</v>
      </c>
      <c r="G195" s="126" t="s">
        <v>336</v>
      </c>
      <c r="H195" s="51" t="s">
        <v>306</v>
      </c>
      <c r="I195" s="51" t="s">
        <v>306</v>
      </c>
      <c r="J195" s="51" t="s">
        <v>306</v>
      </c>
      <c r="K195" s="174" t="s">
        <v>306</v>
      </c>
      <c r="L195" s="174" t="s">
        <v>306</v>
      </c>
      <c r="M195" s="126" t="s">
        <v>364</v>
      </c>
      <c r="N195" s="174" t="s">
        <v>306</v>
      </c>
      <c r="O195" s="174" t="s">
        <v>306</v>
      </c>
      <c r="P195" s="133" t="s">
        <v>306</v>
      </c>
    </row>
    <row r="196" spans="1:16" x14ac:dyDescent="0.25">
      <c r="A196" s="194"/>
      <c r="B196" s="122" t="s">
        <v>343</v>
      </c>
      <c r="C196" s="51">
        <v>1</v>
      </c>
      <c r="D196" s="174" t="s">
        <v>306</v>
      </c>
      <c r="E196" s="174" t="s">
        <v>306</v>
      </c>
      <c r="F196" s="174" t="s">
        <v>306</v>
      </c>
      <c r="G196" s="126" t="s">
        <v>336</v>
      </c>
      <c r="H196" s="51" t="s">
        <v>306</v>
      </c>
      <c r="I196" s="51" t="s">
        <v>306</v>
      </c>
      <c r="J196" s="51" t="s">
        <v>306</v>
      </c>
      <c r="K196" s="174" t="s">
        <v>306</v>
      </c>
      <c r="L196" s="174" t="s">
        <v>306</v>
      </c>
      <c r="M196" s="126" t="s">
        <v>306</v>
      </c>
      <c r="N196" s="174" t="s">
        <v>306</v>
      </c>
      <c r="O196" s="174" t="s">
        <v>306</v>
      </c>
      <c r="P196" s="133" t="s">
        <v>306</v>
      </c>
    </row>
    <row r="197" spans="1:16" x14ac:dyDescent="0.25">
      <c r="A197" s="194"/>
      <c r="B197" s="122" t="s">
        <v>241</v>
      </c>
      <c r="C197" s="51">
        <v>1</v>
      </c>
      <c r="D197" s="178">
        <v>1.6782699999999999</v>
      </c>
      <c r="E197" s="179">
        <v>16</v>
      </c>
      <c r="F197" s="179">
        <v>11</v>
      </c>
      <c r="G197" s="126">
        <f t="shared" ref="G197:G204" si="12">(E197-F197)/F197</f>
        <v>0.45454545454545453</v>
      </c>
      <c r="H197" s="51" t="s">
        <v>306</v>
      </c>
      <c r="I197" s="51" t="s">
        <v>306</v>
      </c>
      <c r="J197" s="51" t="s">
        <v>306</v>
      </c>
      <c r="K197" s="175">
        <v>174082</v>
      </c>
      <c r="L197" s="175">
        <v>63029</v>
      </c>
      <c r="M197" s="126">
        <f t="shared" si="6"/>
        <v>1.7619349823097303</v>
      </c>
      <c r="N197" s="179">
        <v>2490</v>
      </c>
      <c r="O197" s="179">
        <v>1554</v>
      </c>
      <c r="P197" s="133">
        <f t="shared" si="7"/>
        <v>0.60231660231660233</v>
      </c>
    </row>
    <row r="198" spans="1:16" x14ac:dyDescent="0.25">
      <c r="A198" s="195"/>
      <c r="B198" s="122" t="s">
        <v>242</v>
      </c>
      <c r="C198" s="51">
        <v>1</v>
      </c>
      <c r="D198" s="178">
        <v>2.2707600000000001</v>
      </c>
      <c r="E198" s="179">
        <v>26</v>
      </c>
      <c r="F198" s="179">
        <v>12</v>
      </c>
      <c r="G198" s="126">
        <f t="shared" si="12"/>
        <v>1.1666666666666667</v>
      </c>
      <c r="H198" s="51" t="s">
        <v>306</v>
      </c>
      <c r="I198" s="51" t="s">
        <v>306</v>
      </c>
      <c r="J198" s="51" t="s">
        <v>306</v>
      </c>
      <c r="K198" s="179">
        <v>18109</v>
      </c>
      <c r="L198" s="179">
        <v>6147</v>
      </c>
      <c r="M198" s="126">
        <f t="shared" si="6"/>
        <v>1.9459899137790793</v>
      </c>
      <c r="N198" s="179">
        <v>346</v>
      </c>
      <c r="O198" s="179">
        <v>203</v>
      </c>
      <c r="P198" s="133">
        <f t="shared" si="7"/>
        <v>0.70443349753694584</v>
      </c>
    </row>
    <row r="199" spans="1:16" x14ac:dyDescent="0.25">
      <c r="A199" s="51" t="s">
        <v>274</v>
      </c>
      <c r="B199" s="122" t="s">
        <v>297</v>
      </c>
      <c r="C199" s="51">
        <v>1</v>
      </c>
      <c r="D199" s="178">
        <v>1.3688499999999999</v>
      </c>
      <c r="E199" s="179">
        <v>80</v>
      </c>
      <c r="F199" s="179">
        <v>83</v>
      </c>
      <c r="G199" s="126">
        <f t="shared" si="12"/>
        <v>-3.614457831325301E-2</v>
      </c>
      <c r="H199" s="51" t="s">
        <v>306</v>
      </c>
      <c r="I199" s="51" t="s">
        <v>306</v>
      </c>
      <c r="J199" s="51" t="s">
        <v>306</v>
      </c>
      <c r="K199" s="172">
        <v>263941</v>
      </c>
      <c r="L199" s="172">
        <v>253826</v>
      </c>
      <c r="M199" s="126">
        <f t="shared" si="6"/>
        <v>3.9850133556058084E-2</v>
      </c>
      <c r="N199" s="179">
        <v>21452</v>
      </c>
      <c r="O199" s="179">
        <v>8400</v>
      </c>
      <c r="P199" s="133">
        <f t="shared" si="7"/>
        <v>1.5538095238095238</v>
      </c>
    </row>
    <row r="200" spans="1:16" x14ac:dyDescent="0.25">
      <c r="A200" s="193" t="s">
        <v>276</v>
      </c>
      <c r="B200" s="122" t="s">
        <v>298</v>
      </c>
      <c r="C200" s="51">
        <v>1</v>
      </c>
      <c r="D200" s="178">
        <v>0.10584</v>
      </c>
      <c r="E200" s="179">
        <v>69</v>
      </c>
      <c r="F200" s="179">
        <v>65</v>
      </c>
      <c r="G200" s="126">
        <f t="shared" si="12"/>
        <v>6.1538461538461542E-2</v>
      </c>
      <c r="H200" s="51" t="s">
        <v>306</v>
      </c>
      <c r="I200" s="51" t="s">
        <v>306</v>
      </c>
      <c r="J200" s="51" t="s">
        <v>306</v>
      </c>
      <c r="K200" s="179">
        <v>111208</v>
      </c>
      <c r="L200" s="179">
        <v>89817</v>
      </c>
      <c r="M200" s="126">
        <f t="shared" si="6"/>
        <v>0.23816204059365154</v>
      </c>
      <c r="N200" s="179">
        <v>3689</v>
      </c>
      <c r="O200" s="179">
        <v>6711</v>
      </c>
      <c r="P200" s="133">
        <f t="shared" si="7"/>
        <v>-0.45030546863358667</v>
      </c>
    </row>
    <row r="201" spans="1:16" x14ac:dyDescent="0.25">
      <c r="A201" s="194"/>
      <c r="B201" s="122" t="s">
        <v>299</v>
      </c>
      <c r="C201" s="51">
        <v>1</v>
      </c>
      <c r="D201" s="178">
        <v>0.23499</v>
      </c>
      <c r="E201" s="179">
        <v>61</v>
      </c>
      <c r="F201" s="179">
        <v>58</v>
      </c>
      <c r="G201" s="126">
        <f t="shared" si="12"/>
        <v>5.1724137931034482E-2</v>
      </c>
      <c r="H201" s="51" t="s">
        <v>306</v>
      </c>
      <c r="I201" s="51" t="s">
        <v>306</v>
      </c>
      <c r="J201" s="51" t="s">
        <v>306</v>
      </c>
      <c r="K201" s="179">
        <v>98049</v>
      </c>
      <c r="L201" s="179">
        <v>84031</v>
      </c>
      <c r="M201" s="126">
        <f t="shared" si="6"/>
        <v>0.16681938808296937</v>
      </c>
      <c r="N201" s="179">
        <v>3443</v>
      </c>
      <c r="O201" s="179">
        <v>2001</v>
      </c>
      <c r="P201" s="133">
        <f t="shared" si="7"/>
        <v>0.72063968015992008</v>
      </c>
    </row>
    <row r="202" spans="1:16" x14ac:dyDescent="0.25">
      <c r="A202" s="194"/>
      <c r="B202" s="122" t="s">
        <v>250</v>
      </c>
      <c r="C202" s="51">
        <v>1</v>
      </c>
      <c r="D202" s="178">
        <v>0.22684000000000001</v>
      </c>
      <c r="E202" s="179">
        <v>35</v>
      </c>
      <c r="F202" s="179">
        <v>25</v>
      </c>
      <c r="G202" s="126">
        <f t="shared" si="12"/>
        <v>0.4</v>
      </c>
      <c r="H202" s="51" t="s">
        <v>306</v>
      </c>
      <c r="I202" s="51" t="s">
        <v>306</v>
      </c>
      <c r="J202" s="51" t="s">
        <v>306</v>
      </c>
      <c r="K202" s="175">
        <v>28666</v>
      </c>
      <c r="L202" s="175">
        <v>23064</v>
      </c>
      <c r="M202" s="126">
        <f t="shared" si="6"/>
        <v>0.24288935137010059</v>
      </c>
      <c r="N202" s="179">
        <v>3542</v>
      </c>
      <c r="O202" s="179">
        <v>2790</v>
      </c>
      <c r="P202" s="133">
        <f t="shared" si="7"/>
        <v>0.26953405017921145</v>
      </c>
    </row>
    <row r="203" spans="1:16" x14ac:dyDescent="0.25">
      <c r="A203" s="194"/>
      <c r="B203" s="122" t="s">
        <v>251</v>
      </c>
      <c r="C203" s="51">
        <v>1</v>
      </c>
      <c r="D203" s="178">
        <v>0.27272000000000002</v>
      </c>
      <c r="E203" s="179">
        <v>56</v>
      </c>
      <c r="F203" s="179">
        <v>60</v>
      </c>
      <c r="G203" s="126">
        <f t="shared" si="12"/>
        <v>-6.6666666666666666E-2</v>
      </c>
      <c r="H203" s="51" t="s">
        <v>306</v>
      </c>
      <c r="I203" s="51" t="s">
        <v>306</v>
      </c>
      <c r="J203" s="51" t="s">
        <v>306</v>
      </c>
      <c r="K203" s="175">
        <v>42467</v>
      </c>
      <c r="L203" s="175">
        <v>28779</v>
      </c>
      <c r="M203" s="126">
        <f t="shared" si="6"/>
        <v>0.47562458737273705</v>
      </c>
      <c r="N203" s="179">
        <v>1305</v>
      </c>
      <c r="O203" s="179">
        <v>855</v>
      </c>
      <c r="P203" s="133">
        <f t="shared" si="7"/>
        <v>0.52631578947368418</v>
      </c>
    </row>
    <row r="204" spans="1:16" x14ac:dyDescent="0.25">
      <c r="A204" s="195"/>
      <c r="B204" s="122" t="s">
        <v>252</v>
      </c>
      <c r="C204" s="51">
        <v>1</v>
      </c>
      <c r="D204" s="178">
        <v>3.1900000000000001E-3</v>
      </c>
      <c r="E204" s="179">
        <v>25</v>
      </c>
      <c r="F204" s="179">
        <v>17</v>
      </c>
      <c r="G204" s="126">
        <f t="shared" si="12"/>
        <v>0.47058823529411764</v>
      </c>
      <c r="H204" s="51" t="s">
        <v>306</v>
      </c>
      <c r="I204" s="51" t="s">
        <v>306</v>
      </c>
      <c r="J204" s="51" t="s">
        <v>306</v>
      </c>
      <c r="K204" s="175">
        <v>26082</v>
      </c>
      <c r="L204" s="175">
        <v>16853</v>
      </c>
      <c r="M204" s="126">
        <f t="shared" si="6"/>
        <v>0.54761763484246129</v>
      </c>
      <c r="N204" s="179">
        <v>426</v>
      </c>
      <c r="O204" s="179">
        <v>447</v>
      </c>
      <c r="P204" s="133">
        <f t="shared" si="7"/>
        <v>-4.6979865771812082E-2</v>
      </c>
    </row>
    <row r="205" spans="1:16" ht="14.1" customHeight="1" x14ac:dyDescent="0.25">
      <c r="A205" s="52" t="s">
        <v>96</v>
      </c>
      <c r="B205" s="67"/>
      <c r="C205" s="67"/>
      <c r="D205" s="67"/>
      <c r="E205" s="67"/>
      <c r="F205" s="67"/>
      <c r="G205" s="67"/>
      <c r="H205" s="67"/>
      <c r="I205" s="67"/>
      <c r="J205" s="67"/>
      <c r="K205" s="67"/>
      <c r="L205" s="67"/>
      <c r="M205" s="67"/>
      <c r="N205" s="150"/>
      <c r="O205" s="67"/>
      <c r="P205" s="67"/>
    </row>
    <row r="206" spans="1:16" s="53" customFormat="1" ht="12.75" x14ac:dyDescent="0.25">
      <c r="A206" s="52" t="s">
        <v>97</v>
      </c>
      <c r="B206" s="52"/>
      <c r="C206" s="52"/>
    </row>
    <row r="207" spans="1:16" s="53" customFormat="1" ht="12.75" x14ac:dyDescent="0.25">
      <c r="A207" s="52" t="s">
        <v>94</v>
      </c>
      <c r="B207" s="52"/>
      <c r="C207" s="52"/>
    </row>
    <row r="208" spans="1:16" s="53" customFormat="1" ht="12.75" x14ac:dyDescent="0.25">
      <c r="A208" s="52" t="s">
        <v>95</v>
      </c>
      <c r="B208" s="52"/>
      <c r="C208" s="52"/>
    </row>
    <row r="209" spans="1:16" s="53" customFormat="1" ht="12.75" x14ac:dyDescent="0.25">
      <c r="A209" s="52" t="s">
        <v>344</v>
      </c>
      <c r="B209" s="52"/>
      <c r="C209" s="52"/>
      <c r="G209" s="180"/>
      <c r="M209" s="180"/>
      <c r="P209" s="180"/>
    </row>
    <row r="212" spans="1:16" x14ac:dyDescent="0.25">
      <c r="A212" s="6" t="s">
        <v>56</v>
      </c>
      <c r="B212" s="26"/>
      <c r="C212" s="27"/>
    </row>
    <row r="213" spans="1:16" s="3" customFormat="1" ht="38.25" x14ac:dyDescent="0.25">
      <c r="A213" s="28" t="s">
        <v>88</v>
      </c>
      <c r="B213" s="28" t="s">
        <v>363</v>
      </c>
      <c r="C213" s="68"/>
    </row>
    <row r="214" spans="1:16" s="3" customFormat="1" ht="51" x14ac:dyDescent="0.25">
      <c r="A214" s="28" t="s">
        <v>145</v>
      </c>
      <c r="B214" s="68" t="s">
        <v>365</v>
      </c>
      <c r="C214" s="68"/>
    </row>
    <row r="215" spans="1:16" s="3" customFormat="1" ht="67.7" customHeight="1" x14ac:dyDescent="0.25">
      <c r="A215" s="28" t="s">
        <v>85</v>
      </c>
      <c r="B215" s="28" t="s">
        <v>366</v>
      </c>
      <c r="C215" s="68"/>
    </row>
  </sheetData>
  <mergeCells count="77">
    <mergeCell ref="B24:B27"/>
    <mergeCell ref="A108:A110"/>
    <mergeCell ref="A81:A84"/>
    <mergeCell ref="A86:A94"/>
    <mergeCell ref="A95:A100"/>
    <mergeCell ref="A101:A103"/>
    <mergeCell ref="A55:A56"/>
    <mergeCell ref="A119:A122"/>
    <mergeCell ref="I59:I60"/>
    <mergeCell ref="I64:I65"/>
    <mergeCell ref="I67:I68"/>
    <mergeCell ref="I69:I73"/>
    <mergeCell ref="A111:A112"/>
    <mergeCell ref="A113:A117"/>
    <mergeCell ref="I9:I10"/>
    <mergeCell ref="I24:I27"/>
    <mergeCell ref="I38:I40"/>
    <mergeCell ref="I57:I58"/>
    <mergeCell ref="C14:I14"/>
    <mergeCell ref="C26:H26"/>
    <mergeCell ref="I17:I18"/>
    <mergeCell ref="I21:I22"/>
    <mergeCell ref="I47:I48"/>
    <mergeCell ref="H155:P155"/>
    <mergeCell ref="B91:B94"/>
    <mergeCell ref="B76:T76"/>
    <mergeCell ref="I91:I94"/>
    <mergeCell ref="K91:K94"/>
    <mergeCell ref="I77:J77"/>
    <mergeCell ref="S77:T77"/>
    <mergeCell ref="Q77:R77"/>
    <mergeCell ref="O77:P77"/>
    <mergeCell ref="M77:N77"/>
    <mergeCell ref="K77:L77"/>
    <mergeCell ref="G77:H77"/>
    <mergeCell ref="E77:F77"/>
    <mergeCell ref="C77:D77"/>
    <mergeCell ref="A77:B77"/>
    <mergeCell ref="A79:A80"/>
    <mergeCell ref="A9:A10"/>
    <mergeCell ref="A11:A15"/>
    <mergeCell ref="A17:A27"/>
    <mergeCell ref="A28:A34"/>
    <mergeCell ref="C155:G155"/>
    <mergeCell ref="A57:A63"/>
    <mergeCell ref="A64:A65"/>
    <mergeCell ref="A67:A68"/>
    <mergeCell ref="A69:A73"/>
    <mergeCell ref="A35:A37"/>
    <mergeCell ref="A38:A40"/>
    <mergeCell ref="A42:A46"/>
    <mergeCell ref="A47:A48"/>
    <mergeCell ref="A49:A53"/>
    <mergeCell ref="C11:I11"/>
    <mergeCell ref="C24:H24"/>
    <mergeCell ref="A159:A163"/>
    <mergeCell ref="A164:A165"/>
    <mergeCell ref="A166:A169"/>
    <mergeCell ref="M91:M94"/>
    <mergeCell ref="C104:C106"/>
    <mergeCell ref="G104:G106"/>
    <mergeCell ref="I104:I106"/>
    <mergeCell ref="K104:K106"/>
    <mergeCell ref="M104:M106"/>
    <mergeCell ref="A123:A129"/>
    <mergeCell ref="A130:A131"/>
    <mergeCell ref="A133:A134"/>
    <mergeCell ref="A135:A139"/>
    <mergeCell ref="C91:C94"/>
    <mergeCell ref="G91:G94"/>
    <mergeCell ref="A104:A106"/>
    <mergeCell ref="A200:A204"/>
    <mergeCell ref="A172:A174"/>
    <mergeCell ref="A175:A180"/>
    <mergeCell ref="A181:A187"/>
    <mergeCell ref="A191:A193"/>
    <mergeCell ref="A194:A198"/>
  </mergeCells>
  <pageMargins left="0.70866141732283472" right="0.70866141732283472" top="0.74803149606299213" bottom="0.74803149606299213" header="0.31496062992125984" footer="0.31496062992125984"/>
  <pageSetup paperSize="9" scale="65"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62"/>
  <sheetViews>
    <sheetView topLeftCell="A37" zoomScaleNormal="100" workbookViewId="0">
      <selection activeCell="B63" sqref="B63"/>
    </sheetView>
  </sheetViews>
  <sheetFormatPr defaultColWidth="8.85546875" defaultRowHeight="15" x14ac:dyDescent="0.25"/>
  <cols>
    <col min="1" max="1" width="17.140625" style="3" customWidth="1"/>
    <col min="2" max="2" width="18.42578125" style="3" customWidth="1"/>
    <col min="3" max="3" width="17.5703125" style="3" customWidth="1"/>
    <col min="4" max="4" width="21.42578125" style="3" customWidth="1"/>
    <col min="5" max="5" width="14.42578125" style="3" customWidth="1"/>
    <col min="6" max="6" width="14.5703125" style="3" bestFit="1" customWidth="1"/>
    <col min="7" max="7" width="22.5703125" style="3" customWidth="1"/>
    <col min="8" max="8" width="15.5703125" style="3" customWidth="1"/>
    <col min="9" max="9" width="17.85546875" style="3" customWidth="1"/>
    <col min="10" max="10" width="14.42578125" style="3" customWidth="1"/>
    <col min="11" max="11" width="15.5703125" style="3" customWidth="1"/>
    <col min="12" max="14" width="15.140625" style="3" customWidth="1"/>
    <col min="15" max="15" width="14.85546875" style="3" customWidth="1"/>
    <col min="16" max="17" width="15.140625" style="3" customWidth="1"/>
    <col min="18" max="18" width="16.140625" style="3" customWidth="1"/>
    <col min="19" max="19" width="17.5703125" style="3" customWidth="1"/>
    <col min="20" max="20" width="14.42578125" style="3" customWidth="1"/>
    <col min="21" max="21" width="17.5703125" style="3" customWidth="1"/>
    <col min="22" max="16384" width="8.85546875" style="3"/>
  </cols>
  <sheetData>
    <row r="1" spans="1:13" ht="15.75" x14ac:dyDescent="0.25">
      <c r="A1" s="30" t="s">
        <v>78</v>
      </c>
      <c r="B1" s="30"/>
      <c r="C1" s="30"/>
      <c r="D1" s="40"/>
      <c r="E1" s="40"/>
      <c r="F1" s="40"/>
      <c r="G1" s="40"/>
      <c r="H1" s="40"/>
      <c r="I1" s="40"/>
      <c r="J1" s="40"/>
      <c r="K1" s="40"/>
      <c r="L1" s="40"/>
      <c r="M1" s="40"/>
    </row>
    <row r="2" spans="1:13" ht="15.75" x14ac:dyDescent="0.25">
      <c r="A2" s="5" t="s">
        <v>66</v>
      </c>
      <c r="B2" s="30"/>
      <c r="C2" s="30"/>
      <c r="D2" s="40"/>
      <c r="E2" s="40"/>
      <c r="F2" s="40"/>
      <c r="G2" s="40"/>
      <c r="H2" s="40"/>
      <c r="I2" s="40"/>
      <c r="J2" s="40"/>
      <c r="K2" s="40"/>
      <c r="L2" s="40"/>
      <c r="M2" s="40"/>
    </row>
    <row r="3" spans="1:13" s="2" customFormat="1" x14ac:dyDescent="0.25">
      <c r="A3" s="5" t="s">
        <v>64</v>
      </c>
    </row>
    <row r="4" spans="1:13" s="41" customFormat="1" x14ac:dyDescent="0.25">
      <c r="A4" s="6" t="s">
        <v>79</v>
      </c>
    </row>
    <row r="5" spans="1:13" ht="60" customHeight="1" x14ac:dyDescent="0.25">
      <c r="A5" s="14" t="s">
        <v>29</v>
      </c>
      <c r="B5" s="14" t="s">
        <v>30</v>
      </c>
      <c r="C5" s="42" t="s">
        <v>163</v>
      </c>
      <c r="D5" s="42" t="s">
        <v>164</v>
      </c>
      <c r="F5" s="16"/>
      <c r="G5" s="16"/>
      <c r="H5" s="16"/>
      <c r="I5" s="16"/>
      <c r="J5" s="16"/>
      <c r="K5" s="16"/>
      <c r="L5" s="16"/>
      <c r="M5" s="16"/>
    </row>
    <row r="6" spans="1:13" ht="26.45" customHeight="1" x14ac:dyDescent="0.25">
      <c r="A6" s="127">
        <v>45658</v>
      </c>
      <c r="B6" s="43" t="s">
        <v>9</v>
      </c>
      <c r="C6" s="43">
        <v>1</v>
      </c>
      <c r="D6" s="44">
        <v>1</v>
      </c>
      <c r="F6" s="16"/>
      <c r="G6" s="16"/>
      <c r="H6" s="16"/>
      <c r="I6" s="16"/>
      <c r="J6" s="16"/>
      <c r="K6" s="16"/>
      <c r="L6" s="16"/>
      <c r="M6" s="16"/>
    </row>
    <row r="7" spans="1:13" x14ac:dyDescent="0.25">
      <c r="A7" s="16"/>
      <c r="B7" s="16"/>
      <c r="C7" s="16"/>
      <c r="D7" s="16"/>
      <c r="E7" s="16"/>
      <c r="F7" s="16"/>
      <c r="G7" s="16"/>
    </row>
    <row r="8" spans="1:13" ht="51.75" x14ac:dyDescent="0.25">
      <c r="A8" s="20" t="s">
        <v>165</v>
      </c>
      <c r="B8" s="45" t="s">
        <v>48</v>
      </c>
      <c r="C8" s="45" t="s">
        <v>47</v>
      </c>
      <c r="D8" s="45" t="s">
        <v>74</v>
      </c>
      <c r="E8" s="46" t="s">
        <v>90</v>
      </c>
      <c r="F8" s="46" t="s">
        <v>91</v>
      </c>
      <c r="G8" s="47" t="s">
        <v>166</v>
      </c>
      <c r="H8" s="47" t="s">
        <v>167</v>
      </c>
    </row>
    <row r="9" spans="1:13" ht="25.5" x14ac:dyDescent="0.25">
      <c r="A9" s="237" t="s">
        <v>324</v>
      </c>
      <c r="B9" s="128" t="s">
        <v>307</v>
      </c>
      <c r="C9" s="24"/>
      <c r="D9" s="237" t="s">
        <v>322</v>
      </c>
      <c r="E9" s="135">
        <v>20969020</v>
      </c>
      <c r="F9" s="135">
        <v>20969020</v>
      </c>
      <c r="G9" s="148">
        <f>(E9-F9)/F9</f>
        <v>0</v>
      </c>
      <c r="H9" s="240">
        <v>10.08</v>
      </c>
    </row>
    <row r="10" spans="1:13" x14ac:dyDescent="0.25">
      <c r="A10" s="238"/>
      <c r="B10" s="128" t="s">
        <v>308</v>
      </c>
      <c r="C10" s="24"/>
      <c r="D10" s="238"/>
      <c r="E10" s="135">
        <v>91</v>
      </c>
      <c r="F10" s="135">
        <v>91</v>
      </c>
      <c r="G10" s="148">
        <f t="shared" ref="G10:G29" si="0">(E10-F10)/F10</f>
        <v>0</v>
      </c>
      <c r="H10" s="241"/>
    </row>
    <row r="11" spans="1:13" x14ac:dyDescent="0.25">
      <c r="A11" s="238"/>
      <c r="B11" s="128" t="s">
        <v>309</v>
      </c>
      <c r="C11" s="24"/>
      <c r="D11" s="238"/>
      <c r="E11" s="135">
        <v>91</v>
      </c>
      <c r="F11" s="135">
        <v>91</v>
      </c>
      <c r="G11" s="148">
        <f t="shared" si="0"/>
        <v>0</v>
      </c>
      <c r="H11" s="241"/>
    </row>
    <row r="12" spans="1:13" x14ac:dyDescent="0.25">
      <c r="A12" s="238"/>
      <c r="B12" s="128" t="s">
        <v>310</v>
      </c>
      <c r="C12" s="24"/>
      <c r="D12" s="238"/>
      <c r="E12" s="135">
        <v>91</v>
      </c>
      <c r="F12" s="135">
        <v>91</v>
      </c>
      <c r="G12" s="148">
        <f t="shared" si="0"/>
        <v>0</v>
      </c>
      <c r="H12" s="241"/>
    </row>
    <row r="13" spans="1:13" ht="25.5" x14ac:dyDescent="0.25">
      <c r="A13" s="238"/>
      <c r="B13" s="128" t="s">
        <v>311</v>
      </c>
      <c r="C13" s="24"/>
      <c r="D13" s="238"/>
      <c r="E13" s="135">
        <v>91</v>
      </c>
      <c r="F13" s="135">
        <v>91</v>
      </c>
      <c r="G13" s="148">
        <f t="shared" si="0"/>
        <v>0</v>
      </c>
      <c r="H13" s="241"/>
    </row>
    <row r="14" spans="1:13" x14ac:dyDescent="0.25">
      <c r="A14" s="238"/>
      <c r="B14" s="128" t="s">
        <v>312</v>
      </c>
      <c r="C14" s="24"/>
      <c r="D14" s="238"/>
      <c r="E14" s="135">
        <v>91</v>
      </c>
      <c r="F14" s="135">
        <v>91</v>
      </c>
      <c r="G14" s="148">
        <f t="shared" si="0"/>
        <v>0</v>
      </c>
      <c r="H14" s="241"/>
    </row>
    <row r="15" spans="1:13" x14ac:dyDescent="0.25">
      <c r="A15" s="238"/>
      <c r="B15" s="128" t="s">
        <v>313</v>
      </c>
      <c r="C15" s="24"/>
      <c r="D15" s="238"/>
      <c r="E15" s="135">
        <v>91</v>
      </c>
      <c r="F15" s="135">
        <v>91</v>
      </c>
      <c r="G15" s="148">
        <f t="shared" si="0"/>
        <v>0</v>
      </c>
      <c r="H15" s="241"/>
    </row>
    <row r="16" spans="1:13" x14ac:dyDescent="0.25">
      <c r="A16" s="238"/>
      <c r="B16" s="128" t="s">
        <v>314</v>
      </c>
      <c r="C16" s="24"/>
      <c r="D16" s="238"/>
      <c r="E16" s="135">
        <v>91</v>
      </c>
      <c r="F16" s="135">
        <v>91</v>
      </c>
      <c r="G16" s="148">
        <f t="shared" si="0"/>
        <v>0</v>
      </c>
      <c r="H16" s="241"/>
    </row>
    <row r="17" spans="1:19" x14ac:dyDescent="0.25">
      <c r="A17" s="238"/>
      <c r="B17" s="128" t="s">
        <v>315</v>
      </c>
      <c r="C17" s="24"/>
      <c r="D17" s="238"/>
      <c r="E17" s="135">
        <v>91</v>
      </c>
      <c r="F17" s="135">
        <v>91</v>
      </c>
      <c r="G17" s="148">
        <f t="shared" si="0"/>
        <v>0</v>
      </c>
      <c r="H17" s="241"/>
    </row>
    <row r="18" spans="1:19" x14ac:dyDescent="0.25">
      <c r="A18" s="238"/>
      <c r="B18" s="128" t="s">
        <v>316</v>
      </c>
      <c r="C18" s="24"/>
      <c r="D18" s="238"/>
      <c r="E18" s="135">
        <v>91</v>
      </c>
      <c r="F18" s="135">
        <v>91</v>
      </c>
      <c r="G18" s="148">
        <f t="shared" si="0"/>
        <v>0</v>
      </c>
      <c r="H18" s="241"/>
    </row>
    <row r="19" spans="1:19" x14ac:dyDescent="0.25">
      <c r="A19" s="238"/>
      <c r="B19" s="128" t="s">
        <v>317</v>
      </c>
      <c r="C19" s="24"/>
      <c r="D19" s="238"/>
      <c r="E19" s="135">
        <v>91</v>
      </c>
      <c r="F19" s="135">
        <v>91</v>
      </c>
      <c r="G19" s="148">
        <f t="shared" si="0"/>
        <v>0</v>
      </c>
      <c r="H19" s="241"/>
    </row>
    <row r="20" spans="1:19" x14ac:dyDescent="0.25">
      <c r="A20" s="238"/>
      <c r="B20" s="128" t="s">
        <v>318</v>
      </c>
      <c r="C20" s="24"/>
      <c r="D20" s="238"/>
      <c r="E20" s="135">
        <v>91</v>
      </c>
      <c r="F20" s="135">
        <v>91</v>
      </c>
      <c r="G20" s="148">
        <f t="shared" si="0"/>
        <v>0</v>
      </c>
      <c r="H20" s="241"/>
    </row>
    <row r="21" spans="1:19" ht="25.5" x14ac:dyDescent="0.25">
      <c r="A21" s="238"/>
      <c r="B21" s="128" t="s">
        <v>319</v>
      </c>
      <c r="C21" s="24"/>
      <c r="D21" s="238"/>
      <c r="E21" s="135">
        <v>91</v>
      </c>
      <c r="F21" s="135">
        <v>91</v>
      </c>
      <c r="G21" s="148">
        <f t="shared" si="0"/>
        <v>0</v>
      </c>
      <c r="H21" s="241"/>
    </row>
    <row r="22" spans="1:19" x14ac:dyDescent="0.25">
      <c r="A22" s="238"/>
      <c r="B22" s="128" t="s">
        <v>320</v>
      </c>
      <c r="C22" s="24"/>
      <c r="D22" s="238"/>
      <c r="E22" s="135">
        <v>91</v>
      </c>
      <c r="F22" s="135">
        <v>91</v>
      </c>
      <c r="G22" s="148">
        <f t="shared" si="0"/>
        <v>0</v>
      </c>
      <c r="H22" s="241"/>
    </row>
    <row r="23" spans="1:19" x14ac:dyDescent="0.25">
      <c r="A23" s="239"/>
      <c r="B23" s="128" t="s">
        <v>321</v>
      </c>
      <c r="C23" s="24"/>
      <c r="D23" s="239"/>
      <c r="E23" s="135">
        <v>91</v>
      </c>
      <c r="F23" s="135">
        <v>91</v>
      </c>
      <c r="G23" s="148">
        <f t="shared" si="0"/>
        <v>0</v>
      </c>
      <c r="H23" s="242"/>
    </row>
    <row r="24" spans="1:19" x14ac:dyDescent="0.25">
      <c r="A24" s="237" t="s">
        <v>325</v>
      </c>
      <c r="B24" s="128" t="s">
        <v>317</v>
      </c>
      <c r="C24" s="24"/>
      <c r="D24" s="237" t="s">
        <v>323</v>
      </c>
      <c r="E24" s="111">
        <v>99</v>
      </c>
      <c r="F24" s="160">
        <v>95</v>
      </c>
      <c r="G24" s="129">
        <f t="shared" si="0"/>
        <v>4.2105263157894736E-2</v>
      </c>
      <c r="H24" s="243" t="s">
        <v>362</v>
      </c>
    </row>
    <row r="25" spans="1:19" x14ac:dyDescent="0.25">
      <c r="A25" s="238"/>
      <c r="B25" s="128" t="s">
        <v>309</v>
      </c>
      <c r="C25" s="24"/>
      <c r="D25" s="238"/>
      <c r="E25" s="160">
        <v>99</v>
      </c>
      <c r="F25" s="160">
        <v>95</v>
      </c>
      <c r="G25" s="129">
        <f t="shared" si="0"/>
        <v>4.2105263157894736E-2</v>
      </c>
      <c r="H25" s="244"/>
    </row>
    <row r="26" spans="1:19" x14ac:dyDescent="0.25">
      <c r="A26" s="238"/>
      <c r="B26" s="128" t="s">
        <v>316</v>
      </c>
      <c r="C26" s="24"/>
      <c r="D26" s="238"/>
      <c r="E26" s="160">
        <v>99</v>
      </c>
      <c r="F26" s="160">
        <v>95</v>
      </c>
      <c r="G26" s="129">
        <f t="shared" si="0"/>
        <v>4.2105263157894736E-2</v>
      </c>
      <c r="H26" s="244"/>
    </row>
    <row r="27" spans="1:19" x14ac:dyDescent="0.25">
      <c r="A27" s="238"/>
      <c r="B27" s="128" t="s">
        <v>318</v>
      </c>
      <c r="C27" s="24"/>
      <c r="D27" s="238"/>
      <c r="E27" s="160">
        <v>99</v>
      </c>
      <c r="F27" s="160">
        <v>95</v>
      </c>
      <c r="G27" s="129">
        <f t="shared" si="0"/>
        <v>4.2105263157894736E-2</v>
      </c>
      <c r="H27" s="244"/>
    </row>
    <row r="28" spans="1:19" x14ac:dyDescent="0.25">
      <c r="A28" s="238"/>
      <c r="B28" s="128" t="s">
        <v>308</v>
      </c>
      <c r="C28" s="24"/>
      <c r="D28" s="238"/>
      <c r="E28" s="160">
        <v>99</v>
      </c>
      <c r="F28" s="160">
        <v>95</v>
      </c>
      <c r="G28" s="129">
        <f t="shared" si="0"/>
        <v>4.2105263157894736E-2</v>
      </c>
      <c r="H28" s="244"/>
    </row>
    <row r="29" spans="1:19" x14ac:dyDescent="0.25">
      <c r="A29" s="239"/>
      <c r="B29" s="128" t="s">
        <v>321</v>
      </c>
      <c r="C29" s="24"/>
      <c r="D29" s="239"/>
      <c r="E29" s="160">
        <v>99</v>
      </c>
      <c r="F29" s="160">
        <v>95</v>
      </c>
      <c r="G29" s="129">
        <f t="shared" si="0"/>
        <v>4.2105263157894736E-2</v>
      </c>
      <c r="H29" s="245"/>
    </row>
    <row r="31" spans="1:19" ht="15.75" x14ac:dyDescent="0.25">
      <c r="A31" s="14" t="s">
        <v>134</v>
      </c>
      <c r="B31" s="217" t="s">
        <v>168</v>
      </c>
      <c r="C31" s="218"/>
      <c r="D31" s="218"/>
      <c r="E31" s="218"/>
      <c r="F31" s="218"/>
      <c r="G31" s="218"/>
      <c r="H31" s="218"/>
      <c r="I31" s="218"/>
      <c r="J31" s="218"/>
      <c r="K31" s="218"/>
      <c r="L31" s="218"/>
      <c r="M31" s="218"/>
      <c r="N31" s="218"/>
      <c r="O31" s="218"/>
      <c r="P31" s="218"/>
      <c r="Q31" s="218"/>
      <c r="R31" s="218"/>
      <c r="S31" s="218"/>
    </row>
    <row r="32" spans="1:19" ht="87.95" customHeight="1" x14ac:dyDescent="0.25">
      <c r="A32" s="49" t="s">
        <v>135</v>
      </c>
      <c r="B32" s="208" t="s">
        <v>142</v>
      </c>
      <c r="C32" s="219"/>
      <c r="D32" s="220" t="s">
        <v>137</v>
      </c>
      <c r="E32" s="221"/>
      <c r="F32" s="208" t="s">
        <v>117</v>
      </c>
      <c r="G32" s="219"/>
      <c r="H32" s="208" t="s">
        <v>118</v>
      </c>
      <c r="I32" s="219"/>
      <c r="J32" s="208" t="s">
        <v>120</v>
      </c>
      <c r="K32" s="219"/>
      <c r="L32" s="208" t="s">
        <v>119</v>
      </c>
      <c r="M32" s="219"/>
      <c r="N32" s="220" t="s">
        <v>121</v>
      </c>
      <c r="O32" s="221"/>
      <c r="P32" s="220" t="s">
        <v>143</v>
      </c>
      <c r="Q32" s="221"/>
      <c r="R32" s="220" t="s">
        <v>122</v>
      </c>
      <c r="S32" s="221"/>
    </row>
    <row r="33" spans="1:19" ht="51.75" x14ac:dyDescent="0.25">
      <c r="A33" s="20" t="s">
        <v>165</v>
      </c>
      <c r="B33" s="21" t="s">
        <v>138</v>
      </c>
      <c r="C33" s="21" t="s">
        <v>144</v>
      </c>
      <c r="D33" s="21" t="s">
        <v>138</v>
      </c>
      <c r="E33" s="21" t="s">
        <v>144</v>
      </c>
      <c r="F33" s="21" t="s">
        <v>138</v>
      </c>
      <c r="G33" s="21" t="s">
        <v>144</v>
      </c>
      <c r="H33" s="21" t="s">
        <v>138</v>
      </c>
      <c r="I33" s="21" t="s">
        <v>144</v>
      </c>
      <c r="J33" s="21" t="s">
        <v>138</v>
      </c>
      <c r="K33" s="21" t="s">
        <v>144</v>
      </c>
      <c r="L33" s="21" t="s">
        <v>138</v>
      </c>
      <c r="M33" s="21" t="s">
        <v>144</v>
      </c>
      <c r="N33" s="21" t="s">
        <v>138</v>
      </c>
      <c r="O33" s="21" t="s">
        <v>144</v>
      </c>
      <c r="P33" s="21" t="s">
        <v>138</v>
      </c>
      <c r="Q33" s="21" t="s">
        <v>144</v>
      </c>
      <c r="R33" s="21" t="s">
        <v>138</v>
      </c>
      <c r="S33" s="21" t="s">
        <v>144</v>
      </c>
    </row>
    <row r="34" spans="1:19" x14ac:dyDescent="0.25">
      <c r="A34" s="50" t="s">
        <v>324</v>
      </c>
      <c r="B34" s="120">
        <v>1</v>
      </c>
      <c r="C34" s="51"/>
      <c r="D34" s="51"/>
      <c r="E34" s="51"/>
      <c r="F34" s="120">
        <v>1</v>
      </c>
      <c r="G34" s="51"/>
      <c r="H34" s="120">
        <v>1</v>
      </c>
      <c r="I34" s="51"/>
      <c r="J34" s="120">
        <v>1</v>
      </c>
      <c r="K34" s="51"/>
      <c r="L34" s="120">
        <v>1</v>
      </c>
      <c r="M34" s="51"/>
      <c r="N34" s="120">
        <v>0</v>
      </c>
      <c r="O34" s="51"/>
      <c r="P34" s="120">
        <v>0</v>
      </c>
      <c r="Q34" s="51"/>
      <c r="R34" s="120">
        <v>0</v>
      </c>
      <c r="S34" s="51"/>
    </row>
    <row r="35" spans="1:19" x14ac:dyDescent="0.25">
      <c r="A35" s="50" t="s">
        <v>326</v>
      </c>
      <c r="B35" s="120">
        <v>1</v>
      </c>
      <c r="C35" s="51"/>
      <c r="D35" s="51"/>
      <c r="E35" s="51"/>
      <c r="F35" s="120">
        <v>1</v>
      </c>
      <c r="G35" s="51"/>
      <c r="H35" s="120">
        <v>1</v>
      </c>
      <c r="I35" s="51"/>
      <c r="J35" s="120">
        <v>1</v>
      </c>
      <c r="K35" s="51"/>
      <c r="L35" s="120">
        <v>1</v>
      </c>
      <c r="M35" s="51"/>
      <c r="N35" s="120">
        <v>0</v>
      </c>
      <c r="O35" s="51"/>
      <c r="P35" s="120">
        <v>0</v>
      </c>
      <c r="Q35" s="51"/>
      <c r="R35" s="120">
        <v>0</v>
      </c>
      <c r="S35" s="51"/>
    </row>
    <row r="36" spans="1:19" x14ac:dyDescent="0.25">
      <c r="A36" s="36" t="s">
        <v>73</v>
      </c>
      <c r="B36" s="36"/>
      <c r="C36" s="36"/>
      <c r="D36" s="15"/>
      <c r="E36" s="15"/>
      <c r="F36" s="15"/>
      <c r="G36" s="15"/>
      <c r="H36" s="15"/>
      <c r="I36" s="15"/>
      <c r="J36" s="15"/>
      <c r="K36" s="15"/>
      <c r="L36" s="15"/>
      <c r="M36" s="15"/>
    </row>
    <row r="37" spans="1:19" x14ac:dyDescent="0.25">
      <c r="A37" s="36" t="s">
        <v>35</v>
      </c>
      <c r="B37" s="36"/>
      <c r="C37" s="36"/>
      <c r="D37" s="15"/>
      <c r="E37" s="15"/>
      <c r="F37" s="15"/>
      <c r="G37" s="15"/>
      <c r="H37" s="15"/>
      <c r="I37" s="15"/>
      <c r="J37" s="15"/>
      <c r="K37" s="15"/>
      <c r="L37" s="15"/>
      <c r="M37" s="15"/>
    </row>
    <row r="38" spans="1:19" x14ac:dyDescent="0.25">
      <c r="A38" s="52" t="s">
        <v>93</v>
      </c>
      <c r="B38" s="36"/>
      <c r="C38" s="36"/>
      <c r="D38" s="15"/>
      <c r="E38" s="15"/>
      <c r="F38" s="15"/>
      <c r="G38" s="15"/>
      <c r="H38" s="15"/>
      <c r="I38" s="15"/>
      <c r="J38" s="15"/>
      <c r="K38" s="15"/>
      <c r="L38" s="15"/>
      <c r="M38" s="15"/>
    </row>
    <row r="39" spans="1:19" x14ac:dyDescent="0.25">
      <c r="A39" s="52" t="s">
        <v>92</v>
      </c>
    </row>
    <row r="40" spans="1:19" s="54" customFormat="1" x14ac:dyDescent="0.25">
      <c r="A40" s="36" t="s">
        <v>89</v>
      </c>
      <c r="B40" s="53"/>
      <c r="C40" s="53"/>
      <c r="D40" s="53"/>
    </row>
    <row r="41" spans="1:19" x14ac:dyDescent="0.25">
      <c r="A41" s="52" t="s">
        <v>141</v>
      </c>
      <c r="B41" s="36"/>
      <c r="C41" s="36"/>
      <c r="D41" s="15"/>
      <c r="E41" s="15"/>
      <c r="F41" s="15"/>
      <c r="G41" s="15"/>
      <c r="H41" s="15"/>
      <c r="I41" s="15"/>
      <c r="J41" s="15"/>
      <c r="K41" s="15"/>
      <c r="L41" s="15"/>
      <c r="M41" s="15"/>
    </row>
    <row r="42" spans="1:19" x14ac:dyDescent="0.25">
      <c r="A42" s="55" t="s">
        <v>139</v>
      </c>
      <c r="B42" s="36"/>
      <c r="C42" s="36"/>
      <c r="D42" s="15"/>
      <c r="E42" s="15"/>
      <c r="F42" s="15"/>
      <c r="G42" s="15"/>
      <c r="H42" s="15"/>
      <c r="I42" s="15"/>
      <c r="J42" s="15"/>
      <c r="K42" s="15"/>
      <c r="L42" s="15"/>
      <c r="M42" s="15"/>
    </row>
    <row r="43" spans="1:19" x14ac:dyDescent="0.25">
      <c r="A43" s="52" t="s">
        <v>136</v>
      </c>
    </row>
    <row r="44" spans="1:19" x14ac:dyDescent="0.25">
      <c r="A44" s="52"/>
    </row>
    <row r="46" spans="1:19" s="7" customFormat="1" ht="15.6" customHeight="1" x14ac:dyDescent="0.25">
      <c r="A46" s="6" t="s">
        <v>80</v>
      </c>
    </row>
    <row r="47" spans="1:19" ht="26.25" x14ac:dyDescent="0.25">
      <c r="A47" s="56" t="s">
        <v>29</v>
      </c>
      <c r="B47" s="14" t="s">
        <v>30</v>
      </c>
      <c r="C47" s="14" t="s">
        <v>169</v>
      </c>
      <c r="D47" s="15"/>
      <c r="E47" s="15"/>
      <c r="F47" s="15"/>
      <c r="G47" s="15"/>
      <c r="H47" s="15"/>
      <c r="I47" s="15"/>
      <c r="J47" s="15"/>
      <c r="K47" s="16"/>
      <c r="L47" s="16"/>
      <c r="M47" s="40"/>
    </row>
    <row r="48" spans="1:19" x14ac:dyDescent="0.25">
      <c r="A48" s="130">
        <v>45658</v>
      </c>
      <c r="B48" s="35" t="s">
        <v>9</v>
      </c>
      <c r="C48" s="51" t="s">
        <v>327</v>
      </c>
      <c r="D48" s="15"/>
      <c r="E48" s="15"/>
      <c r="F48" s="15"/>
      <c r="G48" s="15"/>
      <c r="H48" s="15"/>
      <c r="I48" s="15"/>
      <c r="J48" s="40"/>
      <c r="K48" s="40"/>
      <c r="M48" s="40"/>
    </row>
    <row r="49" spans="1:17" x14ac:dyDescent="0.25">
      <c r="D49" s="57" t="s">
        <v>43</v>
      </c>
      <c r="E49" s="58"/>
      <c r="F49" s="58"/>
      <c r="G49" s="58"/>
      <c r="H49" s="59"/>
      <c r="I49" s="57" t="s">
        <v>98</v>
      </c>
      <c r="J49" s="58"/>
      <c r="K49" s="58"/>
      <c r="L49" s="58"/>
      <c r="M49" s="58"/>
      <c r="N49" s="58"/>
      <c r="O49" s="58"/>
      <c r="P49" s="58"/>
      <c r="Q49" s="59"/>
    </row>
    <row r="50" spans="1:17" ht="51.75" x14ac:dyDescent="0.25">
      <c r="A50" s="20" t="s">
        <v>42</v>
      </c>
      <c r="B50" s="20" t="s">
        <v>46</v>
      </c>
      <c r="C50" s="20" t="s">
        <v>45</v>
      </c>
      <c r="D50" s="21" t="s">
        <v>170</v>
      </c>
      <c r="E50" s="21" t="s">
        <v>171</v>
      </c>
      <c r="F50" s="21" t="s">
        <v>172</v>
      </c>
      <c r="G50" s="21" t="s">
        <v>173</v>
      </c>
      <c r="H50" s="60" t="s">
        <v>174</v>
      </c>
      <c r="I50" s="21" t="s">
        <v>175</v>
      </c>
      <c r="J50" s="21" t="s">
        <v>72</v>
      </c>
      <c r="K50" s="60" t="s">
        <v>176</v>
      </c>
      <c r="L50" s="21" t="s">
        <v>177</v>
      </c>
      <c r="M50" s="21" t="s">
        <v>70</v>
      </c>
      <c r="N50" s="60" t="s">
        <v>178</v>
      </c>
      <c r="O50" s="21" t="s">
        <v>179</v>
      </c>
      <c r="P50" s="21" t="s">
        <v>55</v>
      </c>
      <c r="Q50" s="60" t="s">
        <v>180</v>
      </c>
    </row>
    <row r="51" spans="1:17" x14ac:dyDescent="0.25">
      <c r="A51" s="35" t="s">
        <v>324</v>
      </c>
      <c r="B51" s="35" t="s">
        <v>306</v>
      </c>
      <c r="C51" s="35" t="s">
        <v>328</v>
      </c>
      <c r="D51" s="177">
        <v>29</v>
      </c>
      <c r="E51" s="178">
        <v>866.46043000000009</v>
      </c>
      <c r="F51" s="179">
        <v>2460</v>
      </c>
      <c r="G51" s="179">
        <v>1490</v>
      </c>
      <c r="H51" s="126">
        <f>(F51-G51)/G51</f>
        <v>0.65100671140939592</v>
      </c>
      <c r="I51" s="51" t="s">
        <v>306</v>
      </c>
      <c r="J51" s="51" t="s">
        <v>306</v>
      </c>
      <c r="K51" s="51" t="s">
        <v>306</v>
      </c>
      <c r="L51" s="179">
        <v>959843</v>
      </c>
      <c r="M51" s="179">
        <v>1455929</v>
      </c>
      <c r="N51" s="126">
        <f>(L51-M51)/M51</f>
        <v>-0.34073502210616041</v>
      </c>
      <c r="O51" s="131" t="s">
        <v>306</v>
      </c>
      <c r="P51" s="131" t="s">
        <v>306</v>
      </c>
      <c r="Q51" s="131" t="s">
        <v>306</v>
      </c>
    </row>
    <row r="52" spans="1:17" x14ac:dyDescent="0.25">
      <c r="A52" s="35" t="s">
        <v>325</v>
      </c>
      <c r="B52" s="35" t="s">
        <v>306</v>
      </c>
      <c r="C52" s="35" t="s">
        <v>329</v>
      </c>
      <c r="D52" s="177">
        <v>18</v>
      </c>
      <c r="E52" s="178">
        <v>123.44813000000001</v>
      </c>
      <c r="F52" s="179">
        <v>1226</v>
      </c>
      <c r="G52" s="179">
        <v>807</v>
      </c>
      <c r="H52" s="126">
        <f>(F52-G52)/G52</f>
        <v>0.51920693928128869</v>
      </c>
      <c r="I52" s="51" t="s">
        <v>306</v>
      </c>
      <c r="J52" s="51" t="s">
        <v>306</v>
      </c>
      <c r="K52" s="51" t="s">
        <v>306</v>
      </c>
      <c r="L52" s="179">
        <v>217104</v>
      </c>
      <c r="M52" s="179">
        <v>235899</v>
      </c>
      <c r="N52" s="126">
        <f>(L52-M52)/M52</f>
        <v>-7.9673928248954001E-2</v>
      </c>
      <c r="O52" s="131" t="s">
        <v>306</v>
      </c>
      <c r="P52" s="131" t="s">
        <v>306</v>
      </c>
      <c r="Q52" s="131" t="s">
        <v>306</v>
      </c>
    </row>
    <row r="53" spans="1:17" x14ac:dyDescent="0.25">
      <c r="A53" s="52" t="s">
        <v>96</v>
      </c>
      <c r="B53" s="36"/>
      <c r="C53" s="15"/>
      <c r="D53" s="15"/>
      <c r="E53" s="15"/>
      <c r="F53" s="15"/>
      <c r="G53" s="15"/>
      <c r="H53" s="15"/>
      <c r="I53" s="15"/>
      <c r="J53" s="15"/>
      <c r="K53" s="15"/>
      <c r="M53" s="15"/>
    </row>
    <row r="54" spans="1:17" x14ac:dyDescent="0.25">
      <c r="A54" s="52" t="s">
        <v>97</v>
      </c>
      <c r="B54" s="36"/>
      <c r="C54" s="15"/>
      <c r="D54" s="15"/>
      <c r="E54" s="15"/>
      <c r="F54" s="15"/>
      <c r="G54" s="15"/>
      <c r="H54" s="15"/>
      <c r="I54" s="15"/>
      <c r="J54" s="15"/>
      <c r="K54" s="15"/>
      <c r="L54" s="15"/>
      <c r="M54" s="15"/>
    </row>
    <row r="55" spans="1:17" x14ac:dyDescent="0.25">
      <c r="A55" s="52" t="s">
        <v>94</v>
      </c>
      <c r="B55" s="36"/>
      <c r="C55" s="15"/>
      <c r="D55" s="15"/>
      <c r="E55" s="15"/>
      <c r="F55" s="15"/>
      <c r="G55" s="15"/>
      <c r="H55" s="15"/>
      <c r="I55" s="15"/>
      <c r="J55" s="15"/>
      <c r="K55" s="15"/>
      <c r="L55" s="15"/>
      <c r="M55" s="15"/>
    </row>
    <row r="56" spans="1:17" x14ac:dyDescent="0.25">
      <c r="A56" s="52" t="s">
        <v>95</v>
      </c>
      <c r="B56" s="36"/>
      <c r="C56" s="15"/>
      <c r="D56" s="15"/>
      <c r="E56" s="15"/>
      <c r="F56" s="15"/>
      <c r="G56" s="15"/>
      <c r="H56" s="15"/>
      <c r="I56" s="15"/>
      <c r="J56" s="15"/>
      <c r="K56" s="15"/>
      <c r="L56" s="15"/>
      <c r="M56" s="15"/>
    </row>
    <row r="57" spans="1:17" x14ac:dyDescent="0.25">
      <c r="A57" s="52"/>
      <c r="B57" s="36"/>
      <c r="C57" s="15"/>
      <c r="D57" s="15"/>
      <c r="E57" s="15"/>
      <c r="F57" s="15"/>
      <c r="G57" s="15"/>
      <c r="H57" s="15"/>
      <c r="I57" s="15"/>
      <c r="J57" s="15"/>
      <c r="K57" s="15"/>
      <c r="L57" s="15"/>
      <c r="M57" s="15"/>
    </row>
    <row r="58" spans="1:17" x14ac:dyDescent="0.25">
      <c r="A58" s="36"/>
      <c r="D58" s="61"/>
      <c r="E58" s="61"/>
      <c r="F58" s="61"/>
      <c r="G58" s="61"/>
      <c r="H58" s="61"/>
      <c r="I58" s="61"/>
      <c r="J58" s="61"/>
      <c r="K58" s="61"/>
      <c r="L58" s="61"/>
      <c r="M58" s="61"/>
    </row>
    <row r="59" spans="1:17" x14ac:dyDescent="0.25">
      <c r="A59" s="36"/>
      <c r="D59" s="15"/>
      <c r="E59" s="15"/>
      <c r="F59" s="15"/>
      <c r="G59" s="15"/>
      <c r="H59" s="15"/>
      <c r="I59" s="15"/>
      <c r="J59" s="15"/>
      <c r="K59" s="15"/>
      <c r="L59" s="15"/>
      <c r="M59" s="15"/>
    </row>
    <row r="60" spans="1:17" x14ac:dyDescent="0.25">
      <c r="A60" s="6" t="s">
        <v>56</v>
      </c>
      <c r="B60" s="27"/>
      <c r="C60" s="62"/>
    </row>
    <row r="61" spans="1:17" ht="51" x14ac:dyDescent="0.25">
      <c r="A61" s="28" t="s">
        <v>86</v>
      </c>
      <c r="B61" s="28" t="s">
        <v>367</v>
      </c>
      <c r="C61" s="15"/>
    </row>
    <row r="62" spans="1:17" ht="153" x14ac:dyDescent="0.25">
      <c r="A62" s="28" t="s">
        <v>87</v>
      </c>
      <c r="B62" s="28" t="s">
        <v>368</v>
      </c>
      <c r="C62" s="15"/>
    </row>
  </sheetData>
  <mergeCells count="16">
    <mergeCell ref="R32:S32"/>
    <mergeCell ref="P32:Q32"/>
    <mergeCell ref="L32:M32"/>
    <mergeCell ref="N32:O32"/>
    <mergeCell ref="B32:C32"/>
    <mergeCell ref="D32:E32"/>
    <mergeCell ref="F32:G32"/>
    <mergeCell ref="H32:I32"/>
    <mergeCell ref="J32:K32"/>
    <mergeCell ref="D9:D23"/>
    <mergeCell ref="D24:D29"/>
    <mergeCell ref="A9:A23"/>
    <mergeCell ref="A24:A29"/>
    <mergeCell ref="B31:S31"/>
    <mergeCell ref="H9:H23"/>
    <mergeCell ref="H24:H29"/>
  </mergeCells>
  <pageMargins left="0.7" right="0.7" top="0.75" bottom="0.75" header="0.3" footer="0.3"/>
  <pageSetup paperSize="9" scale="72"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5"/>
  <sheetViews>
    <sheetView zoomScale="115" zoomScaleNormal="115" workbookViewId="0">
      <selection activeCell="B25" sqref="B25"/>
    </sheetView>
  </sheetViews>
  <sheetFormatPr defaultColWidth="9.140625" defaultRowHeight="15" x14ac:dyDescent="0.25"/>
  <cols>
    <col min="1" max="1" width="19.5703125" style="34" customWidth="1"/>
    <col min="2" max="2" width="18.5703125" style="34" customWidth="1"/>
    <col min="3" max="3" width="16.85546875" style="34" customWidth="1"/>
    <col min="4" max="5" width="15.42578125" style="34" customWidth="1"/>
    <col min="6" max="8" width="16.140625" style="34" customWidth="1"/>
    <col min="9" max="12" width="22.5703125" style="34" customWidth="1"/>
    <col min="13" max="13" width="28.85546875" style="34" customWidth="1"/>
    <col min="14" max="14" width="26.28515625" style="34" customWidth="1"/>
    <col min="15" max="16384" width="9.140625" style="34"/>
  </cols>
  <sheetData>
    <row r="1" spans="1:14" s="32" customFormat="1" ht="15.75" x14ac:dyDescent="0.25">
      <c r="A1" s="30" t="s">
        <v>112</v>
      </c>
      <c r="B1" s="31"/>
    </row>
    <row r="2" spans="1:14" s="32" customFormat="1" x14ac:dyDescent="0.2">
      <c r="A2" s="5" t="s">
        <v>60</v>
      </c>
    </row>
    <row r="3" spans="1:14" s="32" customFormat="1" ht="15.75" x14ac:dyDescent="0.2">
      <c r="A3" s="5" t="s">
        <v>59</v>
      </c>
      <c r="B3" s="31"/>
    </row>
    <row r="4" spans="1:14" s="1" customFormat="1" x14ac:dyDescent="0.25">
      <c r="A4" s="5" t="s">
        <v>64</v>
      </c>
    </row>
    <row r="5" spans="1:14" x14ac:dyDescent="0.25">
      <c r="A5" s="14" t="s">
        <v>29</v>
      </c>
      <c r="B5" s="14" t="s">
        <v>30</v>
      </c>
      <c r="C5" s="3"/>
      <c r="D5" s="3"/>
      <c r="E5" s="3"/>
      <c r="F5" s="3"/>
      <c r="G5" s="3"/>
      <c r="H5" s="3"/>
      <c r="I5" s="3"/>
      <c r="J5" s="3"/>
      <c r="K5" s="3"/>
      <c r="L5" s="3"/>
      <c r="M5" s="3"/>
      <c r="N5" s="33"/>
    </row>
    <row r="6" spans="1:14" x14ac:dyDescent="0.25">
      <c r="A6" s="184">
        <v>45658</v>
      </c>
      <c r="B6" s="18" t="s">
        <v>9</v>
      </c>
      <c r="C6" s="3"/>
      <c r="D6" s="3"/>
      <c r="E6" s="3"/>
      <c r="F6" s="3"/>
      <c r="G6" s="3"/>
      <c r="H6" s="3"/>
      <c r="I6" s="3"/>
      <c r="J6" s="3"/>
      <c r="K6" s="3"/>
      <c r="L6" s="3"/>
      <c r="M6" s="3"/>
      <c r="N6" s="33"/>
    </row>
    <row r="7" spans="1:14" ht="51.75" x14ac:dyDescent="0.25">
      <c r="A7" s="20" t="s">
        <v>26</v>
      </c>
      <c r="B7" s="21" t="s">
        <v>49</v>
      </c>
      <c r="C7" s="21" t="s">
        <v>23</v>
      </c>
      <c r="D7" s="21" t="s">
        <v>107</v>
      </c>
      <c r="E7" s="21" t="s">
        <v>113</v>
      </c>
      <c r="F7" s="21" t="s">
        <v>63</v>
      </c>
      <c r="G7" s="21" t="s">
        <v>114</v>
      </c>
      <c r="H7" s="21" t="s">
        <v>110</v>
      </c>
      <c r="I7" s="21" t="s">
        <v>111</v>
      </c>
      <c r="J7" s="21" t="s">
        <v>103</v>
      </c>
      <c r="K7" s="21" t="s">
        <v>104</v>
      </c>
      <c r="L7" s="21" t="s">
        <v>115</v>
      </c>
      <c r="M7" s="21" t="s">
        <v>39</v>
      </c>
      <c r="N7" s="33"/>
    </row>
    <row r="8" spans="1:14" ht="51" x14ac:dyDescent="0.25">
      <c r="A8" s="24" t="s">
        <v>24</v>
      </c>
      <c r="B8" s="24"/>
      <c r="C8" s="35"/>
      <c r="D8" s="35"/>
      <c r="E8" s="35"/>
      <c r="F8" s="35"/>
      <c r="G8" s="35"/>
      <c r="H8" s="18" t="s">
        <v>105</v>
      </c>
      <c r="I8" s="35"/>
      <c r="J8" s="35"/>
      <c r="K8" s="35"/>
      <c r="L8" s="35"/>
      <c r="M8" s="35"/>
    </row>
    <row r="9" spans="1:14" x14ac:dyDescent="0.25">
      <c r="A9" s="24" t="s">
        <v>25</v>
      </c>
      <c r="B9" s="24"/>
      <c r="C9" s="35"/>
      <c r="D9" s="35"/>
      <c r="E9" s="35"/>
      <c r="F9" s="35"/>
      <c r="G9" s="35"/>
      <c r="H9" s="35"/>
      <c r="I9" s="35"/>
      <c r="J9" s="35"/>
      <c r="K9" s="35"/>
      <c r="L9" s="35"/>
      <c r="M9" s="35"/>
    </row>
    <row r="10" spans="1:14" x14ac:dyDescent="0.25">
      <c r="A10" s="24" t="s">
        <v>22</v>
      </c>
      <c r="B10" s="24"/>
      <c r="C10" s="35"/>
      <c r="D10" s="35"/>
      <c r="E10" s="35"/>
      <c r="F10" s="35"/>
      <c r="G10" s="35"/>
      <c r="H10" s="35"/>
      <c r="I10" s="35"/>
      <c r="J10" s="35"/>
      <c r="K10" s="35"/>
      <c r="L10" s="35"/>
      <c r="M10" s="35"/>
    </row>
    <row r="11" spans="1:14" x14ac:dyDescent="0.25">
      <c r="A11" s="24"/>
      <c r="B11" s="24"/>
      <c r="C11" s="35"/>
      <c r="D11" s="35"/>
      <c r="E11" s="35"/>
      <c r="F11" s="35"/>
      <c r="G11" s="35"/>
      <c r="H11" s="35"/>
      <c r="I11" s="35"/>
      <c r="J11" s="35"/>
      <c r="K11" s="35"/>
      <c r="L11" s="35"/>
      <c r="M11" s="35"/>
    </row>
    <row r="12" spans="1:14" x14ac:dyDescent="0.25">
      <c r="A12" s="36" t="s">
        <v>50</v>
      </c>
      <c r="B12" s="36"/>
      <c r="C12" s="37"/>
      <c r="D12" s="37"/>
      <c r="E12" s="37"/>
      <c r="F12" s="37"/>
      <c r="G12" s="37"/>
      <c r="H12" s="37"/>
      <c r="I12" s="37"/>
      <c r="J12" s="37"/>
      <c r="K12" s="37"/>
      <c r="L12" s="37"/>
      <c r="M12" s="37"/>
    </row>
    <row r="13" spans="1:14" x14ac:dyDescent="0.25">
      <c r="A13" s="36" t="s">
        <v>67</v>
      </c>
      <c r="B13" s="3"/>
      <c r="C13" s="37"/>
      <c r="D13" s="37"/>
      <c r="E13" s="37"/>
      <c r="F13" s="37"/>
      <c r="G13" s="37"/>
      <c r="H13" s="37"/>
      <c r="I13" s="37"/>
      <c r="J13" s="37"/>
      <c r="K13" s="37"/>
      <c r="L13" s="37"/>
      <c r="M13" s="37"/>
    </row>
    <row r="14" spans="1:14" x14ac:dyDescent="0.25">
      <c r="A14" s="36" t="s">
        <v>68</v>
      </c>
      <c r="B14" s="3"/>
      <c r="C14" s="37"/>
      <c r="D14" s="37"/>
      <c r="E14" s="37"/>
      <c r="F14" s="37"/>
      <c r="G14" s="37"/>
      <c r="H14" s="37"/>
      <c r="I14" s="37"/>
      <c r="J14" s="37"/>
      <c r="K14" s="37"/>
      <c r="L14" s="37"/>
      <c r="M14" s="37"/>
    </row>
    <row r="15" spans="1:14" x14ac:dyDescent="0.25">
      <c r="A15" s="36" t="s">
        <v>71</v>
      </c>
      <c r="B15" s="3"/>
      <c r="C15" s="37"/>
      <c r="D15" s="37"/>
      <c r="E15" s="37"/>
      <c r="F15" s="37"/>
      <c r="G15" s="37"/>
      <c r="H15" s="37"/>
      <c r="I15" s="37"/>
      <c r="J15" s="37"/>
      <c r="K15" s="37"/>
      <c r="L15" s="37"/>
      <c r="M15" s="37"/>
    </row>
    <row r="16" spans="1:14" x14ac:dyDescent="0.25">
      <c r="A16" s="36" t="s">
        <v>69</v>
      </c>
      <c r="B16" s="3"/>
      <c r="C16" s="37"/>
      <c r="D16" s="37"/>
      <c r="E16" s="37"/>
      <c r="F16" s="37"/>
      <c r="G16" s="37"/>
      <c r="H16" s="37"/>
      <c r="I16" s="37"/>
      <c r="J16" s="37"/>
      <c r="K16" s="37"/>
      <c r="L16" s="37"/>
      <c r="M16" s="37"/>
    </row>
    <row r="17" spans="1:13" x14ac:dyDescent="0.25">
      <c r="A17" s="36" t="s">
        <v>57</v>
      </c>
      <c r="B17" s="3"/>
      <c r="C17" s="37"/>
      <c r="D17" s="37"/>
      <c r="E17" s="37"/>
      <c r="F17" s="37"/>
      <c r="G17" s="37"/>
      <c r="H17" s="37"/>
      <c r="I17" s="37"/>
      <c r="J17" s="37"/>
      <c r="K17" s="37"/>
      <c r="L17" s="37"/>
      <c r="M17" s="37"/>
    </row>
    <row r="18" spans="1:13" x14ac:dyDescent="0.25">
      <c r="A18" s="36" t="s">
        <v>108</v>
      </c>
      <c r="B18" s="3"/>
      <c r="C18" s="37"/>
      <c r="D18" s="37"/>
      <c r="E18" s="37"/>
      <c r="F18" s="37"/>
      <c r="G18" s="37"/>
      <c r="H18" s="37"/>
      <c r="I18" s="37"/>
      <c r="J18" s="37"/>
      <c r="K18" s="37"/>
      <c r="L18" s="37"/>
      <c r="M18" s="37"/>
    </row>
    <row r="19" spans="1:13" x14ac:dyDescent="0.25">
      <c r="A19" s="36" t="s">
        <v>109</v>
      </c>
      <c r="B19" s="3"/>
      <c r="C19" s="3"/>
      <c r="D19" s="3"/>
      <c r="E19" s="3"/>
      <c r="F19" s="3"/>
      <c r="G19" s="3"/>
      <c r="H19" s="3"/>
      <c r="I19" s="3"/>
      <c r="J19" s="3"/>
      <c r="K19" s="3"/>
      <c r="L19" s="3"/>
      <c r="M19" s="3"/>
    </row>
    <row r="20" spans="1:13" x14ac:dyDescent="0.25">
      <c r="A20" s="36" t="s">
        <v>116</v>
      </c>
      <c r="B20" s="3"/>
      <c r="C20" s="3"/>
      <c r="D20" s="3"/>
      <c r="E20" s="3"/>
      <c r="F20" s="3"/>
      <c r="G20" s="3"/>
      <c r="H20" s="3"/>
      <c r="I20" s="3"/>
      <c r="J20" s="3"/>
      <c r="K20" s="3"/>
      <c r="L20" s="3"/>
      <c r="M20" s="3"/>
    </row>
    <row r="21" spans="1:13" x14ac:dyDescent="0.25">
      <c r="A21" s="36"/>
      <c r="B21" s="3"/>
      <c r="C21" s="3"/>
      <c r="D21" s="3"/>
      <c r="E21" s="3"/>
      <c r="F21" s="3"/>
      <c r="G21" s="3"/>
      <c r="H21" s="3"/>
      <c r="I21" s="3"/>
      <c r="J21" s="3"/>
      <c r="K21" s="3"/>
      <c r="L21" s="3"/>
      <c r="M21" s="3"/>
    </row>
    <row r="22" spans="1:13" x14ac:dyDescent="0.25">
      <c r="A22" s="3"/>
      <c r="B22" s="3"/>
      <c r="C22" s="3"/>
      <c r="D22" s="3"/>
      <c r="E22" s="3"/>
      <c r="F22" s="3"/>
      <c r="G22" s="3"/>
      <c r="H22" s="3"/>
      <c r="I22" s="3"/>
      <c r="J22" s="3"/>
      <c r="K22" s="3"/>
      <c r="L22" s="3"/>
      <c r="M22" s="3"/>
    </row>
    <row r="23" spans="1:13" x14ac:dyDescent="0.25">
      <c r="A23" s="6" t="s">
        <v>56</v>
      </c>
      <c r="B23" s="26"/>
      <c r="C23" s="27"/>
      <c r="D23" s="3"/>
      <c r="E23" s="3"/>
      <c r="F23" s="3"/>
      <c r="G23" s="3"/>
      <c r="H23" s="3"/>
      <c r="I23" s="3"/>
      <c r="J23" s="3"/>
      <c r="K23" s="3"/>
      <c r="L23" s="3"/>
      <c r="M23" s="3"/>
    </row>
    <row r="24" spans="1:13" ht="75" x14ac:dyDescent="0.25">
      <c r="A24" s="38" t="s">
        <v>101</v>
      </c>
      <c r="B24" s="28" t="s">
        <v>338</v>
      </c>
      <c r="C24" s="3"/>
      <c r="D24" s="3"/>
      <c r="E24" s="3"/>
      <c r="F24" s="3"/>
      <c r="G24" s="3"/>
      <c r="H24" s="3"/>
      <c r="I24" s="3"/>
      <c r="J24" s="3"/>
      <c r="K24" s="3"/>
      <c r="L24" s="3"/>
      <c r="M24" s="3"/>
    </row>
    <row r="25" spans="1:13" x14ac:dyDescent="0.25">
      <c r="A25" s="39"/>
      <c r="B25" s="39"/>
      <c r="C25"/>
      <c r="D25"/>
      <c r="E25"/>
    </row>
  </sheetData>
  <pageMargins left="0.7" right="0.7" top="0.75" bottom="0.75" header="0.3" footer="0.3"/>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0"/>
  <sheetViews>
    <sheetView zoomScaleNormal="100" workbookViewId="0">
      <selection activeCell="B7" sqref="B7:D7"/>
    </sheetView>
  </sheetViews>
  <sheetFormatPr defaultColWidth="9.140625" defaultRowHeight="12.75" x14ac:dyDescent="0.2"/>
  <cols>
    <col min="1" max="1" width="18.85546875" style="13" customWidth="1"/>
    <col min="2" max="2" width="24.140625" style="13" customWidth="1"/>
    <col min="3" max="4" width="20.5703125" style="13" customWidth="1"/>
    <col min="5" max="5" width="21.140625" style="13" customWidth="1"/>
    <col min="6" max="6" width="19.42578125" style="13" customWidth="1"/>
    <col min="7" max="7" width="25.42578125" style="13" customWidth="1"/>
    <col min="8" max="8" width="31.140625" style="13" customWidth="1"/>
    <col min="9" max="9" width="23.85546875" style="13" customWidth="1"/>
    <col min="10" max="16384" width="9.140625" style="13"/>
  </cols>
  <sheetData>
    <row r="1" spans="1:7" ht="15.75" x14ac:dyDescent="0.25">
      <c r="A1" s="4" t="s">
        <v>81</v>
      </c>
      <c r="B1" s="12"/>
    </row>
    <row r="2" spans="1:7" customFormat="1" ht="15" x14ac:dyDescent="0.25">
      <c r="A2" s="5" t="s">
        <v>61</v>
      </c>
    </row>
    <row r="3" spans="1:7" customFormat="1" ht="15" x14ac:dyDescent="0.25">
      <c r="A3" s="5" t="s">
        <v>62</v>
      </c>
    </row>
    <row r="4" spans="1:7" s="1" customFormat="1" ht="15" x14ac:dyDescent="0.25">
      <c r="A4" s="5" t="s">
        <v>64</v>
      </c>
    </row>
    <row r="5" spans="1:7" x14ac:dyDescent="0.2">
      <c r="A5" s="14" t="s">
        <v>29</v>
      </c>
      <c r="B5" s="14" t="s">
        <v>30</v>
      </c>
      <c r="C5" s="15"/>
      <c r="D5" s="16"/>
      <c r="E5" s="16"/>
      <c r="F5" s="16"/>
      <c r="G5" s="17"/>
    </row>
    <row r="6" spans="1:7" x14ac:dyDescent="0.2">
      <c r="A6" s="184">
        <v>45658</v>
      </c>
      <c r="B6" s="19" t="s">
        <v>9</v>
      </c>
      <c r="C6" s="15"/>
      <c r="D6" s="16"/>
      <c r="E6" s="16"/>
      <c r="F6" s="16"/>
      <c r="G6" s="17"/>
    </row>
    <row r="7" spans="1:7" ht="14.45" customHeight="1" x14ac:dyDescent="0.2">
      <c r="A7" s="15"/>
      <c r="B7" s="208" t="s">
        <v>44</v>
      </c>
      <c r="C7" s="209"/>
      <c r="D7" s="219"/>
      <c r="E7" s="15"/>
      <c r="F7" s="15"/>
    </row>
    <row r="8" spans="1:7" ht="38.25" x14ac:dyDescent="0.2">
      <c r="A8" s="20" t="s">
        <v>99</v>
      </c>
      <c r="B8" s="21" t="s">
        <v>31</v>
      </c>
      <c r="C8" s="21" t="s">
        <v>37</v>
      </c>
      <c r="D8" s="21" t="s">
        <v>36</v>
      </c>
      <c r="E8" s="22" t="s">
        <v>54</v>
      </c>
      <c r="F8" s="22" t="s">
        <v>58</v>
      </c>
    </row>
    <row r="9" spans="1:7" ht="75" x14ac:dyDescent="0.2">
      <c r="A9" s="23"/>
      <c r="B9" s="132" t="s">
        <v>330</v>
      </c>
      <c r="C9" s="132" t="s">
        <v>331</v>
      </c>
      <c r="D9" s="132" t="s">
        <v>332</v>
      </c>
      <c r="E9" s="24"/>
      <c r="F9" s="24"/>
    </row>
    <row r="10" spans="1:7" x14ac:dyDescent="0.2">
      <c r="A10" s="25"/>
      <c r="B10" s="15"/>
      <c r="C10" s="15"/>
      <c r="D10" s="15"/>
      <c r="E10" s="15"/>
      <c r="F10" s="15"/>
    </row>
    <row r="11" spans="1:7" x14ac:dyDescent="0.2">
      <c r="A11" s="15"/>
      <c r="B11" s="15"/>
      <c r="C11" s="15"/>
      <c r="D11" s="15"/>
      <c r="E11" s="15"/>
      <c r="F11" s="15"/>
    </row>
    <row r="12" spans="1:7" ht="15" x14ac:dyDescent="0.2">
      <c r="A12" s="6" t="s">
        <v>56</v>
      </c>
      <c r="B12" s="26"/>
      <c r="C12" s="27"/>
      <c r="D12" s="15"/>
      <c r="E12" s="15"/>
      <c r="F12" s="15"/>
    </row>
    <row r="13" spans="1:7" ht="38.25" x14ac:dyDescent="0.25">
      <c r="A13" s="28" t="s">
        <v>82</v>
      </c>
      <c r="B13" s="28" t="s">
        <v>338</v>
      </c>
      <c r="C13" s="3"/>
      <c r="D13" s="15"/>
      <c r="E13" s="15"/>
      <c r="F13" s="15"/>
    </row>
    <row r="14" spans="1:7" x14ac:dyDescent="0.2">
      <c r="A14" s="15"/>
      <c r="B14" s="15"/>
      <c r="C14" s="15"/>
      <c r="D14" s="15"/>
      <c r="E14" s="15"/>
      <c r="F14" s="15"/>
    </row>
    <row r="15" spans="1:7" x14ac:dyDescent="0.2">
      <c r="A15" s="15"/>
      <c r="B15" s="15"/>
      <c r="C15" s="15"/>
      <c r="D15" s="15"/>
      <c r="E15" s="15"/>
      <c r="F15" s="15"/>
    </row>
    <row r="16" spans="1:7" x14ac:dyDescent="0.2">
      <c r="A16" s="15"/>
      <c r="B16" s="15"/>
      <c r="C16" s="15"/>
      <c r="D16" s="15"/>
      <c r="E16" s="15"/>
      <c r="F16" s="15"/>
    </row>
    <row r="19" spans="1:2" x14ac:dyDescent="0.2">
      <c r="A19" s="29"/>
      <c r="B19" s="29"/>
    </row>
    <row r="20" spans="1:2" x14ac:dyDescent="0.2">
      <c r="A20" s="29"/>
      <c r="B20" s="29"/>
    </row>
  </sheetData>
  <mergeCells count="1">
    <mergeCell ref="B7:D7"/>
  </mergeCells>
  <hyperlinks>
    <hyperlink ref="C9" r:id="rId1" xr:uid="{A8BF9DF3-882A-49E3-B63F-04CAC94AF328}"/>
    <hyperlink ref="B9" r:id="rId2" xr:uid="{2FE7F77A-C6B0-4B49-B606-3CA546323E98}"/>
    <hyperlink ref="D9" r:id="rId3" xr:uid="{39432647-A19D-4AC0-91E2-5883A4C2CAAD}"/>
  </hyperlinks>
  <pageMargins left="0.7" right="0.7" top="0.75" bottom="0.75" header="0.3" footer="0.3"/>
  <pageSetup paperSize="9" scale="94" orientation="landscape" horizontalDpi="4294967293"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9"/>
  <sheetViews>
    <sheetView topLeftCell="A3" zoomScaleNormal="100" workbookViewId="0">
      <selection activeCell="E7" sqref="E7"/>
    </sheetView>
  </sheetViews>
  <sheetFormatPr defaultColWidth="8.7109375" defaultRowHeight="15" x14ac:dyDescent="0.25"/>
  <cols>
    <col min="1" max="1" width="27.140625" customWidth="1"/>
    <col min="2" max="2" width="12.140625" customWidth="1"/>
    <col min="3" max="3" width="12.5703125" customWidth="1"/>
    <col min="4" max="4" width="12.28515625" customWidth="1"/>
    <col min="5" max="5" width="13.5703125" customWidth="1"/>
    <col min="6" max="6" width="10.7109375" customWidth="1"/>
    <col min="7" max="7" width="14.85546875" customWidth="1"/>
    <col min="8" max="8" width="11.28515625" customWidth="1"/>
    <col min="9" max="9" width="11" customWidth="1"/>
    <col min="10" max="10" width="13.7109375" customWidth="1"/>
    <col min="11" max="12" width="13.140625" customWidth="1"/>
    <col min="13" max="13" width="14.85546875" customWidth="1"/>
  </cols>
  <sheetData>
    <row r="1" spans="1:16" ht="15.75" x14ac:dyDescent="0.25">
      <c r="A1" s="4" t="s">
        <v>146</v>
      </c>
    </row>
    <row r="2" spans="1:16" x14ac:dyDescent="0.25">
      <c r="A2" s="5" t="s">
        <v>147</v>
      </c>
    </row>
    <row r="3" spans="1:16" x14ac:dyDescent="0.25">
      <c r="A3" s="5" t="s">
        <v>148</v>
      </c>
    </row>
    <row r="4" spans="1:16" s="7" customFormat="1" ht="15.6" customHeight="1" x14ac:dyDescent="0.25">
      <c r="A4" s="6" t="s">
        <v>200</v>
      </c>
    </row>
    <row r="5" spans="1:16" x14ac:dyDescent="0.25">
      <c r="A5" s="8" t="s">
        <v>56</v>
      </c>
      <c r="B5" s="9"/>
      <c r="C5" s="247"/>
      <c r="D5" s="247"/>
    </row>
    <row r="6" spans="1:16" ht="24" customHeight="1" x14ac:dyDescent="0.25">
      <c r="A6" s="10" t="s">
        <v>200</v>
      </c>
      <c r="B6" s="246" t="s">
        <v>370</v>
      </c>
      <c r="C6" s="246"/>
      <c r="D6" s="246"/>
    </row>
    <row r="8" spans="1:16" x14ac:dyDescent="0.25">
      <c r="A8" s="248" t="s">
        <v>188</v>
      </c>
      <c r="B8" s="249"/>
      <c r="C8" s="249"/>
      <c r="D8" s="249"/>
      <c r="E8" s="249"/>
      <c r="F8" s="92"/>
      <c r="G8" s="93"/>
      <c r="H8" s="96"/>
      <c r="I8" s="248" t="s">
        <v>189</v>
      </c>
      <c r="J8" s="249"/>
      <c r="K8" s="249"/>
      <c r="L8" s="249"/>
      <c r="M8" s="249"/>
      <c r="N8" s="249"/>
      <c r="O8" s="92"/>
      <c r="P8" s="93"/>
    </row>
    <row r="9" spans="1:16" x14ac:dyDescent="0.25">
      <c r="A9" s="80"/>
      <c r="G9" s="11"/>
      <c r="I9" s="80"/>
      <c r="P9" s="11"/>
    </row>
    <row r="10" spans="1:16" x14ac:dyDescent="0.25">
      <c r="A10" s="80"/>
      <c r="G10" s="11"/>
      <c r="I10" s="80"/>
      <c r="P10" s="11"/>
    </row>
    <row r="11" spans="1:16" x14ac:dyDescent="0.25">
      <c r="A11" s="80"/>
      <c r="G11" s="11"/>
      <c r="I11" s="80"/>
      <c r="P11" s="11"/>
    </row>
    <row r="12" spans="1:16" x14ac:dyDescent="0.25">
      <c r="A12" s="80"/>
      <c r="G12" s="11"/>
      <c r="I12" s="80"/>
      <c r="P12" s="11"/>
    </row>
    <row r="13" spans="1:16" x14ac:dyDescent="0.25">
      <c r="A13" s="80"/>
      <c r="G13" s="11"/>
      <c r="I13" s="80"/>
      <c r="P13" s="11"/>
    </row>
    <row r="14" spans="1:16" x14ac:dyDescent="0.25">
      <c r="A14" s="80"/>
      <c r="G14" s="11"/>
      <c r="I14" s="80"/>
      <c r="P14" s="11"/>
    </row>
    <row r="15" spans="1:16" x14ac:dyDescent="0.25">
      <c r="A15" s="80"/>
      <c r="G15" s="11"/>
      <c r="I15" s="80"/>
      <c r="P15" s="11"/>
    </row>
    <row r="16" spans="1:16" x14ac:dyDescent="0.25">
      <c r="A16" s="80"/>
      <c r="G16" s="11"/>
      <c r="I16" s="80"/>
      <c r="P16" s="11"/>
    </row>
    <row r="17" spans="1:16" x14ac:dyDescent="0.25">
      <c r="A17" s="80"/>
      <c r="G17" s="11"/>
      <c r="I17" s="80"/>
      <c r="P17" s="11"/>
    </row>
    <row r="18" spans="1:16" x14ac:dyDescent="0.25">
      <c r="A18" s="80"/>
      <c r="G18" s="11"/>
      <c r="I18" s="80"/>
      <c r="P18" s="11"/>
    </row>
    <row r="19" spans="1:16" x14ac:dyDescent="0.25">
      <c r="A19" s="80"/>
      <c r="G19" s="11"/>
      <c r="I19" s="80"/>
      <c r="P19" s="11"/>
    </row>
    <row r="20" spans="1:16" x14ac:dyDescent="0.25">
      <c r="A20" s="80"/>
      <c r="G20" s="11"/>
      <c r="I20" s="80"/>
      <c r="P20" s="11"/>
    </row>
    <row r="21" spans="1:16" x14ac:dyDescent="0.25">
      <c r="A21" s="80"/>
      <c r="G21" s="11"/>
      <c r="I21" s="80"/>
      <c r="P21" s="11"/>
    </row>
    <row r="22" spans="1:16" x14ac:dyDescent="0.25">
      <c r="A22" s="85"/>
      <c r="B22" s="86"/>
      <c r="C22" s="86"/>
      <c r="D22" s="86"/>
      <c r="E22" s="86"/>
      <c r="F22" s="86"/>
      <c r="G22" s="87"/>
      <c r="I22" s="85"/>
      <c r="J22" s="86"/>
      <c r="K22" s="86"/>
      <c r="L22" s="86"/>
      <c r="M22" s="86"/>
      <c r="N22" s="86"/>
      <c r="O22" s="86"/>
      <c r="P22" s="87"/>
    </row>
    <row r="25" spans="1:16" s="7" customFormat="1" ht="15.6" customHeight="1" x14ac:dyDescent="0.25">
      <c r="A25" s="6" t="s">
        <v>154</v>
      </c>
      <c r="C25" s="138"/>
    </row>
    <row r="26" spans="1:16" x14ac:dyDescent="0.25">
      <c r="A26" s="8" t="s">
        <v>56</v>
      </c>
      <c r="B26" s="247"/>
      <c r="C26" s="247"/>
      <c r="D26" s="247"/>
    </row>
    <row r="27" spans="1:16" ht="60" customHeight="1" x14ac:dyDescent="0.25">
      <c r="A27" s="10" t="s">
        <v>154</v>
      </c>
      <c r="B27" s="246" t="s">
        <v>369</v>
      </c>
      <c r="C27" s="246"/>
      <c r="D27" s="246"/>
    </row>
    <row r="29" spans="1:16" ht="39" x14ac:dyDescent="0.25">
      <c r="A29" s="81" t="s">
        <v>153</v>
      </c>
      <c r="B29" s="82" t="s">
        <v>155</v>
      </c>
      <c r="C29" s="83" t="s">
        <v>156</v>
      </c>
      <c r="D29" s="84" t="s">
        <v>194</v>
      </c>
      <c r="E29" s="82" t="s">
        <v>157</v>
      </c>
      <c r="F29" s="83" t="s">
        <v>158</v>
      </c>
      <c r="G29" s="84" t="s">
        <v>190</v>
      </c>
      <c r="H29" s="82" t="s">
        <v>159</v>
      </c>
      <c r="I29" s="83" t="s">
        <v>160</v>
      </c>
      <c r="J29" s="84" t="s">
        <v>191</v>
      </c>
      <c r="K29" s="82" t="s">
        <v>161</v>
      </c>
      <c r="L29" s="83" t="s">
        <v>162</v>
      </c>
      <c r="M29" s="84" t="s">
        <v>192</v>
      </c>
    </row>
    <row r="30" spans="1:16" s="91" customFormat="1" ht="26.25" x14ac:dyDescent="0.25">
      <c r="A30" s="139" t="s">
        <v>339</v>
      </c>
      <c r="B30" s="136">
        <v>1132</v>
      </c>
      <c r="C30" s="136">
        <v>1387</v>
      </c>
      <c r="D30" s="137">
        <f>(C30-B30)/B30</f>
        <v>0.22526501766784451</v>
      </c>
      <c r="E30" s="136">
        <v>1708</v>
      </c>
      <c r="F30" s="136">
        <v>2052</v>
      </c>
      <c r="G30" s="137">
        <f>(F30-E30)/E30</f>
        <v>0.20140515222482436</v>
      </c>
      <c r="H30" s="136">
        <v>1438</v>
      </c>
      <c r="I30" s="136">
        <v>1698</v>
      </c>
      <c r="J30" s="137">
        <f>(I30-H30)/H30</f>
        <v>0.1808066759388039</v>
      </c>
      <c r="K30" s="136">
        <v>0.371</v>
      </c>
      <c r="L30" s="250">
        <v>0.3266</v>
      </c>
      <c r="M30" s="137">
        <f>(K30-L30)/L30</f>
        <v>0.13594611145131658</v>
      </c>
    </row>
    <row r="31" spans="1:16" x14ac:dyDescent="0.25">
      <c r="A31" s="88"/>
      <c r="B31" s="88"/>
      <c r="C31" s="89"/>
      <c r="D31" s="90"/>
      <c r="E31" s="88"/>
      <c r="F31" s="89"/>
      <c r="G31" s="90"/>
      <c r="H31" s="88"/>
      <c r="I31" s="89"/>
      <c r="J31" s="90"/>
      <c r="K31" s="88"/>
      <c r="L31" s="89"/>
      <c r="M31" s="90"/>
    </row>
    <row r="32" spans="1:16" x14ac:dyDescent="0.25">
      <c r="A32" s="95" t="s">
        <v>193</v>
      </c>
    </row>
    <row r="35" spans="1:4" x14ac:dyDescent="0.25">
      <c r="A35" s="6" t="s">
        <v>199</v>
      </c>
      <c r="B35" s="6"/>
    </row>
    <row r="36" spans="1:4" x14ac:dyDescent="0.25">
      <c r="A36" s="94" t="s">
        <v>149</v>
      </c>
      <c r="B36" s="94" t="s">
        <v>195</v>
      </c>
      <c r="C36" s="94"/>
      <c r="D36" s="94"/>
    </row>
    <row r="37" spans="1:4" x14ac:dyDescent="0.25">
      <c r="A37" s="94" t="s">
        <v>150</v>
      </c>
      <c r="B37" s="94" t="s">
        <v>196</v>
      </c>
      <c r="C37" s="94"/>
      <c r="D37" s="94"/>
    </row>
    <row r="38" spans="1:4" x14ac:dyDescent="0.25">
      <c r="A38" s="94" t="s">
        <v>151</v>
      </c>
      <c r="B38" s="94" t="s">
        <v>197</v>
      </c>
      <c r="C38" s="94"/>
      <c r="D38" s="94"/>
    </row>
    <row r="39" spans="1:4" x14ac:dyDescent="0.25">
      <c r="A39" s="94" t="s">
        <v>152</v>
      </c>
      <c r="B39" s="94" t="s">
        <v>198</v>
      </c>
      <c r="C39" s="94"/>
      <c r="D39" s="94"/>
    </row>
  </sheetData>
  <mergeCells count="6">
    <mergeCell ref="B27:D27"/>
    <mergeCell ref="C5:D5"/>
    <mergeCell ref="B26:D26"/>
    <mergeCell ref="A8:E8"/>
    <mergeCell ref="I8:N8"/>
    <mergeCell ref="B6:D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4E04065BFD68446BF5A9A1B5763DCF4" ma:contentTypeVersion="4" ma:contentTypeDescription="Creare un nuovo documento." ma:contentTypeScope="" ma:versionID="dc78a0bc8bac4cfb3009664c492578ea">
  <xsd:schema xmlns:xsd="http://www.w3.org/2001/XMLSchema" xmlns:xs="http://www.w3.org/2001/XMLSchema" xmlns:p="http://schemas.microsoft.com/office/2006/metadata/properties" xmlns:ns2="82f10d56-4ebe-4765-b56c-ae643d43fcb4" targetNamespace="http://schemas.microsoft.com/office/2006/metadata/properties" ma:root="true" ma:fieldsID="c16d2cbd47c454c3c433903089f8d096" ns2:_="">
    <xsd:import namespace="82f10d56-4ebe-4765-b56c-ae643d43fcb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f10d56-4ebe-4765-b56c-ae643d43fc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6446ED-C0F0-45EF-8A4C-0822720B58A7}">
  <ds:schemaRefs>
    <ds:schemaRef ds:uri="http://schemas.microsoft.com/sharepoint/v3/contenttype/forms"/>
  </ds:schemaRefs>
</ds:datastoreItem>
</file>

<file path=customXml/itemProps2.xml><?xml version="1.0" encoding="utf-8"?>
<ds:datastoreItem xmlns:ds="http://schemas.openxmlformats.org/officeDocument/2006/customXml" ds:itemID="{101E6C50-1951-4D02-8F0F-F57B10BF11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f10d56-4ebe-4765-b56c-ae643d43fc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4F0C66-B42F-4DE5-9489-81E3B7787ED3}">
  <ds:schemaRefs>
    <ds:schemaRef ds:uri="http://purl.org/dc/terms/"/>
    <ds:schemaRef ds:uri="http://schemas.microsoft.com/office/2006/metadata/properties"/>
    <ds:schemaRef ds:uri="82f10d56-4ebe-4765-b56c-ae643d43fcb4"/>
    <ds:schemaRef ds:uri="http://schemas.microsoft.com/office/2006/documentManagement/types"/>
    <ds:schemaRef ds:uri="http://purl.org/dc/dcmitype/"/>
    <ds:schemaRef ds:uri="http://schemas.openxmlformats.org/package/2006/metadata/core-properties"/>
    <ds:schemaRef ds:uri="http://www.w3.org/XML/1998/namespac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Themes</vt:lpstr>
      <vt:lpstr>Comments</vt:lpstr>
      <vt:lpstr>1(Data)</vt:lpstr>
      <vt:lpstr>2(Products)</vt:lpstr>
      <vt:lpstr>3(Data providers)</vt:lpstr>
      <vt:lpstr>4(Web services)</vt:lpstr>
      <vt:lpstr>5(Web traffic)</vt:lpstr>
      <vt:lpstr>'1(Data)'!_ftn3</vt:lpstr>
      <vt:lpstr>'1(Data)'!_ftn6</vt:lpstr>
      <vt:lpstr>'1(Data)'!_ftnref1</vt:lpstr>
      <vt:lpstr>'1(Data)'!_ftnref2</vt:lpstr>
      <vt:lpstr>'1(Data)'!_ftnref3</vt:lpstr>
      <vt:lpstr>'1(Data)'!_ftnref4</vt:lpstr>
      <vt:lpstr>'1(Data)'!_ftnref5</vt:lpstr>
      <vt:lpstr>'1(Data)'!_ftnref6</vt:lpstr>
      <vt:lpstr>'1(Data)'!_Toc509591800</vt:lpstr>
      <vt:lpstr>'3(Data providers)'!_Toc509591802</vt:lpstr>
      <vt:lpstr>'4(Web services)'!_Toc509591811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Tonné</dc:creator>
  <cp:lastModifiedBy>Pititto, Alessandro (Cogea, Bip Group)</cp:lastModifiedBy>
  <cp:lastPrinted>2020-06-15T08:28:46Z</cp:lastPrinted>
  <dcterms:created xsi:type="dcterms:W3CDTF">2018-04-24T06:01:14Z</dcterms:created>
  <dcterms:modified xsi:type="dcterms:W3CDTF">2025-01-27T15:25:54Z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0x01010054E04065BFD68446BF5A9A1B5763DCF4</vt:lpwstr>
  </property>
</Properties>
</file>