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reijone\Documents\Dokut\2025\EMODnet_GEO_52\Reports\2024\Q4_2024\EMODnet Geo_Q4_2024_Final\"/>
    </mc:Choice>
  </mc:AlternateContent>
  <xr:revisionPtr revIDLastSave="0" documentId="13_ncr:1_{D1B77069-9171-4CB0-AEC5-02620E0A343A}" xr6:coauthVersionLast="47" xr6:coauthVersionMax="47" xr10:uidLastSave="{00000000-0000-0000-0000-000000000000}"/>
  <bookViews>
    <workbookView xWindow="28680" yWindow="-120" windowWidth="38640" windowHeight="21240" tabRatio="737" activeTab="1"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externalReferences>
    <externalReference r:id="rId8"/>
    <externalReference r:id="rId9"/>
  </externalReferences>
  <definedNames>
    <definedName name="_ftn1" localSheetId="2">'1(Data)'!#REF!</definedName>
    <definedName name="_ftn2" localSheetId="2">'1(Data)'!#REF!</definedName>
    <definedName name="_ftn3" localSheetId="2">'1(Data)'!$A$28</definedName>
    <definedName name="_ftn4" localSheetId="2">'1(Data)'!#REF!</definedName>
    <definedName name="_ftn5" localSheetId="2">'1(Data)'!#REF!</definedName>
    <definedName name="_ftn6" localSheetId="2">'1(Data)'!$A$32</definedName>
    <definedName name="_ftnref1" localSheetId="2">'1(Data)'!$A$3</definedName>
    <definedName name="_ftnref2" localSheetId="2">'1(Data)'!$B$3</definedName>
    <definedName name="_ftnref3" localSheetId="2">'1(Data)'!$C$3</definedName>
    <definedName name="_ftnref4" localSheetId="2">'1(Data)'!$P$3</definedName>
    <definedName name="_ftnref5" localSheetId="2">'1(Data)'!$Q$3</definedName>
    <definedName name="_ftnref6" localSheetId="2">'1(Data)'!$A$6</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2" l="1"/>
  <c r="B10" i="32"/>
  <c r="B9" i="32"/>
  <c r="B8" i="32"/>
  <c r="B6" i="32"/>
  <c r="B4" i="32"/>
  <c r="M27" i="34"/>
  <c r="J27" i="34"/>
  <c r="G27" i="34"/>
  <c r="D27" i="34"/>
  <c r="Q66" i="24" l="1"/>
  <c r="Q65" i="24"/>
  <c r="Q63" i="24"/>
  <c r="Q62" i="24"/>
  <c r="Q61" i="24"/>
  <c r="Q60" i="24"/>
  <c r="Q59" i="24"/>
  <c r="N66" i="24"/>
  <c r="N65" i="24"/>
  <c r="N64" i="24"/>
  <c r="N63" i="24"/>
  <c r="N62" i="24"/>
  <c r="N61" i="24"/>
  <c r="N60" i="24"/>
  <c r="N59" i="24"/>
  <c r="N58" i="24"/>
  <c r="H66" i="24"/>
  <c r="H65" i="24"/>
  <c r="H64" i="24"/>
  <c r="H63" i="24"/>
  <c r="H62" i="24"/>
  <c r="H61" i="24"/>
  <c r="H60" i="24"/>
  <c r="H59" i="24"/>
  <c r="H58" i="24"/>
  <c r="A13" i="32" l="1"/>
  <c r="A12" i="32"/>
  <c r="A6" i="32" l="1"/>
  <c r="A4" i="32"/>
  <c r="A11" i="32" l="1"/>
  <c r="A10" i="32"/>
  <c r="A9" i="32"/>
  <c r="A8" i="32"/>
</calcChain>
</file>

<file path=xl/sharedStrings.xml><?xml version="1.0" encoding="utf-8"?>
<sst xmlns="http://schemas.openxmlformats.org/spreadsheetml/2006/main" count="1014" uniqueCount="390">
  <si>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</si>
  <si>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</si>
  <si>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</si>
  <si>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</si>
  <si>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</si>
  <si>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</si>
  <si>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</si>
  <si>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</si>
  <si>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</si>
  <si>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</si>
  <si>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</si>
  <si>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</si>
  <si>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</si>
  <si>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</si>
  <si>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</si>
  <si>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</si>
  <si>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</si>
  <si>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</si>
  <si>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</si>
  <si>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</si>
  <si>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</si>
  <si>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</si>
  <si>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t>
  </si>
  <si>
    <t>Country</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</si>
  <si>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</si>
  <si>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</si>
  <si>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</si>
  <si>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</si>
  <si>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</si>
  <si>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</si>
  <si>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</si>
  <si>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</si>
  <si>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</si>
  <si>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</si>
  <si>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</si>
  <si>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</si>
  <si>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 [unit]</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</si>
  <si>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</si>
  <si>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</si>
  <si>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</si>
  <si>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</si>
  <si>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</si>
  <si>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</si>
  <si>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</si>
  <si>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</si>
  <si>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</si>
  <si>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</si>
  <si>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</si>
  <si>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</si>
  <si>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</si>
  <si>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</si>
  <si>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</si>
  <si>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</si>
  <si>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</si>
  <si>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</si>
  <si>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</si>
  <si>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</si>
  <si>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</si>
  <si>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xxx</t>
  </si>
  <si>
    <t>Approached or volunteered?</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</si>
  <si>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</si>
  <si>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</si>
  <si>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</si>
  <si>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</si>
  <si>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</si>
  <si>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</si>
  <si>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</si>
  <si>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</si>
  <si>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</si>
  <si>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</si>
  <si>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</si>
  <si>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</si>
  <si>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</si>
  <si>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</si>
  <si>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</si>
  <si>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</si>
  <si>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</si>
  <si>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</si>
  <si>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</si>
  <si>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</si>
  <si>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2B) Usage of data products in this quarter</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</si>
  <si>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</si>
  <si>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</si>
  <si>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</si>
  <si>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</si>
  <si>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</si>
  <si>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</si>
  <si>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</si>
  <si>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</si>
  <si>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</si>
  <si>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</si>
  <si>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</si>
  <si>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Add Endpoint URL</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</si>
  <si>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</si>
  <si>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</si>
  <si>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</si>
  <si>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</si>
  <si>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</si>
  <si>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</si>
  <si>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</si>
  <si>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</si>
  <si>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</si>
  <si>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</si>
  <si>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</si>
  <si>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</si>
  <si>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</si>
  <si>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</si>
  <si>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</si>
  <si>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</si>
  <si>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</si>
  <si>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</si>
  <si>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</si>
  <si>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</si>
  <si>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</si>
  <si>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</si>
  <si>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</si>
  <si>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</si>
  <si>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</si>
  <si>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</si>
  <si>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</si>
  <si>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</si>
  <si>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</si>
  <si>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</si>
  <si>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</si>
  <si>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</si>
  <si>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</si>
  <si>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</si>
  <si>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</si>
  <si>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Indicate here unit of measurement: % area, or number of platforms/CDIs/ records or…?</t>
  </si>
  <si>
    <t>[6] Please note that the data that occur in the Arctic will also occur in the other areas.</t>
  </si>
  <si>
    <t>Arctic (not defined by EEA shapefile) [6]</t>
  </si>
  <si>
    <t>Total area coverage (total %) or data density (number)</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</si>
  <si>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</si>
  <si>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</si>
  <si>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</si>
  <si>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</si>
  <si>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</si>
  <si>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</si>
  <si>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</si>
  <si>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</si>
  <si>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</si>
  <si>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</si>
  <si>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</si>
  <si>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</si>
  <si>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</si>
  <si>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</si>
  <si>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</si>
  <si>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</si>
  <si>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</si>
  <si>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</si>
  <si>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</si>
  <si>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</si>
  <si>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</si>
  <si>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</si>
  <si>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</si>
  <si>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r>
      <t xml:space="preserve">Sub-theme </t>
    </r>
    <r>
      <rPr>
        <sz val="10"/>
        <rFont val="Calibri"/>
        <family val="2"/>
        <scheme val="minor"/>
      </rPr>
      <t>[2]</t>
    </r>
  </si>
  <si>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</si>
  <si>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</si>
  <si>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</si>
  <si>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</si>
  <si>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</si>
  <si>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</si>
  <si>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</si>
  <si>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</si>
  <si>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</si>
  <si>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</si>
  <si>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</si>
  <si>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</si>
  <si>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r>
      <t xml:space="preserve">Trend #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</si>
  <si>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</si>
  <si>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r>
      <t xml:space="preserve">Trend # of WFS requests (%) </t>
    </r>
    <r>
      <rPr>
        <sz val="10"/>
        <rFont val="Calibri"/>
        <family val="2"/>
        <scheme val="minor"/>
      </rPr>
      <t>[4]</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</si>
  <si>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</si>
  <si>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</si>
  <si>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</si>
  <si>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</si>
  <si>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</si>
  <si>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</si>
  <si>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</si>
  <si>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</si>
  <si>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</si>
  <si>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</si>
  <si>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</si>
  <si>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</si>
  <si>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</si>
  <si>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</si>
  <si>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</si>
  <si>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</si>
  <si>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</si>
  <si>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</si>
  <si>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</si>
  <si>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</si>
  <si>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Substrate</t>
  </si>
  <si>
    <t>Seabed Substrate</t>
  </si>
  <si>
    <t>October 2023</t>
  </si>
  <si>
    <t>Internally</t>
  </si>
  <si>
    <t>Sea-floor geology</t>
  </si>
  <si>
    <t>Sea-floor Geology</t>
  </si>
  <si>
    <t>Coastal migration</t>
  </si>
  <si>
    <t>Coastal Behavior</t>
  </si>
  <si>
    <t>Events and probabilities</t>
  </si>
  <si>
    <t>Geological events and probabilities</t>
  </si>
  <si>
    <t>Minerals</t>
  </si>
  <si>
    <t>Mineral Occurrences</t>
  </si>
  <si>
    <t>Submerged landscapes</t>
  </si>
  <si>
    <t>Submerged Landscapes</t>
  </si>
  <si>
    <t>GEOLOGY</t>
  </si>
  <si>
    <t>Acc. rates</t>
  </si>
  <si>
    <t>Data product</t>
  </si>
  <si>
    <t>0.9 MB</t>
  </si>
  <si>
    <t>Sedbed substrate</t>
  </si>
  <si>
    <t>530.7 MB</t>
  </si>
  <si>
    <t>Seabed erosion</t>
  </si>
  <si>
    <t>12.4 MB</t>
  </si>
  <si>
    <t>410 MB</t>
  </si>
  <si>
    <t>421 MB</t>
  </si>
  <si>
    <t>Vector data</t>
  </si>
  <si>
    <t>103 MB</t>
  </si>
  <si>
    <t>Landslide susceptibility (Raster)</t>
  </si>
  <si>
    <t>2958 MB</t>
  </si>
  <si>
    <t>104 MB</t>
  </si>
  <si>
    <t>187 MB</t>
  </si>
  <si>
    <t>Part of WMS count</t>
  </si>
  <si>
    <t>Not comparable</t>
  </si>
  <si>
    <t>n/a</t>
  </si>
  <si>
    <t>The product is a zip file containing one or more datasets</t>
  </si>
  <si>
    <t>Geologi</t>
  </si>
  <si>
    <t>https://drive.emodnet-geology.eu/geoserver/wms</t>
  </si>
  <si>
    <t>https://drive.emodnet-geology.eu/geoserver/wfs</t>
  </si>
  <si>
    <t>No change since last report.</t>
  </si>
  <si>
    <t>For geology “data products” and “data” are about the same. Users download data as a zip-file that contains all layers from the sub-theme but otherwise we do not combine data or recalculate data to create new products. The statistics for “data products” and “data” is the same. Geology has only reported the statistics for “data products” in the former reports. To keep continuity this is also the case here.</t>
  </si>
  <si>
    <t>This is described under usage of data products</t>
  </si>
  <si>
    <t>The increase compared to the last quarter for WMS calls and downloads occurred especially in the period from October 10 to November 6. Some of this can be explained by the EMODnet Geology meeting for partners on November 5-7.</t>
  </si>
  <si>
    <t>https://emodnet.ec.europa.eu/en/geology</t>
  </si>
  <si>
    <t>the Mediterranean Sea</t>
  </si>
  <si>
    <t>the Mediterranean Sea, the Black Sea</t>
  </si>
  <si>
    <t>Approached</t>
  </si>
  <si>
    <t>CC BY-SA 4.0</t>
  </si>
  <si>
    <t>Seabed substrate, 1 M</t>
  </si>
  <si>
    <t>-</t>
  </si>
  <si>
    <t>98 %^</t>
  </si>
  <si>
    <t>99 %^</t>
  </si>
  <si>
    <t>96 %^</t>
  </si>
  <si>
    <t>Seabed substrate, 250 k</t>
  </si>
  <si>
    <t>&lt;1 % **</t>
  </si>
  <si>
    <t>Seabed substrate, 100 k</t>
  </si>
  <si>
    <t>Seabed substrate, multiscale (includes scales from 1:70 000 to 1:1500)</t>
  </si>
  <si>
    <t>Seabed substrate, 70 k</t>
  </si>
  <si>
    <t>Seabed substrate, 60 k</t>
  </si>
  <si>
    <t>Seabed substrate, 50 k</t>
  </si>
  <si>
    <t>Seabed substrate, 45 k</t>
  </si>
  <si>
    <t>Seabed substrate, 30 k</t>
  </si>
  <si>
    <t>Seabed substrate, 25 k</t>
  </si>
  <si>
    <t>Seabed substrate, 20 k</t>
  </si>
  <si>
    <t>Seabed substrate, 15 k</t>
  </si>
  <si>
    <t>Seabed substrate, 10 k</t>
  </si>
  <si>
    <t>Seabed substrate, 5 k</t>
  </si>
  <si>
    <t>Seabed substrate, 1500</t>
  </si>
  <si>
    <t>Quaternary geology</t>
  </si>
  <si>
    <t>15,148 km²</t>
  </si>
  <si>
    <t>Pre-Quaternary geology</t>
  </si>
  <si>
    <t>2,045,017 km²</t>
  </si>
  <si>
    <t>Geomorphology</t>
  </si>
  <si>
    <t>General Physiographic Features</t>
  </si>
  <si>
    <t xml:space="preserve">Seabasin figures developed for EMODnet geology have been used to report the coverages of WP3 data layers. </t>
  </si>
  <si>
    <t>The column "Added this phase" in the Seabed substrate data products only indicates the final coverage increase (%) and does not take into account qualitative updates.</t>
  </si>
  <si>
    <t>** there are some data, but the coverage is so small that it appears to be almost 0%</t>
  </si>
  <si>
    <t xml:space="preserve">^ Product is practically full-coverage. The differences in coverage may be e.g. due to the differing coastlines of the data product and the Geology regions file. </t>
  </si>
  <si>
    <t>No changes since last quarter.</t>
  </si>
  <si>
    <t>2. GEOLOGIAN TUTKIMUSKESKUS (GTK)</t>
  </si>
  <si>
    <t>FIN</t>
  </si>
  <si>
    <t>Approached/Partner</t>
  </si>
  <si>
    <t>All WPs</t>
  </si>
  <si>
    <t>Data sourcing ongoing</t>
  </si>
  <si>
    <t>3. SVERIGES GEOLOGISKA UNDERSOKNING (SGU)</t>
  </si>
  <si>
    <t>SWE</t>
  </si>
  <si>
    <t>4. NORGES GEOLOGISKE UNDERSOKELSE (NGU)</t>
  </si>
  <si>
    <t>NOR</t>
  </si>
  <si>
    <t>5. Geological Survey of Denmark and Greenland (GEUS)</t>
  </si>
  <si>
    <t>DNK</t>
  </si>
  <si>
    <t>6. ISLENSKAR ORKURANNSOKNIR (ISOR, Islanti)</t>
  </si>
  <si>
    <t>ISL</t>
  </si>
  <si>
    <t>7. Geological Survey of Estonia (EGT)</t>
  </si>
  <si>
    <t>EST</t>
  </si>
  <si>
    <t>Baltic Sea</t>
  </si>
  <si>
    <t>Partner</t>
  </si>
  <si>
    <t>Data products</t>
  </si>
  <si>
    <t>CC-BY 4.0</t>
  </si>
  <si>
    <t>Digital file</t>
  </si>
  <si>
    <t>Directly</t>
  </si>
  <si>
    <t>8. LATVIJAS VIDES, GEOLOGIJAS UN METEOROLOGIJAS CENTRS (LEGMC, Latvia)</t>
  </si>
  <si>
    <t>LVA</t>
  </si>
  <si>
    <t>9. Lietuvos geologijos tarnyba prie Aplinkos ministerijos (LGT, Liettua)</t>
  </si>
  <si>
    <t>LTU</t>
  </si>
  <si>
    <t xml:space="preserve">10. PANSTWOWY INSTYTUT GEOLOGICZNY - PANSTWOWY INSTYTUT BADAWCZY (PGI-NRI, Puola) </t>
  </si>
  <si>
    <t>POL</t>
  </si>
  <si>
    <t>11. NEDERLANDSE ORGANISATIE VOOR TOEGEPAST NATUURWETENSCHAPPELIJK ONDERZOEK (TNO)</t>
  </si>
  <si>
    <t>NLD</t>
  </si>
  <si>
    <t>12. INSTITUT ROYAL DES SCIENCES NATURELLES DE BELGIQUE (RBINS)</t>
  </si>
  <si>
    <t>BEL</t>
  </si>
  <si>
    <t>13. BUREAU DE RECHERCHES GEOLOGIQUES ET MINIERES (BRGM, Ranska)</t>
  </si>
  <si>
    <t>FRA</t>
  </si>
  <si>
    <t>14. INSTITUT FRANCAIS DE RECHERCHE POUR L'EXPLOITATION DE LA MER (IFREMER)</t>
  </si>
  <si>
    <t>Caribbean Sea</t>
  </si>
  <si>
    <t>15. COMMUNICATIONS, CLIMATE ACTION AND ENVIRONMENTS (GSI, Irlanti)</t>
  </si>
  <si>
    <t>IRL</t>
  </si>
  <si>
    <t>16. INSTITUTO GEOLÓGICO Y MINERO DE ESPAÑA (IGME)</t>
  </si>
  <si>
    <t>ESP</t>
  </si>
  <si>
    <t>17. INSTITUTO PORTUGUES DO MAR E DA ATMOSFERA (IPMA)</t>
  </si>
  <si>
    <t>PRT</t>
  </si>
  <si>
    <t>18. ISTITUTO SUPERIORE PER LA PROTEZIONE E LA RICERCA AMBIENTALE (ISPRA, Italia)</t>
  </si>
  <si>
    <t>ITA</t>
  </si>
  <si>
    <t>19. GEOLOSKI ZAVOD SLOVENIJE (GeoZs, Slovenia)</t>
  </si>
  <si>
    <t>SVN</t>
  </si>
  <si>
    <t>20. HRVATSKI GEOLOSKI INSTITUT (HGI)</t>
  </si>
  <si>
    <t>HRV</t>
  </si>
  <si>
    <t>21. JU ZAVOD ZA GEOLOSKA ISTRAZIVANJA (GEOZAVOD, Montenegro)</t>
  </si>
  <si>
    <t>MNE</t>
  </si>
  <si>
    <t>22. PER SHERBIMIN GJEOLOGJIK SHQIPTAR (GSA, Albania)</t>
  </si>
  <si>
    <t>ALB</t>
  </si>
  <si>
    <t>23. Hellenic Survey of Geology and Mineral Exploration (HSGME, Kreikka)</t>
  </si>
  <si>
    <t>GRC</t>
  </si>
  <si>
    <t>24. HELLENIC CENTRE FOR MARINE RESEARCH (HCMR, Kreikka)</t>
  </si>
  <si>
    <t>25. INSTITUTE OF OCEANOLOGY - BULGARIAN ACADEMY OF SCIENCES (IO-BAS)</t>
  </si>
  <si>
    <t>BGR</t>
  </si>
  <si>
    <t>26. INSTITUTUL NATIONAL DE CERCETARE-DEZVOLTARE PENTRU GEOLOGIE SI GEOECOLOGIE MARINA-(GEOECOMAR, Romania)</t>
  </si>
  <si>
    <t>ROU</t>
  </si>
  <si>
    <t>27. MINISTRY OF AGRICULTURE, RURAL DEVELOPMENT AND ENVIRONMENT OF CYPRUS (GSC, Kypros)</t>
  </si>
  <si>
    <t>CYP</t>
  </si>
  <si>
    <t>28. OFFICE OF THE PRIME MINISTER (OPM-CSD, Malta)</t>
  </si>
  <si>
    <t>MLT</t>
  </si>
  <si>
    <t>29. UNIVERSITA DEGLI STUDI DI ROMA LA SAPIENZA (UNIROMA, Italia)</t>
  </si>
  <si>
    <t>30. TARTU ULIKOOL (UNITARTU, Viro)</t>
  </si>
  <si>
    <t>31. FOUNDATION FOR RESEARCH AND TECHNOLOGY HELLAS - Institute of Computer Science (FORTH-ICS)</t>
  </si>
  <si>
    <t>32. Deltares (NL)</t>
  </si>
  <si>
    <t>33. UKRI (BGS, UK)</t>
  </si>
  <si>
    <t>GBR</t>
  </si>
  <si>
    <t>34. JARDFEINGI (Färsaaret)</t>
  </si>
  <si>
    <t>FRO</t>
  </si>
  <si>
    <t>35. DEFRA – Cefas (Centre for Environment Fisheries and Aquaculture Science (CEFAS, United Kingdom))</t>
  </si>
  <si>
    <t>36. Edge Hill University (EHUNI, UK)</t>
  </si>
  <si>
    <t>37. INSTITUTE OF GEOLOGICAL SCIENCES, NAS OF UKRAINE (IGS-NAS-UKR, Ukraina)</t>
  </si>
  <si>
    <t>UKR</t>
  </si>
  <si>
    <t>38. Dokuz Eylul Universitesi (IMST-DEU, Turkki)</t>
  </si>
  <si>
    <t>TUR</t>
  </si>
  <si>
    <t>40. Bundesanstalt für Geowissenschaften und Rohstoffe (BGR, Saksa)</t>
  </si>
  <si>
    <t>DEU</t>
  </si>
  <si>
    <t>41. ISTANBUL TEKNIK UNIVERSITESI - Istanbul Technical University_EMCOL Research Center (ITU-EMCOL)</t>
  </si>
  <si>
    <t>Subcontractor</t>
  </si>
  <si>
    <t>42. Caspian Locus</t>
  </si>
  <si>
    <t>AZE</t>
  </si>
  <si>
    <t>43. ENEA-Italian National Agency for New Technologies, Energy and Sustainable Economic Development</t>
  </si>
  <si>
    <t>Research</t>
  </si>
  <si>
    <t>Italian seas basins</t>
  </si>
  <si>
    <t>Data and data products</t>
  </si>
  <si>
    <t>Sedimentation rate, erosional areas</t>
  </si>
  <si>
    <t>44. INGV-Istituto Nazionale di Geofisica e Vulcanologia</t>
  </si>
  <si>
    <t>Earthquakes, tsunamis</t>
  </si>
  <si>
    <t>45. CNR ISMAR-Institute of Marine Sciences of the National Research Council</t>
  </si>
  <si>
    <t>Tyrrhenian Sea, Ionian Sea</t>
  </si>
  <si>
    <t>Tectonic elements</t>
  </si>
  <si>
    <t>46. OGS-National Institute of Oceanography and Applied Geophysics</t>
  </si>
  <si>
    <t>Adriatic Sea, Sicily Channel</t>
  </si>
  <si>
    <t>47. University of Genova</t>
  </si>
  <si>
    <t>Academia</t>
  </si>
  <si>
    <t>Ligurian Sea</t>
  </si>
  <si>
    <t>48. University of Palermo</t>
  </si>
  <si>
    <t>Southern Tyrrhenian Sea, Sicily Channel</t>
  </si>
  <si>
    <t>49. University of RomaTRE</t>
  </si>
  <si>
    <t>Volcanic structures</t>
  </si>
  <si>
    <t>50. University of Trieste</t>
  </si>
  <si>
    <t>Adriatic Sea, Western Sardinia</t>
  </si>
  <si>
    <t>North Sea</t>
  </si>
  <si>
    <t>Data</t>
  </si>
  <si>
    <t>CC BY 4.0</t>
  </si>
  <si>
    <t>Bay of Biscay and the Iberian Coast</t>
  </si>
  <si>
    <t>WP3: Seabed erosion</t>
  </si>
  <si>
    <t>WP3: Sedimentation rate data (points)</t>
  </si>
  <si>
    <t>Adriatic Sea</t>
  </si>
  <si>
    <t>CC BY 4.0,  CC BY-SA 4.0</t>
  </si>
  <si>
    <t>WP9: Metadata about boreholes, samples and geophysics. The access to the actual data at the institution might be restricted</t>
  </si>
  <si>
    <t>WP3: Seabed substrate, 1:10 000, 1:5 000 scales; WP9: Metadata about boreholes, samples and geophysics. The access to the actual data at the institution might be restricted</t>
  </si>
  <si>
    <t>WP6: Geological events and probabilities</t>
  </si>
  <si>
    <t>WP3: Sedimentation rate data (points); WP6: Geological events and probabilities</t>
  </si>
  <si>
    <t>WP6: Geological events and probabilities; WP9: Metadata about boreholes, samples and geophysics. The access to the actual data at the institution might be restricted</t>
  </si>
  <si>
    <t>Not restricted</t>
  </si>
  <si>
    <t>December 2024</t>
  </si>
  <si>
    <t>November 2024</t>
  </si>
  <si>
    <t>Approached/ Subcontractor</t>
  </si>
  <si>
    <t xml:space="preserve">Total area coverage (total %) </t>
  </si>
  <si>
    <t>There is a declining trend at the end of the year, this partly coincides with the time of Winter 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</si>
</sst>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name val="Calibri"/>
      <family val="2"/>
      <scheme val="minor"/>
    </font>
    <font>
      <sz val="11"/>
      <color rgb="FFFF0000"/>
      <name val="Calibri"/>
      <family val="2"/>
      <scheme val="minor"/>
    </font>
    <font>
      <b/>
      <sz val="12"/>
      <name val="Calibri"/>
      <family val="2"/>
      <scheme val="minor"/>
    </font>
    <font>
      <b/>
      <sz val="11"/>
      <name val="Calibri"/>
      <family val="2"/>
      <scheme val="minor"/>
    </font>
    <font>
      <b/>
      <sz val="9"/>
      <name val="Calibri"/>
      <family val="2"/>
      <scheme val="minor"/>
    </font>
    <font>
      <sz val="9"/>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i/>
      <sz val="10"/>
      <color theme="0" tint="-0.34998626667073579"/>
      <name val="Calibri"/>
      <family val="2"/>
      <scheme val="minor"/>
    </font>
    <font>
      <sz val="11"/>
      <color theme="0" tint="-0.34998626667073579"/>
      <name val="Calibri"/>
      <family val="2"/>
      <scheme val="minor"/>
    </font>
    <font>
      <i/>
      <sz val="9"/>
      <color theme="1"/>
      <name val="Calibri"/>
      <family val="2"/>
      <scheme val="minor"/>
    </font>
    <font>
      <sz val="10"/>
      <color theme="1" tint="0.34998626667073579"/>
      <name val="Calibri"/>
      <family val="2"/>
      <scheme val="minor"/>
    </font>
    <font>
      <sz val="8"/>
      <name val="Calibri"/>
      <family val="2"/>
      <scheme val="minor"/>
    </font>
    <font>
      <sz val="9"/>
      <color rgb="FF000000"/>
      <name val="Segoe UI"/>
      <family val="2"/>
    </font>
  </fonts>
  <fills count="10">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style="thin">
        <color indexed="64"/>
      </bottom>
      <diagonal/>
    </border>
  </borders>
  <cellStyleXfs count="1">
    <xf numFmtId="0" fontId="0" fillId="0" borderId="0"/>
  </cellStyleXfs>
  <cellXfs count="132">
    <xf numFmtId="0" fontId="0" fillId="0" borderId="0" xfId="0"/>
    <xf numFmtId="0" fontId="1" fillId="0" borderId="0" xfId="0" applyFont="1"/>
    <xf numFmtId="0" fontId="3" fillId="0" borderId="0" xfId="0" applyFont="1"/>
    <xf numFmtId="0" fontId="4" fillId="2" borderId="0" xfId="0" applyFont="1" applyFill="1" applyAlignment="1">
      <alignment vertical="top"/>
    </xf>
    <xf numFmtId="0" fontId="1" fillId="2" borderId="0" xfId="0" applyFont="1" applyFill="1"/>
    <xf numFmtId="0" fontId="5" fillId="2" borderId="0" xfId="0" applyFont="1" applyFill="1" applyAlignment="1">
      <alignment vertical="top"/>
    </xf>
    <xf numFmtId="0" fontId="6" fillId="2" borderId="0" xfId="0" applyFont="1" applyFill="1" applyAlignment="1">
      <alignment vertical="top"/>
    </xf>
    <xf numFmtId="0" fontId="6" fillId="0" borderId="0" xfId="0" applyFont="1" applyAlignment="1">
      <alignment vertical="top" wrapText="1"/>
    </xf>
    <xf numFmtId="0" fontId="0" fillId="0" borderId="14" xfId="0" applyBorder="1"/>
    <xf numFmtId="0" fontId="7" fillId="0" borderId="0" xfId="0" applyFont="1"/>
    <xf numFmtId="0" fontId="8" fillId="0" borderId="0" xfId="0" applyFont="1"/>
    <xf numFmtId="0" fontId="9" fillId="3" borderId="1" xfId="0" applyFont="1" applyFill="1" applyBorder="1" applyAlignment="1">
      <alignment horizontal="center" wrapText="1"/>
    </xf>
    <xf numFmtId="0" fontId="10" fillId="0" borderId="0" xfId="0" applyFont="1"/>
    <xf numFmtId="0" fontId="9" fillId="0" borderId="0" xfId="0" applyFont="1" applyAlignment="1">
      <alignment horizontal="center" vertic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2" fillId="3" borderId="2" xfId="0" applyFont="1" applyFill="1" applyBorder="1" applyAlignment="1">
      <alignment horizontal="left" wrapText="1"/>
    </xf>
    <xf numFmtId="0" fontId="10" fillId="3" borderId="1" xfId="0" applyFont="1" applyFill="1" applyBorder="1" applyAlignment="1">
      <alignment horizontal="center" wrapText="1"/>
    </xf>
    <xf numFmtId="0" fontId="12" fillId="3" borderId="2" xfId="0" applyFont="1" applyFill="1" applyBorder="1" applyAlignment="1">
      <alignment horizont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6" fillId="0" borderId="0" xfId="0" applyFont="1"/>
    <xf numFmtId="0" fontId="10" fillId="2" borderId="0" xfId="0" applyFont="1" applyFill="1" applyAlignment="1">
      <alignment vertical="top"/>
    </xf>
    <xf numFmtId="0" fontId="1" fillId="2" borderId="0" xfId="0" applyFont="1" applyFill="1" applyAlignment="1">
      <alignment vertical="top"/>
    </xf>
    <xf numFmtId="0" fontId="10" fillId="0" borderId="0" xfId="0" applyFont="1" applyAlignment="1">
      <alignment vertical="top" wrapText="1"/>
    </xf>
    <xf numFmtId="0" fontId="8" fillId="0" borderId="0" xfId="0" applyFont="1" applyAlignment="1">
      <alignment horizontal="justify" vertical="center"/>
    </xf>
    <xf numFmtId="0" fontId="3"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3" fillId="0" borderId="0" xfId="0" applyFont="1" applyAlignment="1">
      <alignment wrapText="1"/>
    </xf>
    <xf numFmtId="0" fontId="13" fillId="0" borderId="0" xfId="0" applyFont="1"/>
    <xf numFmtId="0" fontId="10" fillId="0" borderId="1" xfId="0" applyFont="1" applyBorder="1" applyAlignment="1">
      <alignment horizontal="center" vertical="center" wrapText="1"/>
    </xf>
    <xf numFmtId="0" fontId="6" fillId="0" borderId="0" xfId="0" applyFont="1" applyAlignment="1">
      <alignment vertical="center"/>
    </xf>
    <xf numFmtId="0" fontId="10" fillId="0" borderId="0" xfId="0" applyFont="1" applyAlignment="1">
      <alignment vertical="center"/>
    </xf>
    <xf numFmtId="0" fontId="1" fillId="0" borderId="0" xfId="0" applyFont="1" applyAlignment="1">
      <alignment horizontal="left" vertical="top" wrapText="1"/>
    </xf>
    <xf numFmtId="0" fontId="8" fillId="0" borderId="0" xfId="0" applyFont="1" applyAlignment="1">
      <alignment vertical="top" wrapText="1"/>
    </xf>
    <xf numFmtId="0" fontId="1" fillId="0" borderId="0" xfId="0" applyFont="1" applyAlignment="1">
      <alignment vertical="center"/>
    </xf>
    <xf numFmtId="0" fontId="12" fillId="2" borderId="0" xfId="0" applyFont="1" applyFill="1" applyAlignment="1">
      <alignment vertical="top"/>
    </xf>
    <xf numFmtId="0" fontId="14" fillId="3" borderId="1" xfId="0" applyFont="1" applyFill="1" applyBorder="1" applyAlignment="1">
      <alignment horizontal="center" wrapText="1"/>
    </xf>
    <xf numFmtId="0" fontId="9" fillId="0" borderId="1" xfId="0" applyFont="1" applyBorder="1" applyAlignment="1">
      <alignment horizontal="center" wrapText="1"/>
    </xf>
    <xf numFmtId="0" fontId="14" fillId="0" borderId="1" xfId="0" applyFont="1" applyBorder="1" applyAlignment="1">
      <alignment horizontal="center" wrapText="1"/>
    </xf>
    <xf numFmtId="0" fontId="12" fillId="3" borderId="1" xfId="0" applyFont="1" applyFill="1" applyBorder="1" applyAlignment="1">
      <alignment horizontal="center" wrapText="1"/>
    </xf>
    <xf numFmtId="0" fontId="14" fillId="5" borderId="1" xfId="0" applyFont="1" applyFill="1" applyBorder="1" applyAlignment="1">
      <alignment horizontal="center" wrapText="1"/>
    </xf>
    <xf numFmtId="0" fontId="14" fillId="5" borderId="2" xfId="0" applyFont="1" applyFill="1" applyBorder="1" applyAlignment="1">
      <alignment horizontal="center" wrapText="1"/>
    </xf>
    <xf numFmtId="0" fontId="10" fillId="4" borderId="1" xfId="0" applyFont="1" applyFill="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6" fillId="0" borderId="0" xfId="0" applyFont="1" applyAlignment="1">
      <alignment vertical="top"/>
    </xf>
    <xf numFmtId="0" fontId="10" fillId="0" borderId="0" xfId="0" applyFont="1" applyAlignment="1">
      <alignment vertical="top"/>
    </xf>
    <xf numFmtId="0" fontId="1" fillId="0" borderId="0" xfId="0" applyFont="1" applyAlignment="1">
      <alignment vertical="top"/>
    </xf>
    <xf numFmtId="0" fontId="9" fillId="3" borderId="3"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wrapText="1"/>
    </xf>
    <xf numFmtId="0" fontId="12" fillId="3" borderId="5" xfId="0" applyFont="1" applyFill="1" applyBorder="1" applyAlignment="1">
      <alignment horizontal="center" wrapText="1"/>
    </xf>
    <xf numFmtId="0" fontId="9" fillId="5" borderId="2" xfId="0" applyFont="1" applyFill="1" applyBorder="1" applyAlignment="1">
      <alignment horizontal="center" wrapText="1"/>
    </xf>
    <xf numFmtId="0" fontId="17" fillId="0" borderId="0" xfId="0" applyFont="1"/>
    <xf numFmtId="0" fontId="17" fillId="2" borderId="0" xfId="0" applyFont="1" applyFill="1"/>
    <xf numFmtId="0" fontId="3" fillId="0" borderId="0" xfId="0" applyFont="1" applyAlignment="1">
      <alignment vertical="top"/>
    </xf>
    <xf numFmtId="0" fontId="9" fillId="0" borderId="0" xfId="0" applyFont="1" applyAlignment="1">
      <alignment horizontal="center" vertical="top" wrapText="1"/>
    </xf>
    <xf numFmtId="0" fontId="10" fillId="4" borderId="1" xfId="0" applyFont="1" applyFill="1" applyBorder="1" applyAlignment="1">
      <alignment horizontal="center" vertical="top" wrapText="1"/>
    </xf>
    <xf numFmtId="0" fontId="12" fillId="0" borderId="0" xfId="0" applyFont="1" applyAlignment="1">
      <alignment vertical="top"/>
    </xf>
    <xf numFmtId="0" fontId="2"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wrapText="1"/>
    </xf>
    <xf numFmtId="0" fontId="19" fillId="6" borderId="8" xfId="0" applyFont="1" applyFill="1" applyBorder="1" applyAlignment="1">
      <alignment vertical="center" wrapText="1"/>
    </xf>
    <xf numFmtId="0" fontId="19" fillId="6" borderId="9" xfId="0" applyFont="1" applyFill="1" applyBorder="1" applyAlignment="1">
      <alignment vertical="center" wrapText="1"/>
    </xf>
    <xf numFmtId="0" fontId="5" fillId="3" borderId="1" xfId="0" applyFont="1" applyFill="1" applyBorder="1" applyAlignment="1">
      <alignment horizontal="justify" vertical="center"/>
    </xf>
    <xf numFmtId="0" fontId="5" fillId="3" borderId="1" xfId="0" applyFont="1" applyFill="1" applyBorder="1" applyAlignment="1">
      <alignment horizontal="justify" vertical="center" wrapText="1"/>
    </xf>
    <xf numFmtId="0" fontId="20" fillId="0" borderId="0" xfId="0" applyFont="1" applyAlignment="1">
      <alignment vertical="center"/>
    </xf>
    <xf numFmtId="0" fontId="5" fillId="0" borderId="1" xfId="0" applyFont="1" applyBorder="1" applyAlignment="1">
      <alignment horizontal="justify" vertical="center"/>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1" fillId="0" borderId="0" xfId="0" applyFont="1"/>
    <xf numFmtId="0" fontId="0" fillId="0" borderId="15" xfId="0" applyBorder="1"/>
    <xf numFmtId="0" fontId="22" fillId="8" borderId="16" xfId="0" applyFont="1" applyFill="1" applyBorder="1" applyAlignment="1">
      <alignment wrapText="1"/>
    </xf>
    <xf numFmtId="0" fontId="22" fillId="9" borderId="16" xfId="0" applyFont="1" applyFill="1" applyBorder="1" applyAlignment="1">
      <alignment wrapText="1"/>
    </xf>
    <xf numFmtId="0" fontId="22" fillId="9" borderId="17" xfId="0" applyFont="1" applyFill="1" applyBorder="1" applyAlignment="1">
      <alignment wrapText="1"/>
    </xf>
    <xf numFmtId="0" fontId="9" fillId="5" borderId="18" xfId="0" applyFont="1" applyFill="1" applyBorder="1" applyAlignment="1">
      <alignment horizontal="center" wrapText="1"/>
    </xf>
    <xf numFmtId="0" fontId="0" fillId="0" borderId="11" xfId="0" applyBorder="1"/>
    <xf numFmtId="0" fontId="0" fillId="0" borderId="12" xfId="0" applyBorder="1"/>
    <xf numFmtId="0" fontId="0" fillId="0" borderId="19" xfId="0" applyBorder="1"/>
    <xf numFmtId="0" fontId="23" fillId="0" borderId="11" xfId="0" applyFont="1" applyBorder="1"/>
    <xf numFmtId="0" fontId="23" fillId="0" borderId="12" xfId="0" applyFont="1" applyBorder="1"/>
    <xf numFmtId="10" fontId="23" fillId="0" borderId="19" xfId="0" applyNumberFormat="1" applyFont="1" applyBorder="1"/>
    <xf numFmtId="0" fontId="24" fillId="0" borderId="0" xfId="0" applyFont="1"/>
    <xf numFmtId="10" fontId="24" fillId="0" borderId="14" xfId="0" applyNumberFormat="1" applyFont="1" applyBorder="1"/>
    <xf numFmtId="0" fontId="25" fillId="0" borderId="0" xfId="0" applyFont="1"/>
    <xf numFmtId="0" fontId="23" fillId="0" borderId="0" xfId="0" applyFont="1"/>
    <xf numFmtId="0" fontId="26" fillId="0" borderId="0" xfId="0" applyFont="1"/>
    <xf numFmtId="0" fontId="10" fillId="0" borderId="10" xfId="0" applyFont="1" applyBorder="1" applyAlignment="1">
      <alignment horizontal="justify"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2" borderId="10" xfId="0" applyFont="1" applyFill="1" applyBorder="1" applyAlignment="1">
      <alignment horizontal="left" vertical="center" wrapText="1"/>
    </xf>
    <xf numFmtId="0" fontId="10" fillId="2" borderId="8" xfId="0" applyFont="1" applyFill="1" applyBorder="1" applyAlignment="1">
      <alignment horizontal="justify" vertical="center" wrapText="1"/>
    </xf>
    <xf numFmtId="0" fontId="10" fillId="0" borderId="9" xfId="0" applyFont="1" applyBorder="1" applyAlignment="1">
      <alignment horizontal="justify" vertical="center" wrapText="1"/>
    </xf>
    <xf numFmtId="0" fontId="10" fillId="2" borderId="9" xfId="0" applyFont="1" applyFill="1" applyBorder="1" applyAlignment="1">
      <alignment horizontal="justify" vertical="center" wrapText="1"/>
    </xf>
    <xf numFmtId="0" fontId="10" fillId="2" borderId="20" xfId="0" applyFont="1" applyFill="1" applyBorder="1" applyAlignment="1">
      <alignment horizontal="justify" vertical="center" wrapText="1"/>
    </xf>
    <xf numFmtId="14" fontId="9" fillId="0" borderId="1" xfId="0" applyNumberFormat="1" applyFont="1" applyBorder="1" applyAlignment="1">
      <alignment horizontal="center" wrapText="1"/>
    </xf>
    <xf numFmtId="9" fontId="10" fillId="0" borderId="1" xfId="0" applyNumberFormat="1" applyFont="1" applyBorder="1" applyAlignment="1">
      <alignment horizontal="center" vertical="top" wrapText="1"/>
    </xf>
    <xf numFmtId="14" fontId="10" fillId="0" borderId="1" xfId="0" applyNumberFormat="1" applyFont="1" applyBorder="1" applyAlignment="1">
      <alignment horizontal="center" vertical="center" wrapText="1"/>
    </xf>
    <xf numFmtId="0" fontId="9" fillId="0" borderId="0" xfId="0" applyFont="1"/>
    <xf numFmtId="10" fontId="9" fillId="0" borderId="14" xfId="0" applyNumberFormat="1" applyFont="1" applyBorder="1"/>
    <xf numFmtId="14" fontId="9" fillId="0" borderId="1" xfId="0" applyNumberFormat="1" applyFont="1" applyBorder="1" applyAlignment="1">
      <alignment horizontal="center" vertical="center" wrapText="1"/>
    </xf>
    <xf numFmtId="0" fontId="4" fillId="0" borderId="0" xfId="0" applyFont="1"/>
    <xf numFmtId="9" fontId="27" fillId="0" borderId="1" xfId="0" applyNumberFormat="1" applyFont="1" applyBorder="1" applyAlignment="1">
      <alignment horizontal="center" vertical="top" wrapText="1"/>
    </xf>
    <xf numFmtId="0" fontId="27" fillId="0" borderId="1" xfId="0" applyFont="1" applyBorder="1" applyAlignment="1">
      <alignment horizontal="center" vertical="top" wrapText="1"/>
    </xf>
    <xf numFmtId="0" fontId="2" fillId="0" borderId="0" xfId="0" applyFont="1"/>
    <xf numFmtId="0" fontId="6" fillId="0" borderId="21" xfId="0" applyFont="1" applyBorder="1" applyAlignment="1">
      <alignment vertical="center"/>
    </xf>
    <xf numFmtId="0" fontId="6" fillId="0" borderId="1" xfId="0" applyFont="1" applyBorder="1" applyAlignment="1">
      <alignment vertical="center"/>
    </xf>
    <xf numFmtId="0" fontId="29" fillId="0" borderId="1" xfId="0" applyFont="1" applyBorder="1" applyAlignment="1">
      <alignment horizont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Alignment="1">
      <alignment horizontal="left" vertical="top" wrapText="1"/>
    </xf>
    <xf numFmtId="49" fontId="10" fillId="0" borderId="1" xfId="0" applyNumberFormat="1" applyFont="1" applyBorder="1" applyAlignment="1">
      <alignment horizontal="left"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12" fillId="7" borderId="3" xfId="0" applyFont="1" applyFill="1" applyBorder="1" applyAlignment="1">
      <alignment horizontal="center" wrapText="1"/>
    </xf>
    <xf numFmtId="0" fontId="12" fillId="7" borderId="5"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wrapText="1"/>
    </xf>
    <xf numFmtId="0" fontId="12" fillId="3" borderId="5" xfId="0" applyFont="1" applyFill="1" applyBorder="1" applyAlignment="1">
      <alignment horizontal="center" wrapText="1"/>
    </xf>
    <xf numFmtId="0" fontId="6" fillId="0" borderId="0" xfId="0" applyFont="1" applyAlignment="1">
      <alignment horizontal="left" vertical="top" wrapText="1"/>
    </xf>
    <xf numFmtId="0" fontId="6" fillId="2" borderId="0" xfId="0" applyFont="1" applyFill="1" applyAlignment="1">
      <alignment horizontal="center" vertical="top"/>
    </xf>
  </cellXfs>
  <cellStyles count="1">
    <cellStyle name="Normal" xfId="0" builtinId="0"/>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6</xdr:col>
      <xdr:colOff>1019971</xdr:colOff>
      <xdr:row>20</xdr:row>
      <xdr:rowOff>75833</xdr:rowOff>
    </xdr:to>
    <xdr:pic>
      <xdr:nvPicPr>
        <xdr:cNvPr id="2" name="Billede 1">
          <a:extLst>
            <a:ext uri="{FF2B5EF4-FFF2-40B4-BE49-F238E27FC236}">
              <a16:creationId xmlns:a16="http://schemas.microsoft.com/office/drawing/2014/main" id="{43270243-A663-418F-99DD-B0ACDC309AB7}"/>
            </a:ext>
          </a:extLst>
        </xdr:cNvPr>
        <xdr:cNvPicPr>
          <a:picLocks noChangeAspect="1"/>
        </xdr:cNvPicPr>
      </xdr:nvPicPr>
      <xdr:blipFill>
        <a:blip xmlns:r="http://schemas.openxmlformats.org/officeDocument/2006/relationships" r:embed="rId1"/>
        <a:stretch>
          <a:fillRect/>
        </a:stretch>
      </xdr:blipFill>
      <xdr:spPr>
        <a:xfrm>
          <a:off x="0" y="1648239"/>
          <a:ext cx="7040217" cy="2933333"/>
        </a:xfrm>
        <a:prstGeom prst="rect">
          <a:avLst/>
        </a:prstGeom>
      </xdr:spPr>
    </xdr:pic>
    <xdr:clientData/>
  </xdr:twoCellAnchor>
  <xdr:twoCellAnchor editAs="oneCell">
    <xdr:from>
      <xdr:col>8</xdr:col>
      <xdr:colOff>0</xdr:colOff>
      <xdr:row>5</xdr:row>
      <xdr:rowOff>0</xdr:rowOff>
    </xdr:from>
    <xdr:to>
      <xdr:col>19</xdr:col>
      <xdr:colOff>364974</xdr:colOff>
      <xdr:row>17</xdr:row>
      <xdr:rowOff>115958</xdr:rowOff>
    </xdr:to>
    <xdr:pic>
      <xdr:nvPicPr>
        <xdr:cNvPr id="3" name="Billede 2">
          <a:extLst>
            <a:ext uri="{FF2B5EF4-FFF2-40B4-BE49-F238E27FC236}">
              <a16:creationId xmlns:a16="http://schemas.microsoft.com/office/drawing/2014/main" id="{8EEEEE53-9FAD-9E2E-6AD3-BF39D8003116}"/>
            </a:ext>
          </a:extLst>
        </xdr:cNvPr>
        <xdr:cNvPicPr>
          <a:picLocks noChangeAspect="1"/>
        </xdr:cNvPicPr>
      </xdr:nvPicPr>
      <xdr:blipFill>
        <a:blip xmlns:r="http://schemas.openxmlformats.org/officeDocument/2006/relationships" r:embed="rId2"/>
        <a:stretch>
          <a:fillRect/>
        </a:stretch>
      </xdr:blipFill>
      <xdr:spPr>
        <a:xfrm>
          <a:off x="7644848" y="1648239"/>
          <a:ext cx="8241736" cy="24019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eijone\Documents\Dokut\2024\EMODnet_GEO_52\Reports\2024\Q4_2024\yyyymmdd_EMODnetProjectname_Q42024_wp9.xlsx" TargetMode="External"/><Relationship Id="rId1" Type="http://schemas.openxmlformats.org/officeDocument/2006/relationships/externalLinkPath" Target="/Users/areijone/Documents/Dokut/2024/EMODnet_GEO_52/Reports/2024/Q4_2024/yyyymmdd_EMODnetProjectname_Q42024_wp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reijone\Documents\Dokut\2024\EMODnet_GEO_52\Reports\2024\Q3_2024\Q3_2024_Final\20241015_EMODnetGeology_Q32024.xlsx" TargetMode="External"/><Relationship Id="rId1" Type="http://schemas.openxmlformats.org/officeDocument/2006/relationships/externalLinkPath" Target="/Users/areijone/Documents/Dokut/2024/EMODnet_GEO_52/Reports/2024/Q3_2024/Q3_2024_Final/20241015_EMODnetGeology_Q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emes"/>
      <sheetName val="Comments"/>
      <sheetName val="1(Data)"/>
      <sheetName val="2(Products)"/>
      <sheetName val="3(Data providers)"/>
      <sheetName val="4(Web services)"/>
      <sheetName val="5(Web traffic)"/>
    </sheetNames>
    <sheetDataSet>
      <sheetData sheetId="0" refreshError="1"/>
      <sheetData sheetId="1" refreshError="1"/>
      <sheetData sheetId="2">
        <row r="53">
          <cell r="B53" t="str">
            <v>For geology “data products” and “data” are about the same. Users download data as a zip-file that contains all layers from the sub-theme but otherwise we do not combine data or recalculate data to create new products. The statistics for “data products” and “data” is the same. Geology has only reported the statistics for “data products” in the former reports. To keep continuity this is also the case here.</v>
          </cell>
        </row>
        <row r="55">
          <cell r="B55" t="str">
            <v>This is described under usage of data products</v>
          </cell>
        </row>
      </sheetData>
      <sheetData sheetId="3">
        <row r="62">
          <cell r="B62" t="str">
            <v>The increase compared to the last quarter for WMS calls and downloads occurred especially in the period from October 10 to November 6. Some of this can be explained by the EMODnet Geology meeting for partners on November 5-7.</v>
          </cell>
        </row>
      </sheetData>
      <sheetData sheetId="4" refreshError="1"/>
      <sheetData sheetId="5">
        <row r="15">
          <cell r="B15" t="str">
            <v>No change since last report.</v>
          </cell>
        </row>
      </sheetData>
      <sheetData sheetId="6">
        <row r="6">
          <cell r="B6" t="str">
            <v>The decline in usage at the end of 2024 might be explained by a reduced interest from the wind power industry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emes"/>
      <sheetName val="Comments"/>
      <sheetName val="1(Data)"/>
      <sheetName val="2(Products)"/>
      <sheetName val="3(Data providers)"/>
      <sheetName val="4(Web services)"/>
      <sheetName val="5(Web traffic)"/>
    </sheetNames>
    <sheetDataSet>
      <sheetData sheetId="0" refreshError="1"/>
      <sheetData sheetId="1" refreshError="1"/>
      <sheetData sheetId="2" refreshError="1"/>
      <sheetData sheetId="3">
        <row r="77">
          <cell r="B77" t="str">
            <v>No changes since last quarter.</v>
          </cell>
        </row>
      </sheetData>
      <sheetData sheetId="4">
        <row r="66">
          <cell r="B66" t="str">
            <v>No change since last report.</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7265625" defaultRowHeight="12" x14ac:dyDescent="0.3"/>
  <cols>
    <col min="1" max="1" width="14" style="76" bestFit="1" customWidth="1"/>
    <col min="2" max="2" width="36.453125" style="76" customWidth="1"/>
    <col min="3" max="4" width="8.7265625" style="76"/>
    <col min="5" max="5" width="13.453125" style="76" customWidth="1"/>
    <col min="6" max="6" width="27.453125" style="76" customWidth="1"/>
    <col min="7" max="7" width="22.81640625" style="76" customWidth="1"/>
    <col min="8" max="8" width="14.54296875" style="76" bestFit="1" customWidth="1"/>
    <col min="9" max="16384" width="8.7265625" style="76"/>
  </cols>
  <sheetData>
    <row r="1" spans="1:8" s="70" customFormat="1" ht="24" x14ac:dyDescent="0.35">
      <c r="A1" s="68" t="s">
        <v>0</v>
      </c>
      <c r="B1" s="68" t="s">
        <v>1</v>
      </c>
      <c r="C1" s="33"/>
      <c r="D1" s="33"/>
      <c r="E1" s="69" t="s">
        <v>10</v>
      </c>
      <c r="F1" s="69" t="s">
        <v>11</v>
      </c>
      <c r="G1" s="69" t="s">
        <v>12</v>
      </c>
      <c r="H1" s="69" t="s">
        <v>119</v>
      </c>
    </row>
    <row r="2" spans="1:8" s="70" customFormat="1" ht="38.5" customHeight="1" x14ac:dyDescent="0.35">
      <c r="A2" s="71" t="s">
        <v>2</v>
      </c>
      <c r="B2" s="72" t="s">
        <v>2</v>
      </c>
      <c r="C2" s="33"/>
      <c r="D2" s="33"/>
      <c r="E2" s="73" t="s">
        <v>2</v>
      </c>
      <c r="F2" s="72" t="s">
        <v>13</v>
      </c>
      <c r="G2" s="72" t="s">
        <v>14</v>
      </c>
      <c r="H2" s="72" t="s">
        <v>15</v>
      </c>
    </row>
    <row r="3" spans="1:8" s="70" customFormat="1" ht="36" x14ac:dyDescent="0.35">
      <c r="A3" s="71" t="s">
        <v>3</v>
      </c>
      <c r="B3" s="72" t="s">
        <v>32</v>
      </c>
      <c r="C3" s="33"/>
      <c r="D3" s="33"/>
      <c r="E3" s="73" t="s">
        <v>3</v>
      </c>
      <c r="F3" s="72" t="s">
        <v>16</v>
      </c>
      <c r="G3" s="72" t="s">
        <v>14</v>
      </c>
      <c r="H3" s="72" t="s">
        <v>17</v>
      </c>
    </row>
    <row r="4" spans="1:8" s="70" customFormat="1" ht="132" x14ac:dyDescent="0.35">
      <c r="A4" s="71" t="s">
        <v>4</v>
      </c>
      <c r="B4" s="72" t="s">
        <v>118</v>
      </c>
      <c r="C4" s="33"/>
      <c r="D4" s="33"/>
      <c r="E4" s="73" t="s">
        <v>4</v>
      </c>
      <c r="F4" s="72" t="s">
        <v>18</v>
      </c>
      <c r="G4" s="72" t="s">
        <v>14</v>
      </c>
      <c r="H4" s="72" t="s">
        <v>17</v>
      </c>
    </row>
    <row r="5" spans="1:8" s="70" customFormat="1" ht="60" x14ac:dyDescent="0.35">
      <c r="A5" s="71" t="s">
        <v>5</v>
      </c>
      <c r="B5" s="72" t="s">
        <v>6</v>
      </c>
      <c r="C5" s="33"/>
      <c r="D5" s="33"/>
      <c r="E5" s="73" t="s">
        <v>5</v>
      </c>
      <c r="F5" s="72" t="s">
        <v>120</v>
      </c>
      <c r="G5" s="72" t="s">
        <v>19</v>
      </c>
      <c r="H5" s="72" t="s">
        <v>20</v>
      </c>
    </row>
    <row r="6" spans="1:8" s="70" customFormat="1" ht="48" x14ac:dyDescent="0.35">
      <c r="A6" s="71" t="s">
        <v>7</v>
      </c>
      <c r="B6" s="72" t="s">
        <v>26</v>
      </c>
      <c r="C6" s="33"/>
      <c r="D6" s="33"/>
      <c r="E6" s="73" t="s">
        <v>7</v>
      </c>
      <c r="F6" s="72" t="s">
        <v>13</v>
      </c>
      <c r="G6" s="72" t="s">
        <v>21</v>
      </c>
      <c r="H6" s="72" t="s">
        <v>15</v>
      </c>
    </row>
    <row r="7" spans="1:8" s="70" customFormat="1" ht="60" x14ac:dyDescent="0.35">
      <c r="A7" s="71" t="s">
        <v>8</v>
      </c>
      <c r="B7" s="72" t="s">
        <v>116</v>
      </c>
      <c r="C7" s="33"/>
      <c r="D7" s="33"/>
      <c r="E7" s="73" t="s">
        <v>8</v>
      </c>
      <c r="F7" s="72" t="s">
        <v>121</v>
      </c>
      <c r="G7" s="72" t="s">
        <v>30</v>
      </c>
      <c r="H7" s="72" t="s">
        <v>31</v>
      </c>
    </row>
    <row r="8" spans="1:8" s="70" customFormat="1" ht="84" x14ac:dyDescent="0.35">
      <c r="A8" s="71" t="s">
        <v>9</v>
      </c>
      <c r="B8" s="72" t="s">
        <v>117</v>
      </c>
      <c r="C8" s="33"/>
      <c r="D8" s="33"/>
      <c r="E8" s="119" t="s">
        <v>9</v>
      </c>
      <c r="F8" s="74" t="s">
        <v>125</v>
      </c>
      <c r="G8" s="120" t="s">
        <v>14</v>
      </c>
      <c r="H8" s="74" t="s">
        <v>122</v>
      </c>
    </row>
    <row r="9" spans="1:8" s="70" customFormat="1" ht="36" x14ac:dyDescent="0.35">
      <c r="A9" s="33"/>
      <c r="B9" s="33"/>
      <c r="C9" s="33"/>
      <c r="D9" s="33"/>
      <c r="E9" s="119"/>
      <c r="F9" s="74" t="s">
        <v>123</v>
      </c>
      <c r="G9" s="120"/>
      <c r="H9" s="75" t="s">
        <v>124</v>
      </c>
    </row>
    <row r="10" spans="1:8" s="70" customFormat="1" x14ac:dyDescent="0.3">
      <c r="A10" s="33"/>
      <c r="B10" s="33"/>
      <c r="C10" s="33"/>
      <c r="D10" s="33"/>
      <c r="E10" s="33" t="s">
        <v>25</v>
      </c>
      <c r="F10" s="22"/>
      <c r="G10" s="22"/>
      <c r="H10" s="22"/>
    </row>
    <row r="11" spans="1:8" s="70" customFormat="1" x14ac:dyDescent="0.3">
      <c r="A11" s="33"/>
      <c r="B11" s="33"/>
      <c r="C11" s="33"/>
      <c r="D11" s="33"/>
      <c r="E11" s="33" t="s">
        <v>126</v>
      </c>
      <c r="F11" s="22"/>
      <c r="G11" s="22"/>
      <c r="H11" s="22"/>
    </row>
    <row r="12" spans="1:8" x14ac:dyDescent="0.3">
      <c r="A12" s="22"/>
      <c r="B12" s="22"/>
      <c r="C12" s="22"/>
      <c r="D12" s="22"/>
      <c r="E12" s="22"/>
      <c r="F12" s="22"/>
      <c r="G12" s="22"/>
      <c r="H12" s="22"/>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tabSelected="1" zoomScaleNormal="100" workbookViewId="0">
      <selection activeCell="A21" sqref="A21"/>
    </sheetView>
  </sheetViews>
  <sheetFormatPr defaultColWidth="8.81640625" defaultRowHeight="14.5" x14ac:dyDescent="0.35"/>
  <cols>
    <col min="1" max="1" width="48.453125" customWidth="1"/>
    <col min="2" max="2" width="80.1796875" customWidth="1"/>
  </cols>
  <sheetData>
    <row r="1" spans="1:2" ht="16" thickBot="1" x14ac:dyDescent="0.4">
      <c r="A1" s="121" t="s">
        <v>50</v>
      </c>
      <c r="B1" s="122"/>
    </row>
    <row r="2" spans="1:2" ht="15" thickBot="1" x14ac:dyDescent="0.4">
      <c r="A2" s="66" t="s">
        <v>51</v>
      </c>
      <c r="B2" s="67" t="s">
        <v>52</v>
      </c>
    </row>
    <row r="3" spans="1:2" x14ac:dyDescent="0.35">
      <c r="A3" s="93" t="s">
        <v>76</v>
      </c>
      <c r="B3" s="94"/>
    </row>
    <row r="4" spans="1:2" ht="65" x14ac:dyDescent="0.35">
      <c r="A4" s="95" t="str">
        <f>'1(Data)'!A53</f>
        <v>1A) Volume and coverage of available data</v>
      </c>
      <c r="B4" s="95" t="str">
        <f>'[1]1(Data)'!B53</f>
        <v>For geology “data products” and “data” are about the same. Users download data as a zip-file that contains all layers from the sub-theme but otherwise we do not combine data or recalculate data to create new products. The statistics for “data products” and “data” is the same. Geology has only reported the statistics for “data products” in the former reports. To keep continuity this is also the case here.</v>
      </c>
    </row>
    <row r="5" spans="1:2" ht="26" x14ac:dyDescent="0.35">
      <c r="A5" s="95" t="s">
        <v>137</v>
      </c>
      <c r="B5" s="95"/>
    </row>
    <row r="6" spans="1:2" ht="15" thickBot="1" x14ac:dyDescent="0.4">
      <c r="A6" s="96" t="str">
        <f>'1(Data)'!A55</f>
        <v>1B) Usage of data in this quarter</v>
      </c>
      <c r="B6" s="96" t="str">
        <f>'[1]1(Data)'!B55</f>
        <v>This is described under usage of data products</v>
      </c>
    </row>
    <row r="7" spans="1:2" ht="26.5" thickBot="1" x14ac:dyDescent="0.4">
      <c r="A7" s="97" t="s">
        <v>77</v>
      </c>
      <c r="B7" s="98"/>
    </row>
    <row r="8" spans="1:2" ht="15" thickBot="1" x14ac:dyDescent="0.4">
      <c r="A8" s="98" t="str">
        <f>'2(Products)'!A76</f>
        <v>2A) Volume and coverage of available data products</v>
      </c>
      <c r="B8" s="98" t="str">
        <f>'[2]2(Products)'!B77</f>
        <v>No changes since last quarter.</v>
      </c>
    </row>
    <row r="9" spans="1:2" ht="76.5" customHeight="1" thickBot="1" x14ac:dyDescent="0.4">
      <c r="A9" s="98" t="str">
        <f>'2(Products)'!A77</f>
        <v>2B) Usage of data products in this quarter</v>
      </c>
      <c r="B9" s="98" t="str">
        <f>'[1]2(Products)'!B62</f>
        <v>The increase compared to the last quarter for WMS calls and downloads occurred especially in the period from October 10 to November 6. Some of this can be explained by the EMODnet Geology meeting for partners on November 5-7.</v>
      </c>
    </row>
    <row r="10" spans="1:2" ht="30.65" customHeight="1" thickBot="1" x14ac:dyDescent="0.4">
      <c r="A10" s="99" t="str">
        <f>'3(Data providers)'!A67</f>
        <v>3) Organisations supplying/ approached to supply data and data products</v>
      </c>
      <c r="B10" s="99" t="str">
        <f>'[2]3(Data providers)'!B66</f>
        <v>No change since last report.</v>
      </c>
    </row>
    <row r="11" spans="1:2" ht="15" thickBot="1" x14ac:dyDescent="0.4">
      <c r="A11" s="100" t="str">
        <f>'4(Web services)'!A12</f>
        <v>4) Online 'Web' interfaces to access or view data</v>
      </c>
      <c r="B11" s="100" t="str">
        <f>'[1]4(Web services)'!B15</f>
        <v>No change since last report.</v>
      </c>
    </row>
    <row r="12" spans="1:2" ht="26.5" thickBot="1" x14ac:dyDescent="0.4">
      <c r="A12" s="99" t="str">
        <f>'5(Web traffic)'!A4</f>
        <v>5.1) Daily number of page views of EMODnet Thematic entry page</v>
      </c>
      <c r="B12" s="99" t="s">
        <v>389</v>
      </c>
    </row>
    <row r="13" spans="1:2" ht="26.5" thickBot="1" x14ac:dyDescent="0.4">
      <c r="A13" s="101" t="str">
        <f>'5(Web traffic)'!A24</f>
        <v>5.2) Quarterly total number of visitors, page views, unique page views and percentage of returning visitors</v>
      </c>
      <c r="B13" s="101" t="s">
        <v>389</v>
      </c>
    </row>
    <row r="14" spans="1:2" x14ac:dyDescent="0.35">
      <c r="A14" s="26"/>
    </row>
    <row r="15" spans="1:2" x14ac:dyDescent="0.35">
      <c r="A15" s="26"/>
    </row>
    <row r="16" spans="1:2" x14ac:dyDescent="0.35">
      <c r="A16" s="26"/>
    </row>
    <row r="17" spans="1:1" x14ac:dyDescent="0.35">
      <c r="A17" s="26"/>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5"/>
  <sheetViews>
    <sheetView zoomScaleNormal="100" workbookViewId="0">
      <selection activeCell="D20" sqref="D20"/>
    </sheetView>
  </sheetViews>
  <sheetFormatPr defaultColWidth="9.1796875" defaultRowHeight="14.5" x14ac:dyDescent="0.35"/>
  <cols>
    <col min="1" max="1" width="15.81640625" style="51" customWidth="1"/>
    <col min="2" max="2" width="16.54296875" style="51" customWidth="1"/>
    <col min="3" max="3" width="14.453125" style="51" customWidth="1"/>
    <col min="4" max="4" width="16.54296875" style="51" customWidth="1"/>
    <col min="5" max="5" width="17.81640625" style="51" customWidth="1"/>
    <col min="6" max="6" width="16.1796875" style="51" customWidth="1"/>
    <col min="7" max="7" width="14.81640625" style="51" customWidth="1"/>
    <col min="8" max="8" width="15" style="51" customWidth="1"/>
    <col min="9" max="9" width="16.453125" style="51" customWidth="1"/>
    <col min="10" max="10" width="13" style="51" customWidth="1"/>
    <col min="11" max="11" width="18.81640625" style="51" customWidth="1"/>
    <col min="12" max="13" width="14.1796875" style="51" customWidth="1"/>
    <col min="14" max="14" width="15.1796875" style="51" customWidth="1"/>
    <col min="15" max="16" width="16.1796875" style="51" customWidth="1"/>
    <col min="17" max="17" width="16.54296875" style="51" customWidth="1"/>
    <col min="18" max="18" width="20" style="51" customWidth="1"/>
    <col min="19" max="19" width="12.1796875" style="51" bestFit="1" customWidth="1"/>
    <col min="20" max="20" width="9.1796875" style="51"/>
    <col min="21" max="21" width="10.1796875" style="51" customWidth="1"/>
    <col min="22" max="22" width="12" style="51" customWidth="1"/>
    <col min="23" max="16384" width="9.1796875" style="51"/>
  </cols>
  <sheetData>
    <row r="1" spans="1:19" ht="15.5" x14ac:dyDescent="0.35">
      <c r="A1" s="59" t="s">
        <v>68</v>
      </c>
    </row>
    <row r="2" spans="1:19" s="38" customFormat="1" x14ac:dyDescent="0.35">
      <c r="A2" s="3" t="s">
        <v>69</v>
      </c>
    </row>
    <row r="3" spans="1:19" ht="32.25" customHeight="1" x14ac:dyDescent="0.3">
      <c r="A3" s="11" t="s">
        <v>27</v>
      </c>
      <c r="B3" s="11" t="s">
        <v>28</v>
      </c>
      <c r="C3" s="11" t="s">
        <v>37</v>
      </c>
      <c r="H3" s="60"/>
      <c r="I3" s="60"/>
      <c r="J3" s="60"/>
      <c r="K3" s="60"/>
      <c r="L3" s="60"/>
      <c r="M3" s="60"/>
      <c r="N3" s="60"/>
      <c r="O3" s="60"/>
      <c r="P3" s="60"/>
      <c r="Q3" s="60"/>
    </row>
    <row r="4" spans="1:19" ht="18" customHeight="1" x14ac:dyDescent="0.35">
      <c r="A4" s="46"/>
      <c r="B4" s="46"/>
      <c r="C4" s="46"/>
      <c r="E4" s="60"/>
      <c r="F4" s="60"/>
      <c r="G4" s="60"/>
      <c r="H4" s="60"/>
      <c r="I4" s="60"/>
      <c r="J4" s="60"/>
      <c r="K4" s="60"/>
      <c r="L4" s="60"/>
      <c r="M4" s="60"/>
      <c r="N4" s="60"/>
      <c r="O4" s="60"/>
      <c r="P4" s="60"/>
      <c r="Q4" s="60"/>
    </row>
    <row r="6" spans="1:19" ht="52" x14ac:dyDescent="0.3">
      <c r="A6" s="17" t="s">
        <v>155</v>
      </c>
      <c r="B6" s="44" t="s">
        <v>171</v>
      </c>
      <c r="C6" s="44" t="s">
        <v>99</v>
      </c>
      <c r="D6" s="44" t="s">
        <v>172</v>
      </c>
      <c r="E6" s="44" t="s">
        <v>173</v>
      </c>
    </row>
    <row r="7" spans="1:19" x14ac:dyDescent="0.35">
      <c r="A7" s="47"/>
      <c r="B7" s="61"/>
      <c r="C7" s="61"/>
      <c r="D7" s="61"/>
      <c r="E7" s="61"/>
    </row>
    <row r="8" spans="1:19" x14ac:dyDescent="0.35">
      <c r="A8" s="47"/>
      <c r="B8" s="61"/>
      <c r="C8" s="61"/>
      <c r="D8" s="61"/>
      <c r="E8" s="61"/>
    </row>
    <row r="9" spans="1:19" x14ac:dyDescent="0.35">
      <c r="A9" s="47"/>
      <c r="B9" s="61"/>
      <c r="C9" s="61"/>
      <c r="D9" s="61"/>
      <c r="E9" s="61"/>
    </row>
    <row r="10" spans="1:19" x14ac:dyDescent="0.35">
      <c r="A10" s="47"/>
      <c r="B10" s="61"/>
      <c r="C10" s="61"/>
      <c r="D10" s="61"/>
      <c r="E10" s="61"/>
    </row>
    <row r="11" spans="1:19" x14ac:dyDescent="0.35">
      <c r="A11" s="47"/>
      <c r="B11" s="61"/>
      <c r="C11" s="61"/>
      <c r="D11" s="61"/>
      <c r="E11" s="61"/>
    </row>
    <row r="12" spans="1:19" x14ac:dyDescent="0.35">
      <c r="A12" s="47"/>
      <c r="B12" s="61"/>
      <c r="C12" s="61"/>
      <c r="D12" s="61"/>
      <c r="E12" s="61"/>
    </row>
    <row r="13" spans="1:19" x14ac:dyDescent="0.35">
      <c r="A13" s="47"/>
      <c r="B13" s="61"/>
      <c r="C13" s="61"/>
      <c r="D13" s="61"/>
      <c r="E13" s="61"/>
    </row>
    <row r="14" spans="1:19" x14ac:dyDescent="0.35">
      <c r="A14" s="47"/>
      <c r="B14" s="61"/>
      <c r="C14" s="61"/>
      <c r="D14" s="61"/>
      <c r="E14" s="61"/>
    </row>
    <row r="15" spans="1:19" s="1" customFormat="1" x14ac:dyDescent="0.35"/>
    <row r="16" spans="1:19" s="1" customFormat="1" ht="15.5" x14ac:dyDescent="0.35">
      <c r="A16" s="11" t="s">
        <v>127</v>
      </c>
      <c r="B16" s="123" t="s">
        <v>158</v>
      </c>
      <c r="C16" s="124"/>
      <c r="D16" s="124"/>
      <c r="E16" s="124"/>
      <c r="F16" s="124"/>
      <c r="G16" s="124"/>
      <c r="H16" s="124"/>
      <c r="I16" s="124"/>
      <c r="J16" s="124"/>
      <c r="K16" s="124"/>
      <c r="L16" s="124"/>
      <c r="M16" s="124"/>
      <c r="N16" s="124"/>
      <c r="O16" s="124"/>
      <c r="P16" s="124"/>
      <c r="Q16" s="124"/>
      <c r="R16" s="124"/>
      <c r="S16" s="124"/>
    </row>
    <row r="17" spans="1:19" s="1" customFormat="1" ht="93.65" customHeight="1" x14ac:dyDescent="0.35">
      <c r="A17" s="46" t="s">
        <v>128</v>
      </c>
      <c r="B17" s="127" t="s">
        <v>134</v>
      </c>
      <c r="C17" s="129"/>
      <c r="D17" s="125" t="s">
        <v>130</v>
      </c>
      <c r="E17" s="126"/>
      <c r="F17" s="127" t="s">
        <v>110</v>
      </c>
      <c r="G17" s="129"/>
      <c r="H17" s="127" t="s">
        <v>111</v>
      </c>
      <c r="I17" s="129"/>
      <c r="J17" s="127" t="s">
        <v>113</v>
      </c>
      <c r="K17" s="129"/>
      <c r="L17" s="127" t="s">
        <v>112</v>
      </c>
      <c r="M17" s="129"/>
      <c r="N17" s="125" t="s">
        <v>114</v>
      </c>
      <c r="O17" s="126"/>
      <c r="P17" s="125" t="s">
        <v>135</v>
      </c>
      <c r="Q17" s="126"/>
      <c r="R17" s="125" t="s">
        <v>115</v>
      </c>
      <c r="S17" s="126"/>
    </row>
    <row r="18" spans="1:19" s="1" customFormat="1" ht="65.5" x14ac:dyDescent="0.35">
      <c r="A18" s="17" t="s">
        <v>155</v>
      </c>
      <c r="B18" s="18" t="s">
        <v>131</v>
      </c>
      <c r="C18" s="18" t="s">
        <v>136</v>
      </c>
      <c r="D18" s="18" t="s">
        <v>131</v>
      </c>
      <c r="E18" s="18" t="s">
        <v>136</v>
      </c>
      <c r="F18" s="18" t="s">
        <v>131</v>
      </c>
      <c r="G18" s="18" t="s">
        <v>136</v>
      </c>
      <c r="H18" s="18" t="s">
        <v>131</v>
      </c>
      <c r="I18" s="18" t="s">
        <v>136</v>
      </c>
      <c r="J18" s="18" t="s">
        <v>131</v>
      </c>
      <c r="K18" s="18" t="s">
        <v>136</v>
      </c>
      <c r="L18" s="18" t="s">
        <v>131</v>
      </c>
      <c r="M18" s="18" t="s">
        <v>136</v>
      </c>
      <c r="N18" s="18" t="s">
        <v>131</v>
      </c>
      <c r="O18" s="18" t="s">
        <v>136</v>
      </c>
      <c r="P18" s="18" t="s">
        <v>131</v>
      </c>
      <c r="Q18" s="18" t="s">
        <v>136</v>
      </c>
      <c r="R18" s="18" t="s">
        <v>131</v>
      </c>
      <c r="S18" s="18" t="s">
        <v>136</v>
      </c>
    </row>
    <row r="19" spans="1:19" s="1" customFormat="1" x14ac:dyDescent="0.35">
      <c r="A19" s="47"/>
      <c r="B19" s="48"/>
      <c r="C19" s="48"/>
      <c r="D19" s="48"/>
      <c r="E19" s="48"/>
      <c r="F19" s="48"/>
      <c r="G19" s="48"/>
      <c r="H19" s="48"/>
      <c r="I19" s="48"/>
      <c r="J19" s="48"/>
      <c r="K19" s="48"/>
      <c r="L19" s="48"/>
      <c r="M19" s="48"/>
      <c r="N19" s="48"/>
      <c r="O19" s="48"/>
      <c r="P19" s="48"/>
      <c r="Q19" s="48"/>
      <c r="R19" s="48"/>
      <c r="S19" s="48"/>
    </row>
    <row r="20" spans="1:19" s="1" customFormat="1" x14ac:dyDescent="0.35">
      <c r="A20" s="47"/>
      <c r="B20" s="48"/>
      <c r="C20" s="48"/>
      <c r="D20" s="48"/>
      <c r="E20" s="48"/>
      <c r="F20" s="48"/>
      <c r="G20" s="48"/>
      <c r="H20" s="48"/>
      <c r="I20" s="48"/>
      <c r="J20" s="48"/>
      <c r="K20" s="48"/>
      <c r="L20" s="48"/>
      <c r="M20" s="48"/>
      <c r="N20" s="48"/>
      <c r="O20" s="48"/>
      <c r="P20" s="48"/>
      <c r="Q20" s="48"/>
      <c r="R20" s="48"/>
      <c r="S20" s="48"/>
    </row>
    <row r="21" spans="1:19" s="1" customFormat="1" x14ac:dyDescent="0.35">
      <c r="A21" s="47"/>
      <c r="B21" s="48"/>
      <c r="C21" s="48"/>
      <c r="D21" s="48"/>
      <c r="E21" s="48"/>
      <c r="F21" s="48"/>
      <c r="G21" s="48"/>
      <c r="H21" s="48"/>
      <c r="I21" s="48"/>
      <c r="J21" s="48"/>
      <c r="K21" s="48"/>
      <c r="L21" s="48"/>
      <c r="M21" s="48"/>
      <c r="N21" s="48"/>
      <c r="O21" s="48"/>
      <c r="P21" s="48"/>
      <c r="Q21" s="48"/>
      <c r="R21" s="48"/>
      <c r="S21" s="48"/>
    </row>
    <row r="22" spans="1:19" s="1" customFormat="1" x14ac:dyDescent="0.35">
      <c r="A22" s="47"/>
      <c r="B22" s="48"/>
      <c r="C22" s="48"/>
      <c r="D22" s="48"/>
      <c r="E22" s="48"/>
      <c r="F22" s="48"/>
      <c r="G22" s="48"/>
      <c r="H22" s="48"/>
      <c r="I22" s="48"/>
      <c r="J22" s="48"/>
      <c r="K22" s="48"/>
      <c r="L22" s="48"/>
      <c r="M22" s="48"/>
      <c r="N22" s="48"/>
      <c r="O22" s="48"/>
      <c r="P22" s="48"/>
      <c r="Q22" s="48"/>
      <c r="R22" s="48"/>
      <c r="S22" s="48"/>
    </row>
    <row r="23" spans="1:19" s="1" customFormat="1" x14ac:dyDescent="0.35">
      <c r="A23" s="47"/>
      <c r="B23" s="48"/>
      <c r="C23" s="48"/>
      <c r="D23" s="48"/>
      <c r="E23" s="48"/>
      <c r="F23" s="48"/>
      <c r="G23" s="48"/>
      <c r="H23" s="48"/>
      <c r="I23" s="48"/>
      <c r="J23" s="48"/>
      <c r="K23" s="48"/>
      <c r="L23" s="48"/>
      <c r="M23" s="48"/>
      <c r="N23" s="48"/>
      <c r="O23" s="48"/>
      <c r="P23" s="48"/>
      <c r="Q23" s="48"/>
      <c r="R23" s="48"/>
      <c r="S23" s="48"/>
    </row>
    <row r="24" spans="1:19" s="1" customFormat="1" x14ac:dyDescent="0.35">
      <c r="A24" s="47"/>
      <c r="B24" s="48"/>
      <c r="C24" s="48"/>
      <c r="D24" s="48"/>
      <c r="E24" s="48"/>
      <c r="F24" s="48"/>
      <c r="G24" s="48"/>
      <c r="H24" s="48"/>
      <c r="I24" s="48"/>
      <c r="J24" s="48"/>
      <c r="K24" s="48"/>
      <c r="L24" s="48"/>
      <c r="M24" s="48"/>
      <c r="N24" s="48"/>
      <c r="O24" s="48"/>
      <c r="P24" s="48"/>
      <c r="Q24" s="48"/>
      <c r="R24" s="48"/>
      <c r="S24" s="48"/>
    </row>
    <row r="25" spans="1:19" s="1" customFormat="1" x14ac:dyDescent="0.35">
      <c r="A25" s="47"/>
      <c r="B25" s="48"/>
      <c r="C25" s="48"/>
      <c r="D25" s="48"/>
      <c r="E25" s="48"/>
      <c r="F25" s="48"/>
      <c r="G25" s="48"/>
      <c r="H25" s="48"/>
      <c r="I25" s="48"/>
      <c r="J25" s="48"/>
      <c r="K25" s="48"/>
      <c r="L25" s="48"/>
      <c r="M25" s="48"/>
      <c r="N25" s="48"/>
      <c r="O25" s="48"/>
      <c r="P25" s="48"/>
      <c r="Q25" s="48"/>
      <c r="R25" s="48"/>
      <c r="S25" s="48"/>
    </row>
    <row r="26" spans="1:19" s="1" customFormat="1" x14ac:dyDescent="0.35">
      <c r="A26" s="47"/>
      <c r="B26" s="48"/>
      <c r="C26" s="48"/>
      <c r="D26" s="48"/>
      <c r="E26" s="48"/>
      <c r="F26" s="48"/>
      <c r="G26" s="48"/>
      <c r="H26" s="48"/>
      <c r="I26" s="48"/>
      <c r="J26" s="48"/>
      <c r="K26" s="48"/>
      <c r="L26" s="48"/>
      <c r="M26" s="48"/>
      <c r="N26" s="48"/>
      <c r="O26" s="48"/>
      <c r="P26" s="48"/>
      <c r="Q26" s="48"/>
      <c r="R26" s="48"/>
      <c r="S26" s="48"/>
    </row>
    <row r="27" spans="1:19" s="50" customFormat="1" ht="13" x14ac:dyDescent="0.35">
      <c r="A27" s="62" t="s">
        <v>39</v>
      </c>
    </row>
    <row r="28" spans="1:19" x14ac:dyDescent="0.35">
      <c r="A28" s="49" t="s">
        <v>96</v>
      </c>
      <c r="B28" s="50"/>
      <c r="C28" s="50"/>
      <c r="D28" s="50"/>
      <c r="E28" s="50"/>
      <c r="F28" s="50"/>
      <c r="G28" s="50"/>
    </row>
    <row r="29" spans="1:19" x14ac:dyDescent="0.35">
      <c r="A29" s="49" t="s">
        <v>33</v>
      </c>
      <c r="B29" s="50"/>
      <c r="C29" s="50"/>
      <c r="D29" s="50"/>
      <c r="E29" s="50"/>
      <c r="F29" s="50"/>
      <c r="G29" s="50"/>
    </row>
    <row r="30" spans="1:19" x14ac:dyDescent="0.35">
      <c r="A30" s="49" t="s">
        <v>86</v>
      </c>
      <c r="B30" s="50"/>
      <c r="C30" s="50"/>
      <c r="D30" s="50"/>
      <c r="E30" s="50"/>
      <c r="F30" s="50"/>
      <c r="G30" s="50"/>
    </row>
    <row r="31" spans="1:19" x14ac:dyDescent="0.35">
      <c r="A31" s="49" t="s">
        <v>85</v>
      </c>
      <c r="B31" s="50"/>
      <c r="C31" s="50"/>
      <c r="D31" s="50"/>
      <c r="E31" s="50"/>
      <c r="F31" s="50"/>
      <c r="G31" s="50"/>
    </row>
    <row r="32" spans="1:19" x14ac:dyDescent="0.35">
      <c r="A32" s="49" t="s">
        <v>94</v>
      </c>
      <c r="B32" s="50"/>
      <c r="C32" s="50"/>
      <c r="D32" s="50"/>
      <c r="E32" s="50"/>
      <c r="F32" s="50"/>
      <c r="G32" s="50"/>
    </row>
    <row r="33" spans="1:18" x14ac:dyDescent="0.35">
      <c r="A33" s="49" t="s">
        <v>132</v>
      </c>
      <c r="B33" s="50"/>
      <c r="C33" s="50"/>
      <c r="D33" s="50"/>
      <c r="E33" s="50"/>
      <c r="F33" s="50"/>
      <c r="G33" s="50"/>
    </row>
    <row r="34" spans="1:18" x14ac:dyDescent="0.35">
      <c r="A34" s="49" t="s">
        <v>129</v>
      </c>
    </row>
    <row r="35" spans="1:18" x14ac:dyDescent="0.35">
      <c r="A35" s="63"/>
    </row>
    <row r="36" spans="1:18" x14ac:dyDescent="0.35">
      <c r="A36" s="49"/>
      <c r="B36" s="50"/>
      <c r="C36" s="50"/>
      <c r="D36" s="50"/>
      <c r="E36" s="50"/>
      <c r="F36" s="50"/>
      <c r="G36" s="50"/>
    </row>
    <row r="37" spans="1:18" s="38" customFormat="1" x14ac:dyDescent="0.35">
      <c r="A37" s="3" t="s">
        <v>70</v>
      </c>
    </row>
    <row r="38" spans="1:18" ht="26" x14ac:dyDescent="0.3">
      <c r="A38" s="52" t="s">
        <v>27</v>
      </c>
      <c r="B38" s="11" t="s">
        <v>28</v>
      </c>
      <c r="C38" s="11" t="s">
        <v>159</v>
      </c>
      <c r="J38" s="50"/>
      <c r="K38" s="50"/>
      <c r="L38" s="50"/>
      <c r="M38" s="50"/>
      <c r="N38" s="50"/>
      <c r="O38" s="50"/>
      <c r="P38" s="50"/>
      <c r="Q38" s="50"/>
      <c r="R38" s="60"/>
    </row>
    <row r="39" spans="1:18" ht="18" customHeight="1" x14ac:dyDescent="0.35">
      <c r="A39" s="48"/>
      <c r="B39" s="48"/>
      <c r="C39" s="48"/>
      <c r="J39" s="50"/>
      <c r="K39" s="50"/>
      <c r="L39" s="50"/>
      <c r="M39" s="50"/>
      <c r="N39" s="50"/>
      <c r="O39" s="50"/>
      <c r="P39" s="50"/>
    </row>
    <row r="40" spans="1:18" ht="15.65" customHeight="1" x14ac:dyDescent="0.3">
      <c r="C40" s="127" t="s">
        <v>40</v>
      </c>
      <c r="D40" s="128"/>
      <c r="E40" s="128"/>
      <c r="F40" s="128"/>
      <c r="G40" s="129"/>
      <c r="H40" s="127" t="s">
        <v>91</v>
      </c>
      <c r="I40" s="128"/>
      <c r="J40" s="128"/>
      <c r="K40" s="128"/>
      <c r="L40" s="128"/>
      <c r="M40" s="128"/>
      <c r="N40" s="128"/>
      <c r="O40" s="128"/>
      <c r="P40" s="129"/>
    </row>
    <row r="41" spans="1:18" ht="52" x14ac:dyDescent="0.3">
      <c r="A41" s="17" t="s">
        <v>41</v>
      </c>
      <c r="B41" s="17" t="s">
        <v>45</v>
      </c>
      <c r="C41" s="18" t="s">
        <v>160</v>
      </c>
      <c r="D41" s="18" t="s">
        <v>161</v>
      </c>
      <c r="E41" s="18" t="s">
        <v>174</v>
      </c>
      <c r="F41" s="18" t="s">
        <v>175</v>
      </c>
      <c r="G41" s="56" t="s">
        <v>176</v>
      </c>
      <c r="H41" s="18" t="s">
        <v>165</v>
      </c>
      <c r="I41" s="18" t="s">
        <v>65</v>
      </c>
      <c r="J41" s="56" t="s">
        <v>177</v>
      </c>
      <c r="K41" s="18" t="s">
        <v>167</v>
      </c>
      <c r="L41" s="18" t="s">
        <v>63</v>
      </c>
      <c r="M41" s="56" t="s">
        <v>178</v>
      </c>
      <c r="N41" s="18" t="s">
        <v>169</v>
      </c>
      <c r="O41" s="18" t="s">
        <v>54</v>
      </c>
      <c r="P41" s="56" t="s">
        <v>179</v>
      </c>
    </row>
    <row r="42" spans="1:18" x14ac:dyDescent="0.35">
      <c r="A42" s="48"/>
      <c r="C42" s="48" t="s">
        <v>36</v>
      </c>
      <c r="D42" s="48"/>
      <c r="E42" s="48" t="s">
        <v>36</v>
      </c>
      <c r="F42" s="48" t="s">
        <v>36</v>
      </c>
      <c r="G42" s="48"/>
      <c r="H42" s="48"/>
      <c r="I42" s="48"/>
      <c r="J42" s="48"/>
      <c r="K42" s="48"/>
      <c r="L42" s="48"/>
      <c r="M42" s="48"/>
      <c r="N42" s="48"/>
      <c r="O42" s="48"/>
      <c r="P42" s="48"/>
    </row>
    <row r="43" spans="1:18" x14ac:dyDescent="0.35">
      <c r="A43" s="48"/>
      <c r="B43" s="48"/>
      <c r="C43" s="48" t="s">
        <v>36</v>
      </c>
      <c r="D43" s="48"/>
      <c r="E43" s="48" t="s">
        <v>36</v>
      </c>
      <c r="F43" s="48" t="s">
        <v>36</v>
      </c>
      <c r="G43" s="48"/>
      <c r="H43" s="48"/>
      <c r="I43" s="48"/>
      <c r="J43" s="48"/>
      <c r="K43" s="48"/>
      <c r="L43" s="48"/>
      <c r="M43" s="48"/>
      <c r="N43" s="48"/>
      <c r="O43" s="48"/>
      <c r="P43" s="48"/>
    </row>
    <row r="44" spans="1:18" x14ac:dyDescent="0.35">
      <c r="A44" s="48"/>
      <c r="B44" s="48"/>
      <c r="C44" s="48" t="s">
        <v>36</v>
      </c>
      <c r="D44" s="48"/>
      <c r="E44" s="48" t="s">
        <v>36</v>
      </c>
      <c r="F44" s="48" t="s">
        <v>36</v>
      </c>
      <c r="G44" s="48"/>
      <c r="H44" s="48"/>
      <c r="I44" s="48"/>
      <c r="J44" s="48"/>
      <c r="K44" s="48"/>
      <c r="L44" s="48"/>
      <c r="M44" s="48"/>
      <c r="N44" s="48"/>
      <c r="O44" s="48"/>
      <c r="P44" s="48"/>
    </row>
    <row r="45" spans="1:18" ht="14.15" customHeight="1" x14ac:dyDescent="0.35">
      <c r="A45" s="49" t="s">
        <v>89</v>
      </c>
      <c r="B45" s="64"/>
      <c r="C45" s="64"/>
      <c r="D45" s="64"/>
      <c r="E45" s="64"/>
      <c r="F45" s="64"/>
      <c r="G45" s="64"/>
      <c r="H45" s="64"/>
      <c r="I45" s="64"/>
      <c r="J45" s="64"/>
      <c r="K45" s="64"/>
      <c r="L45" s="64"/>
      <c r="M45" s="64"/>
      <c r="N45" s="64"/>
      <c r="O45" s="64"/>
      <c r="P45" s="64"/>
    </row>
    <row r="46" spans="1:18" s="50" customFormat="1" ht="13" x14ac:dyDescent="0.35">
      <c r="A46" s="49" t="s">
        <v>90</v>
      </c>
      <c r="B46" s="49"/>
      <c r="C46" s="49"/>
    </row>
    <row r="47" spans="1:18" s="50" customFormat="1" ht="13" x14ac:dyDescent="0.35">
      <c r="A47" s="49" t="s">
        <v>87</v>
      </c>
      <c r="B47" s="49"/>
      <c r="C47" s="49"/>
    </row>
    <row r="48" spans="1:18" s="50" customFormat="1" ht="13" x14ac:dyDescent="0.35">
      <c r="A48" s="49" t="s">
        <v>88</v>
      </c>
      <c r="B48" s="49"/>
      <c r="C48" s="49"/>
    </row>
    <row r="49" spans="1:3" s="50" customFormat="1" ht="13" x14ac:dyDescent="0.35">
      <c r="A49" s="49"/>
      <c r="B49" s="49"/>
      <c r="C49" s="49"/>
    </row>
    <row r="52" spans="1:3" x14ac:dyDescent="0.35">
      <c r="A52" s="3" t="s">
        <v>55</v>
      </c>
      <c r="B52" s="23"/>
      <c r="C52" s="24"/>
    </row>
    <row r="53" spans="1:3" s="1" customFormat="1" ht="42.65" customHeight="1" x14ac:dyDescent="0.35">
      <c r="A53" s="25" t="s">
        <v>81</v>
      </c>
      <c r="B53" s="25" t="s">
        <v>229</v>
      </c>
      <c r="C53" s="65"/>
    </row>
    <row r="54" spans="1:3" s="1" customFormat="1" ht="76.5" customHeight="1" x14ac:dyDescent="0.35">
      <c r="A54" s="25" t="s">
        <v>137</v>
      </c>
      <c r="B54" s="25" t="s">
        <v>58</v>
      </c>
      <c r="C54" s="65"/>
    </row>
    <row r="55" spans="1:3" s="1" customFormat="1" ht="67.75" customHeight="1" x14ac:dyDescent="0.35">
      <c r="A55" s="25" t="s">
        <v>78</v>
      </c>
      <c r="B55" s="25" t="s">
        <v>230</v>
      </c>
      <c r="C55" s="65"/>
    </row>
  </sheetData>
  <mergeCells count="12">
    <mergeCell ref="B16:S16"/>
    <mergeCell ref="R17:S17"/>
    <mergeCell ref="C40:G40"/>
    <mergeCell ref="H40:P40"/>
    <mergeCell ref="B17:C17"/>
    <mergeCell ref="D17:E17"/>
    <mergeCell ref="F17:G17"/>
    <mergeCell ref="H17:I17"/>
    <mergeCell ref="J17:K17"/>
    <mergeCell ref="L17:M17"/>
    <mergeCell ref="N17:O17"/>
    <mergeCell ref="P17:Q17"/>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7"/>
  <sheetViews>
    <sheetView zoomScaleNormal="100" workbookViewId="0">
      <selection activeCell="B7" sqref="B7"/>
    </sheetView>
  </sheetViews>
  <sheetFormatPr defaultColWidth="8.81640625" defaultRowHeight="14.5" x14ac:dyDescent="0.35"/>
  <cols>
    <col min="1" max="1" width="17.1796875" style="1" customWidth="1"/>
    <col min="2" max="2" width="18.453125" style="1" customWidth="1"/>
    <col min="3" max="3" width="17.54296875" style="1" customWidth="1"/>
    <col min="4" max="4" width="21.453125" style="1" customWidth="1"/>
    <col min="5" max="5" width="14.453125" style="1" customWidth="1"/>
    <col min="6" max="6" width="14.54296875" style="1" bestFit="1" customWidth="1"/>
    <col min="7" max="7" width="22.54296875" style="1" customWidth="1"/>
    <col min="8" max="8" width="15.54296875" style="1" customWidth="1"/>
    <col min="9" max="9" width="17.81640625" style="1" customWidth="1"/>
    <col min="10" max="10" width="14.453125" style="1" customWidth="1"/>
    <col min="11" max="11" width="15.54296875" style="1" customWidth="1"/>
    <col min="12" max="14" width="15.1796875" style="1" customWidth="1"/>
    <col min="15" max="15" width="14.81640625" style="1" customWidth="1"/>
    <col min="16" max="17" width="15.1796875" style="1" customWidth="1"/>
    <col min="18" max="18" width="16.1796875" style="1" customWidth="1"/>
    <col min="19" max="19" width="17.54296875" style="1" customWidth="1"/>
    <col min="20" max="20" width="14.453125" style="1" customWidth="1"/>
    <col min="21" max="21" width="17.54296875" style="1" customWidth="1"/>
    <col min="22" max="16384" width="8.81640625" style="1"/>
  </cols>
  <sheetData>
    <row r="1" spans="1:19" ht="15.5" x14ac:dyDescent="0.35">
      <c r="A1" s="27" t="s">
        <v>71</v>
      </c>
      <c r="B1" s="27"/>
      <c r="C1" s="27"/>
      <c r="D1" s="37"/>
      <c r="E1" s="37"/>
      <c r="F1" s="37"/>
      <c r="G1" s="37"/>
      <c r="H1" s="37"/>
      <c r="I1" s="37"/>
      <c r="J1" s="37"/>
      <c r="K1" s="37"/>
      <c r="L1" s="37"/>
      <c r="M1" s="37"/>
    </row>
    <row r="2" spans="1:19" s="38" customFormat="1" x14ac:dyDescent="0.35">
      <c r="A2" s="3" t="s">
        <v>72</v>
      </c>
    </row>
    <row r="3" spans="1:19" ht="60" customHeight="1" x14ac:dyDescent="0.35">
      <c r="A3" s="11" t="s">
        <v>27</v>
      </c>
      <c r="B3" s="11" t="s">
        <v>28</v>
      </c>
      <c r="C3" s="39" t="s">
        <v>153</v>
      </c>
      <c r="D3" s="39" t="s">
        <v>154</v>
      </c>
      <c r="F3" s="13"/>
      <c r="G3" s="13"/>
      <c r="H3" s="13"/>
      <c r="I3" s="13"/>
      <c r="J3" s="13"/>
      <c r="K3" s="13"/>
      <c r="L3" s="13"/>
      <c r="M3" s="13"/>
    </row>
    <row r="4" spans="1:19" ht="26.5" customHeight="1" x14ac:dyDescent="0.35">
      <c r="A4" s="102">
        <v>45932</v>
      </c>
      <c r="B4" s="40" t="s">
        <v>205</v>
      </c>
      <c r="C4" s="40">
        <v>134</v>
      </c>
      <c r="D4" s="41">
        <v>0</v>
      </c>
      <c r="F4" s="13"/>
      <c r="G4" s="13"/>
      <c r="H4" s="13"/>
      <c r="I4" s="13"/>
      <c r="J4" s="13"/>
      <c r="K4" s="13"/>
      <c r="L4" s="13"/>
      <c r="M4" s="13"/>
    </row>
    <row r="5" spans="1:19" x14ac:dyDescent="0.35">
      <c r="A5" s="13"/>
      <c r="B5" s="13"/>
      <c r="C5" s="13"/>
      <c r="D5" s="13"/>
      <c r="E5" s="13"/>
      <c r="F5" s="13"/>
      <c r="G5" s="13"/>
    </row>
    <row r="6" spans="1:19" ht="52.5" x14ac:dyDescent="0.35">
      <c r="A6" s="17" t="s">
        <v>155</v>
      </c>
      <c r="B6" s="42" t="s">
        <v>47</v>
      </c>
      <c r="C6" s="42" t="s">
        <v>46</v>
      </c>
      <c r="D6" s="42" t="s">
        <v>67</v>
      </c>
      <c r="E6" s="43" t="s">
        <v>83</v>
      </c>
      <c r="F6" s="43" t="s">
        <v>84</v>
      </c>
      <c r="G6" s="44" t="s">
        <v>156</v>
      </c>
      <c r="H6" s="44" t="s">
        <v>157</v>
      </c>
    </row>
    <row r="7" spans="1:19" x14ac:dyDescent="0.35">
      <c r="A7" s="21" t="s">
        <v>191</v>
      </c>
      <c r="B7" s="12" t="s">
        <v>192</v>
      </c>
      <c r="C7" s="118" t="s">
        <v>193</v>
      </c>
      <c r="D7" s="21" t="s">
        <v>194</v>
      </c>
      <c r="E7" s="45">
        <v>16</v>
      </c>
      <c r="F7" s="45">
        <v>16</v>
      </c>
      <c r="G7" s="45">
        <v>0</v>
      </c>
      <c r="H7" s="45">
        <v>1.0629999999999999</v>
      </c>
    </row>
    <row r="8" spans="1:19" x14ac:dyDescent="0.35">
      <c r="A8" s="21" t="s">
        <v>195</v>
      </c>
      <c r="B8" s="21" t="s">
        <v>196</v>
      </c>
      <c r="C8" s="118" t="s">
        <v>385</v>
      </c>
      <c r="D8" s="21" t="s">
        <v>194</v>
      </c>
      <c r="E8" s="45">
        <v>8</v>
      </c>
      <c r="F8" s="45">
        <v>8</v>
      </c>
      <c r="G8" s="45">
        <v>0</v>
      </c>
      <c r="H8" s="45">
        <v>0.41099999999999998</v>
      </c>
    </row>
    <row r="9" spans="1:19" x14ac:dyDescent="0.35">
      <c r="A9" s="21" t="s">
        <v>197</v>
      </c>
      <c r="B9" s="21" t="s">
        <v>198</v>
      </c>
      <c r="C9" s="118" t="s">
        <v>193</v>
      </c>
      <c r="D9" s="21" t="s">
        <v>194</v>
      </c>
      <c r="E9" s="45">
        <v>28</v>
      </c>
      <c r="F9" s="45">
        <v>28</v>
      </c>
      <c r="G9" s="45">
        <v>0</v>
      </c>
      <c r="H9" s="45">
        <v>0.42099999999999999</v>
      </c>
    </row>
    <row r="10" spans="1:19" ht="26" x14ac:dyDescent="0.35">
      <c r="A10" s="21" t="s">
        <v>199</v>
      </c>
      <c r="B10" s="21" t="s">
        <v>200</v>
      </c>
      <c r="C10" s="118" t="s">
        <v>193</v>
      </c>
      <c r="D10" s="21" t="s">
        <v>194</v>
      </c>
      <c r="E10" s="45">
        <v>26</v>
      </c>
      <c r="F10" s="45">
        <v>26</v>
      </c>
      <c r="G10" s="45">
        <v>0</v>
      </c>
      <c r="H10" s="45">
        <v>3.0619999999999998</v>
      </c>
    </row>
    <row r="11" spans="1:19" x14ac:dyDescent="0.35">
      <c r="A11" s="21" t="s">
        <v>201</v>
      </c>
      <c r="B11" s="21" t="s">
        <v>202</v>
      </c>
      <c r="C11" s="118" t="s">
        <v>193</v>
      </c>
      <c r="D11" s="21" t="s">
        <v>194</v>
      </c>
      <c r="E11" s="45">
        <v>27</v>
      </c>
      <c r="F11" s="45">
        <v>27</v>
      </c>
      <c r="G11" s="45">
        <v>0</v>
      </c>
      <c r="H11" s="45">
        <v>0.104</v>
      </c>
    </row>
    <row r="12" spans="1:19" ht="26" x14ac:dyDescent="0.35">
      <c r="A12" s="21" t="s">
        <v>203</v>
      </c>
      <c r="B12" s="21" t="s">
        <v>204</v>
      </c>
      <c r="C12" s="118" t="s">
        <v>386</v>
      </c>
      <c r="D12" s="21" t="s">
        <v>194</v>
      </c>
      <c r="E12" s="45">
        <v>29</v>
      </c>
      <c r="F12" s="45">
        <v>29</v>
      </c>
      <c r="G12" s="45">
        <v>0</v>
      </c>
      <c r="H12" s="45">
        <v>0.189</v>
      </c>
    </row>
    <row r="13" spans="1:19" x14ac:dyDescent="0.35">
      <c r="A13" s="21"/>
      <c r="B13" s="21"/>
      <c r="C13" s="21"/>
      <c r="D13" s="21"/>
      <c r="E13" s="45"/>
      <c r="F13" s="45"/>
      <c r="G13" s="45"/>
      <c r="H13" s="45"/>
    </row>
    <row r="14" spans="1:19" x14ac:dyDescent="0.35">
      <c r="A14" s="21"/>
      <c r="B14" s="21"/>
      <c r="C14" s="21"/>
      <c r="D14" s="21"/>
      <c r="E14" s="45"/>
      <c r="F14" s="45"/>
      <c r="G14" s="45"/>
      <c r="H14" s="45"/>
    </row>
    <row r="16" spans="1:19" ht="15.5" x14ac:dyDescent="0.35">
      <c r="A16" s="11" t="s">
        <v>127</v>
      </c>
      <c r="B16" s="123" t="s">
        <v>158</v>
      </c>
      <c r="C16" s="124"/>
      <c r="D16" s="124"/>
      <c r="E16" s="124"/>
      <c r="F16" s="124"/>
      <c r="G16" s="124"/>
      <c r="H16" s="124"/>
      <c r="I16" s="124"/>
      <c r="J16" s="124"/>
      <c r="K16" s="124"/>
      <c r="L16" s="124"/>
      <c r="M16" s="124"/>
      <c r="N16" s="124"/>
      <c r="O16" s="124"/>
      <c r="P16" s="124"/>
      <c r="Q16" s="124"/>
      <c r="R16" s="124"/>
      <c r="S16" s="124"/>
    </row>
    <row r="17" spans="1:19" ht="88" customHeight="1" x14ac:dyDescent="0.35">
      <c r="A17" s="46" t="s">
        <v>128</v>
      </c>
      <c r="B17" s="127" t="s">
        <v>134</v>
      </c>
      <c r="C17" s="129"/>
      <c r="D17" s="125" t="s">
        <v>130</v>
      </c>
      <c r="E17" s="126"/>
      <c r="F17" s="127" t="s">
        <v>110</v>
      </c>
      <c r="G17" s="129"/>
      <c r="H17" s="127" t="s">
        <v>111</v>
      </c>
      <c r="I17" s="129"/>
      <c r="J17" s="127" t="s">
        <v>113</v>
      </c>
      <c r="K17" s="129"/>
      <c r="L17" s="127" t="s">
        <v>112</v>
      </c>
      <c r="M17" s="129"/>
      <c r="N17" s="125" t="s">
        <v>114</v>
      </c>
      <c r="O17" s="126"/>
      <c r="P17" s="125" t="s">
        <v>135</v>
      </c>
      <c r="Q17" s="126"/>
      <c r="R17" s="125" t="s">
        <v>115</v>
      </c>
      <c r="S17" s="126"/>
    </row>
    <row r="18" spans="1:19" ht="39.5" x14ac:dyDescent="0.35">
      <c r="A18" s="17" t="s">
        <v>155</v>
      </c>
      <c r="B18" s="18" t="s">
        <v>388</v>
      </c>
      <c r="C18" s="18" t="s">
        <v>136</v>
      </c>
      <c r="D18" s="18" t="s">
        <v>388</v>
      </c>
      <c r="E18" s="18" t="s">
        <v>136</v>
      </c>
      <c r="F18" s="18" t="s">
        <v>388</v>
      </c>
      <c r="G18" s="18" t="s">
        <v>136</v>
      </c>
      <c r="H18" s="18" t="s">
        <v>388</v>
      </c>
      <c r="I18" s="18" t="s">
        <v>136</v>
      </c>
      <c r="J18" s="18" t="s">
        <v>388</v>
      </c>
      <c r="K18" s="18" t="s">
        <v>136</v>
      </c>
      <c r="L18" s="18" t="s">
        <v>388</v>
      </c>
      <c r="M18" s="18" t="s">
        <v>136</v>
      </c>
      <c r="N18" s="18" t="s">
        <v>388</v>
      </c>
      <c r="O18" s="18" t="s">
        <v>136</v>
      </c>
      <c r="P18" s="18" t="s">
        <v>388</v>
      </c>
      <c r="Q18" s="18" t="s">
        <v>136</v>
      </c>
      <c r="R18" s="18" t="s">
        <v>388</v>
      </c>
      <c r="S18" s="18" t="s">
        <v>136</v>
      </c>
    </row>
    <row r="19" spans="1:19" s="108" customFormat="1" ht="26" x14ac:dyDescent="0.35">
      <c r="A19" s="47" t="s">
        <v>237</v>
      </c>
      <c r="B19" s="103">
        <v>0.16</v>
      </c>
      <c r="C19" s="48" t="s">
        <v>238</v>
      </c>
      <c r="D19" s="103">
        <v>0.42</v>
      </c>
      <c r="E19" s="48" t="s">
        <v>238</v>
      </c>
      <c r="F19" s="48" t="s">
        <v>239</v>
      </c>
      <c r="G19" s="48" t="s">
        <v>238</v>
      </c>
      <c r="H19" s="103">
        <v>0.96</v>
      </c>
      <c r="I19" s="48" t="s">
        <v>238</v>
      </c>
      <c r="J19" s="48" t="s">
        <v>240</v>
      </c>
      <c r="K19" s="48" t="s">
        <v>238</v>
      </c>
      <c r="L19" s="48" t="s">
        <v>241</v>
      </c>
      <c r="M19" s="48" t="s">
        <v>238</v>
      </c>
      <c r="N19" s="103">
        <v>1</v>
      </c>
      <c r="O19" s="48" t="s">
        <v>238</v>
      </c>
      <c r="P19" s="103">
        <v>1</v>
      </c>
      <c r="Q19" s="48" t="s">
        <v>238</v>
      </c>
      <c r="R19" s="48" t="s">
        <v>238</v>
      </c>
      <c r="S19" s="48" t="s">
        <v>238</v>
      </c>
    </row>
    <row r="20" spans="1:19" s="108" customFormat="1" ht="26" x14ac:dyDescent="0.35">
      <c r="A20" s="47" t="s">
        <v>242</v>
      </c>
      <c r="B20" s="103">
        <v>0.13</v>
      </c>
      <c r="C20" s="48" t="s">
        <v>238</v>
      </c>
      <c r="D20" s="103" t="s">
        <v>243</v>
      </c>
      <c r="E20" s="48" t="s">
        <v>238</v>
      </c>
      <c r="F20" s="103">
        <v>0.47</v>
      </c>
      <c r="G20" s="48" t="s">
        <v>238</v>
      </c>
      <c r="H20" s="103">
        <v>0.12</v>
      </c>
      <c r="I20" s="48" t="s">
        <v>238</v>
      </c>
      <c r="J20" s="103">
        <v>0.1</v>
      </c>
      <c r="K20" s="48" t="s">
        <v>238</v>
      </c>
      <c r="L20" s="103">
        <v>0.82</v>
      </c>
      <c r="M20" s="48" t="s">
        <v>238</v>
      </c>
      <c r="N20" s="103">
        <v>0.21</v>
      </c>
      <c r="O20" s="48" t="s">
        <v>238</v>
      </c>
      <c r="P20" s="103">
        <v>0</v>
      </c>
      <c r="Q20" s="48" t="s">
        <v>238</v>
      </c>
      <c r="R20" s="48" t="s">
        <v>238</v>
      </c>
      <c r="S20" s="48" t="s">
        <v>238</v>
      </c>
    </row>
    <row r="21" spans="1:19" s="108" customFormat="1" ht="26" x14ac:dyDescent="0.35">
      <c r="A21" s="47" t="s">
        <v>244</v>
      </c>
      <c r="B21" s="103">
        <v>0.01</v>
      </c>
      <c r="C21" s="48" t="s">
        <v>238</v>
      </c>
      <c r="D21" s="103">
        <v>0.04</v>
      </c>
      <c r="E21" s="48" t="s">
        <v>238</v>
      </c>
      <c r="F21" s="103">
        <v>0.16</v>
      </c>
      <c r="G21" s="48" t="s">
        <v>238</v>
      </c>
      <c r="H21" s="103">
        <v>0.06</v>
      </c>
      <c r="I21" s="48" t="s">
        <v>238</v>
      </c>
      <c r="J21" s="103">
        <v>0.02</v>
      </c>
      <c r="K21" s="48" t="s">
        <v>238</v>
      </c>
      <c r="L21" s="103">
        <v>0.09</v>
      </c>
      <c r="M21" s="48" t="s">
        <v>238</v>
      </c>
      <c r="N21" s="103">
        <v>0</v>
      </c>
      <c r="O21" s="48" t="s">
        <v>238</v>
      </c>
      <c r="P21" s="103">
        <v>0</v>
      </c>
      <c r="Q21" s="48" t="s">
        <v>238</v>
      </c>
      <c r="R21" s="48" t="s">
        <v>238</v>
      </c>
      <c r="S21" s="48" t="s">
        <v>238</v>
      </c>
    </row>
    <row r="22" spans="1:19" s="108" customFormat="1" ht="52" x14ac:dyDescent="0.35">
      <c r="A22" s="47" t="s">
        <v>245</v>
      </c>
      <c r="B22" s="103">
        <v>0.01</v>
      </c>
      <c r="C22" s="48" t="s">
        <v>238</v>
      </c>
      <c r="D22" s="103" t="s">
        <v>243</v>
      </c>
      <c r="E22" s="48" t="s">
        <v>238</v>
      </c>
      <c r="F22" s="103">
        <v>0.06</v>
      </c>
      <c r="G22" s="48" t="s">
        <v>238</v>
      </c>
      <c r="H22" s="103">
        <v>0.04</v>
      </c>
      <c r="I22" s="48" t="s">
        <v>238</v>
      </c>
      <c r="J22" s="103">
        <v>0.02</v>
      </c>
      <c r="K22" s="48" t="s">
        <v>238</v>
      </c>
      <c r="L22" s="103">
        <v>0.09</v>
      </c>
      <c r="M22" s="48" t="s">
        <v>238</v>
      </c>
      <c r="N22" s="103" t="s">
        <v>243</v>
      </c>
      <c r="O22" s="48" t="s">
        <v>238</v>
      </c>
      <c r="P22" s="103" t="s">
        <v>243</v>
      </c>
      <c r="Q22" s="48" t="s">
        <v>238</v>
      </c>
      <c r="R22" s="48" t="s">
        <v>238</v>
      </c>
      <c r="S22" s="48" t="s">
        <v>238</v>
      </c>
    </row>
    <row r="23" spans="1:19" customFormat="1" ht="26" x14ac:dyDescent="0.35">
      <c r="A23" s="47" t="s">
        <v>246</v>
      </c>
      <c r="B23" s="109">
        <v>0</v>
      </c>
      <c r="C23" s="48" t="s">
        <v>238</v>
      </c>
      <c r="D23" s="109">
        <v>0</v>
      </c>
      <c r="E23" s="48" t="s">
        <v>238</v>
      </c>
      <c r="F23" s="110" t="s">
        <v>243</v>
      </c>
      <c r="G23" s="48" t="s">
        <v>238</v>
      </c>
      <c r="H23" s="109">
        <v>0</v>
      </c>
      <c r="I23" s="48" t="s">
        <v>238</v>
      </c>
      <c r="J23" s="109">
        <v>0</v>
      </c>
      <c r="K23" s="48" t="s">
        <v>238</v>
      </c>
      <c r="L23" s="109">
        <v>0</v>
      </c>
      <c r="M23" s="48" t="s">
        <v>238</v>
      </c>
      <c r="N23" s="109">
        <v>0</v>
      </c>
      <c r="O23" s="48" t="s">
        <v>238</v>
      </c>
      <c r="P23" s="103">
        <v>0</v>
      </c>
      <c r="Q23" s="48" t="s">
        <v>238</v>
      </c>
      <c r="R23" s="48" t="s">
        <v>238</v>
      </c>
      <c r="S23" s="48" t="s">
        <v>238</v>
      </c>
    </row>
    <row r="24" spans="1:19" customFormat="1" ht="26" x14ac:dyDescent="0.35">
      <c r="A24" s="47" t="s">
        <v>247</v>
      </c>
      <c r="B24" s="109">
        <v>0</v>
      </c>
      <c r="C24" s="48" t="s">
        <v>238</v>
      </c>
      <c r="D24" s="109">
        <v>0</v>
      </c>
      <c r="E24" s="48" t="s">
        <v>238</v>
      </c>
      <c r="F24" s="110" t="s">
        <v>243</v>
      </c>
      <c r="G24" s="48" t="s">
        <v>238</v>
      </c>
      <c r="H24" s="109">
        <v>0</v>
      </c>
      <c r="I24" s="48" t="s">
        <v>238</v>
      </c>
      <c r="J24" s="109">
        <v>0</v>
      </c>
      <c r="K24" s="48" t="s">
        <v>238</v>
      </c>
      <c r="L24" s="109">
        <v>0</v>
      </c>
      <c r="M24" s="48" t="s">
        <v>238</v>
      </c>
      <c r="N24" s="109">
        <v>0</v>
      </c>
      <c r="O24" s="48" t="s">
        <v>238</v>
      </c>
      <c r="P24" s="103">
        <v>0</v>
      </c>
      <c r="Q24" s="48" t="s">
        <v>238</v>
      </c>
      <c r="R24" s="48" t="s">
        <v>238</v>
      </c>
      <c r="S24" s="48" t="s">
        <v>238</v>
      </c>
    </row>
    <row r="25" spans="1:19" s="108" customFormat="1" ht="26" x14ac:dyDescent="0.35">
      <c r="A25" s="47" t="s">
        <v>248</v>
      </c>
      <c r="B25" s="103">
        <v>0.01</v>
      </c>
      <c r="C25" s="48" t="s">
        <v>238</v>
      </c>
      <c r="D25" s="103" t="s">
        <v>243</v>
      </c>
      <c r="E25" s="48" t="s">
        <v>238</v>
      </c>
      <c r="F25" s="103">
        <v>0.01</v>
      </c>
      <c r="G25" s="48" t="s">
        <v>238</v>
      </c>
      <c r="H25" s="103">
        <v>0.04</v>
      </c>
      <c r="I25" s="48" t="s">
        <v>238</v>
      </c>
      <c r="J25" s="103">
        <v>0.01</v>
      </c>
      <c r="K25" s="48" t="s">
        <v>238</v>
      </c>
      <c r="L25" s="103">
        <v>0.05</v>
      </c>
      <c r="M25" s="48" t="s">
        <v>238</v>
      </c>
      <c r="N25" s="103">
        <v>0</v>
      </c>
      <c r="O25" s="48" t="s">
        <v>238</v>
      </c>
      <c r="P25" s="103">
        <v>0</v>
      </c>
      <c r="Q25" s="48" t="s">
        <v>238</v>
      </c>
      <c r="R25" s="48" t="s">
        <v>238</v>
      </c>
      <c r="S25" s="48" t="s">
        <v>238</v>
      </c>
    </row>
    <row r="26" spans="1:19" customFormat="1" ht="26" x14ac:dyDescent="0.35">
      <c r="A26" s="47" t="s">
        <v>249</v>
      </c>
      <c r="B26" s="109">
        <v>0</v>
      </c>
      <c r="C26" s="48" t="s">
        <v>238</v>
      </c>
      <c r="D26" s="109">
        <v>0</v>
      </c>
      <c r="E26" s="48" t="s">
        <v>238</v>
      </c>
      <c r="F26" s="110" t="s">
        <v>243</v>
      </c>
      <c r="G26" s="48" t="s">
        <v>238</v>
      </c>
      <c r="H26" s="109">
        <v>0</v>
      </c>
      <c r="I26" s="48" t="s">
        <v>238</v>
      </c>
      <c r="J26" s="109">
        <v>0</v>
      </c>
      <c r="K26" s="48" t="s">
        <v>238</v>
      </c>
      <c r="L26" s="109">
        <v>0</v>
      </c>
      <c r="M26" s="48" t="s">
        <v>238</v>
      </c>
      <c r="N26" s="109">
        <v>0</v>
      </c>
      <c r="O26" s="48" t="s">
        <v>238</v>
      </c>
      <c r="P26" s="103">
        <v>0</v>
      </c>
      <c r="Q26" s="48" t="s">
        <v>238</v>
      </c>
      <c r="R26" s="48" t="s">
        <v>238</v>
      </c>
      <c r="S26" s="48" t="s">
        <v>238</v>
      </c>
    </row>
    <row r="27" spans="1:19" customFormat="1" ht="26" x14ac:dyDescent="0.35">
      <c r="A27" s="47" t="s">
        <v>250</v>
      </c>
      <c r="B27" s="109">
        <v>0</v>
      </c>
      <c r="C27" s="48" t="s">
        <v>238</v>
      </c>
      <c r="D27" s="110" t="s">
        <v>243</v>
      </c>
      <c r="E27" s="48" t="s">
        <v>238</v>
      </c>
      <c r="F27" s="109">
        <v>0</v>
      </c>
      <c r="G27" s="48" t="s">
        <v>238</v>
      </c>
      <c r="H27" s="109">
        <v>0</v>
      </c>
      <c r="I27" s="48" t="s">
        <v>238</v>
      </c>
      <c r="J27" s="109">
        <v>0</v>
      </c>
      <c r="K27" s="48" t="s">
        <v>238</v>
      </c>
      <c r="L27" s="109">
        <v>0</v>
      </c>
      <c r="M27" s="48" t="s">
        <v>238</v>
      </c>
      <c r="N27" s="109">
        <v>0</v>
      </c>
      <c r="O27" s="48" t="s">
        <v>238</v>
      </c>
      <c r="P27" s="103">
        <v>0</v>
      </c>
      <c r="Q27" s="48" t="s">
        <v>238</v>
      </c>
      <c r="R27" s="48" t="s">
        <v>238</v>
      </c>
      <c r="S27" s="48" t="s">
        <v>238</v>
      </c>
    </row>
    <row r="28" spans="1:19" s="108" customFormat="1" ht="26" x14ac:dyDescent="0.35">
      <c r="A28" s="47" t="s">
        <v>251</v>
      </c>
      <c r="B28" s="103" t="s">
        <v>243</v>
      </c>
      <c r="C28" s="48" t="s">
        <v>238</v>
      </c>
      <c r="D28" s="103">
        <v>0</v>
      </c>
      <c r="E28" s="48" t="s">
        <v>238</v>
      </c>
      <c r="F28" s="103">
        <v>0.01</v>
      </c>
      <c r="G28" s="48" t="s">
        <v>238</v>
      </c>
      <c r="H28" s="103">
        <v>0</v>
      </c>
      <c r="I28" s="48" t="s">
        <v>238</v>
      </c>
      <c r="J28" s="103">
        <v>0.01</v>
      </c>
      <c r="K28" s="48" t="s">
        <v>238</v>
      </c>
      <c r="L28" s="103">
        <v>0.02</v>
      </c>
      <c r="M28" s="48" t="s">
        <v>238</v>
      </c>
      <c r="N28" s="103">
        <v>0</v>
      </c>
      <c r="O28" s="48" t="s">
        <v>238</v>
      </c>
      <c r="P28" s="103" t="s">
        <v>243</v>
      </c>
      <c r="Q28" s="48" t="s">
        <v>238</v>
      </c>
      <c r="R28" s="48" t="s">
        <v>238</v>
      </c>
      <c r="S28" s="48" t="s">
        <v>238</v>
      </c>
    </row>
    <row r="29" spans="1:19" s="108" customFormat="1" ht="26" x14ac:dyDescent="0.35">
      <c r="A29" s="47" t="s">
        <v>252</v>
      </c>
      <c r="B29" s="103" t="s">
        <v>243</v>
      </c>
      <c r="C29" s="48" t="s">
        <v>238</v>
      </c>
      <c r="D29" s="103" t="s">
        <v>243</v>
      </c>
      <c r="E29" s="48" t="s">
        <v>238</v>
      </c>
      <c r="F29" s="103">
        <v>0.03</v>
      </c>
      <c r="G29" s="48" t="s">
        <v>238</v>
      </c>
      <c r="H29" s="103">
        <v>0</v>
      </c>
      <c r="I29" s="48" t="s">
        <v>238</v>
      </c>
      <c r="J29" s="103" t="s">
        <v>243</v>
      </c>
      <c r="K29" s="48" t="s">
        <v>238</v>
      </c>
      <c r="L29" s="103">
        <v>0.01</v>
      </c>
      <c r="M29" s="48" t="s">
        <v>238</v>
      </c>
      <c r="N29" s="103">
        <v>0</v>
      </c>
      <c r="O29" s="48" t="s">
        <v>238</v>
      </c>
      <c r="P29" s="103">
        <v>0</v>
      </c>
      <c r="Q29" s="48" t="s">
        <v>238</v>
      </c>
      <c r="R29" s="48" t="s">
        <v>238</v>
      </c>
      <c r="S29" s="48" t="s">
        <v>238</v>
      </c>
    </row>
    <row r="30" spans="1:19" s="108" customFormat="1" ht="26" x14ac:dyDescent="0.35">
      <c r="A30" s="47" t="s">
        <v>253</v>
      </c>
      <c r="B30" s="103">
        <v>0</v>
      </c>
      <c r="C30" s="48" t="s">
        <v>238</v>
      </c>
      <c r="D30" s="103">
        <v>0</v>
      </c>
      <c r="E30" s="48" t="s">
        <v>238</v>
      </c>
      <c r="F30" s="103">
        <v>0</v>
      </c>
      <c r="G30" s="48" t="s">
        <v>238</v>
      </c>
      <c r="H30" s="103">
        <v>0</v>
      </c>
      <c r="I30" s="48" t="s">
        <v>238</v>
      </c>
      <c r="J30" s="103">
        <v>0</v>
      </c>
      <c r="K30" s="48" t="s">
        <v>238</v>
      </c>
      <c r="L30" s="103" t="s">
        <v>243</v>
      </c>
      <c r="M30" s="48" t="s">
        <v>238</v>
      </c>
      <c r="N30" s="103">
        <v>0</v>
      </c>
      <c r="O30" s="48" t="s">
        <v>238</v>
      </c>
      <c r="P30" s="103">
        <v>0</v>
      </c>
      <c r="Q30" s="48" t="s">
        <v>238</v>
      </c>
      <c r="R30" s="48" t="s">
        <v>238</v>
      </c>
      <c r="S30" s="48" t="s">
        <v>238</v>
      </c>
    </row>
    <row r="31" spans="1:19" s="108" customFormat="1" ht="26" x14ac:dyDescent="0.35">
      <c r="A31" s="47" t="s">
        <v>254</v>
      </c>
      <c r="B31" s="103" t="s">
        <v>243</v>
      </c>
      <c r="C31" s="48" t="s">
        <v>238</v>
      </c>
      <c r="D31" s="103" t="s">
        <v>243</v>
      </c>
      <c r="E31" s="48" t="s">
        <v>238</v>
      </c>
      <c r="F31" s="103">
        <v>0.01</v>
      </c>
      <c r="G31" s="48" t="s">
        <v>238</v>
      </c>
      <c r="H31" s="103">
        <v>0</v>
      </c>
      <c r="I31" s="48" t="s">
        <v>238</v>
      </c>
      <c r="J31" s="103" t="s">
        <v>243</v>
      </c>
      <c r="K31" s="48" t="s">
        <v>238</v>
      </c>
      <c r="L31" s="103">
        <v>0.01</v>
      </c>
      <c r="M31" s="48" t="s">
        <v>238</v>
      </c>
      <c r="N31" s="103" t="s">
        <v>243</v>
      </c>
      <c r="O31" s="48" t="s">
        <v>238</v>
      </c>
      <c r="P31" s="103">
        <v>0</v>
      </c>
      <c r="Q31" s="48" t="s">
        <v>238</v>
      </c>
      <c r="R31" s="48" t="s">
        <v>238</v>
      </c>
      <c r="S31" s="48" t="s">
        <v>238</v>
      </c>
    </row>
    <row r="32" spans="1:19" customFormat="1" ht="26" x14ac:dyDescent="0.35">
      <c r="A32" s="47" t="s">
        <v>255</v>
      </c>
      <c r="B32" s="110" t="s">
        <v>243</v>
      </c>
      <c r="C32" s="48" t="s">
        <v>238</v>
      </c>
      <c r="D32" s="109">
        <v>0</v>
      </c>
      <c r="E32" s="48" t="s">
        <v>238</v>
      </c>
      <c r="F32" s="110" t="s">
        <v>243</v>
      </c>
      <c r="G32" s="48" t="s">
        <v>238</v>
      </c>
      <c r="H32" s="109">
        <v>0</v>
      </c>
      <c r="I32" s="48" t="s">
        <v>238</v>
      </c>
      <c r="J32" s="110" t="s">
        <v>243</v>
      </c>
      <c r="K32" s="48" t="s">
        <v>238</v>
      </c>
      <c r="L32" s="110" t="s">
        <v>243</v>
      </c>
      <c r="M32" s="48" t="s">
        <v>238</v>
      </c>
      <c r="N32" s="109">
        <v>0</v>
      </c>
      <c r="O32" s="48" t="s">
        <v>238</v>
      </c>
      <c r="P32" s="103">
        <v>0</v>
      </c>
      <c r="Q32" s="48" t="s">
        <v>238</v>
      </c>
      <c r="R32" s="48" t="s">
        <v>238</v>
      </c>
      <c r="S32" s="48" t="s">
        <v>238</v>
      </c>
    </row>
    <row r="33" spans="1:19" customFormat="1" ht="26" x14ac:dyDescent="0.35">
      <c r="A33" s="47" t="s">
        <v>256</v>
      </c>
      <c r="B33" s="109">
        <v>0</v>
      </c>
      <c r="C33" s="48" t="s">
        <v>238</v>
      </c>
      <c r="D33" s="110" t="s">
        <v>243</v>
      </c>
      <c r="E33" s="48" t="s">
        <v>238</v>
      </c>
      <c r="F33" s="109">
        <v>0</v>
      </c>
      <c r="G33" s="48" t="s">
        <v>238</v>
      </c>
      <c r="H33" s="109">
        <v>0</v>
      </c>
      <c r="I33" s="48" t="s">
        <v>238</v>
      </c>
      <c r="J33" s="109">
        <v>0</v>
      </c>
      <c r="K33" s="48" t="s">
        <v>238</v>
      </c>
      <c r="L33" s="109">
        <v>0</v>
      </c>
      <c r="M33" s="48" t="s">
        <v>238</v>
      </c>
      <c r="N33" s="109">
        <v>0</v>
      </c>
      <c r="O33" s="48" t="s">
        <v>238</v>
      </c>
      <c r="P33" s="103">
        <v>0</v>
      </c>
      <c r="Q33" s="48" t="s">
        <v>238</v>
      </c>
      <c r="R33" s="48" t="s">
        <v>238</v>
      </c>
      <c r="S33" s="48" t="s">
        <v>238</v>
      </c>
    </row>
    <row r="34" spans="1:19" customFormat="1" x14ac:dyDescent="0.35">
      <c r="A34" s="47" t="s">
        <v>257</v>
      </c>
      <c r="B34" s="103">
        <v>0.27</v>
      </c>
      <c r="C34" s="48" t="s">
        <v>238</v>
      </c>
      <c r="D34" s="103">
        <v>0.32</v>
      </c>
      <c r="E34" s="48" t="s">
        <v>238</v>
      </c>
      <c r="F34" s="103">
        <v>0.68</v>
      </c>
      <c r="G34" s="48" t="s">
        <v>238</v>
      </c>
      <c r="H34" s="103">
        <v>0.04</v>
      </c>
      <c r="I34" s="48" t="s">
        <v>238</v>
      </c>
      <c r="J34" s="103">
        <v>0.32</v>
      </c>
      <c r="K34" s="48" t="s">
        <v>238</v>
      </c>
      <c r="L34" s="103">
        <v>0.87</v>
      </c>
      <c r="M34" s="48" t="s">
        <v>238</v>
      </c>
      <c r="N34" s="103">
        <v>0.47</v>
      </c>
      <c r="O34" s="48" t="s">
        <v>238</v>
      </c>
      <c r="P34" s="103">
        <v>0</v>
      </c>
      <c r="Q34" s="48" t="s">
        <v>238</v>
      </c>
      <c r="R34" s="103" t="s">
        <v>258</v>
      </c>
      <c r="S34" s="48" t="s">
        <v>238</v>
      </c>
    </row>
    <row r="35" spans="1:19" customFormat="1" ht="26" x14ac:dyDescent="0.35">
      <c r="A35" s="47" t="s">
        <v>259</v>
      </c>
      <c r="B35" s="103">
        <v>1</v>
      </c>
      <c r="C35" s="48" t="s">
        <v>238</v>
      </c>
      <c r="D35" s="103">
        <v>1</v>
      </c>
      <c r="E35" s="48" t="s">
        <v>238</v>
      </c>
      <c r="F35" s="103">
        <v>1</v>
      </c>
      <c r="G35" s="48" t="s">
        <v>238</v>
      </c>
      <c r="H35" s="103">
        <v>1</v>
      </c>
      <c r="I35" s="48" t="s">
        <v>238</v>
      </c>
      <c r="J35" s="103">
        <v>1</v>
      </c>
      <c r="K35" s="48" t="s">
        <v>238</v>
      </c>
      <c r="L35" s="103">
        <v>1</v>
      </c>
      <c r="M35" s="48" t="s">
        <v>238</v>
      </c>
      <c r="N35" s="103">
        <v>0.97</v>
      </c>
      <c r="O35" s="48" t="s">
        <v>238</v>
      </c>
      <c r="P35" s="103">
        <v>0</v>
      </c>
      <c r="Q35" s="48" t="s">
        <v>238</v>
      </c>
      <c r="R35" s="103" t="s">
        <v>260</v>
      </c>
      <c r="S35" s="48" t="s">
        <v>238</v>
      </c>
    </row>
    <row r="36" spans="1:19" customFormat="1" x14ac:dyDescent="0.35">
      <c r="A36" s="47" t="s">
        <v>261</v>
      </c>
      <c r="B36" s="103">
        <v>0.11</v>
      </c>
      <c r="C36" s="48" t="s">
        <v>238</v>
      </c>
      <c r="D36" s="103">
        <v>0.05</v>
      </c>
      <c r="E36" s="48" t="s">
        <v>238</v>
      </c>
      <c r="F36" s="103">
        <v>0.11</v>
      </c>
      <c r="G36" s="48" t="s">
        <v>238</v>
      </c>
      <c r="H36" s="103">
        <v>0.1</v>
      </c>
      <c r="I36" s="48" t="s">
        <v>238</v>
      </c>
      <c r="J36" s="103">
        <v>0.09</v>
      </c>
      <c r="K36" s="48" t="s">
        <v>238</v>
      </c>
      <c r="L36" s="103">
        <v>0.11</v>
      </c>
      <c r="M36" s="48" t="s">
        <v>238</v>
      </c>
      <c r="N36" s="103">
        <v>0.85</v>
      </c>
      <c r="O36" s="48" t="s">
        <v>238</v>
      </c>
      <c r="P36" s="103">
        <v>0</v>
      </c>
      <c r="Q36" s="48" t="s">
        <v>238</v>
      </c>
      <c r="R36" s="103" t="s">
        <v>238</v>
      </c>
      <c r="S36" s="48" t="s">
        <v>238</v>
      </c>
    </row>
    <row r="37" spans="1:19" customFormat="1" ht="39" x14ac:dyDescent="0.35">
      <c r="A37" s="47" t="s">
        <v>262</v>
      </c>
      <c r="B37" s="103">
        <v>0.54</v>
      </c>
      <c r="C37" s="48" t="s">
        <v>238</v>
      </c>
      <c r="D37" s="103">
        <v>0.52</v>
      </c>
      <c r="E37" s="48" t="s">
        <v>238</v>
      </c>
      <c r="F37" s="103">
        <v>0.17</v>
      </c>
      <c r="G37" s="48" t="s">
        <v>238</v>
      </c>
      <c r="H37" s="103">
        <v>0.16</v>
      </c>
      <c r="I37" s="48" t="s">
        <v>238</v>
      </c>
      <c r="J37" s="103">
        <v>0.41</v>
      </c>
      <c r="K37" s="48" t="s">
        <v>238</v>
      </c>
      <c r="L37" s="103">
        <v>0.83</v>
      </c>
      <c r="M37" s="48" t="s">
        <v>238</v>
      </c>
      <c r="N37" s="103">
        <v>0.12</v>
      </c>
      <c r="O37" s="48" t="s">
        <v>238</v>
      </c>
      <c r="P37" s="103">
        <v>0</v>
      </c>
      <c r="Q37" s="48" t="s">
        <v>238</v>
      </c>
      <c r="R37" s="103" t="s">
        <v>238</v>
      </c>
      <c r="S37" s="48" t="s">
        <v>238</v>
      </c>
    </row>
    <row r="38" spans="1:19" customFormat="1" x14ac:dyDescent="0.35">
      <c r="A38" s="33" t="s">
        <v>263</v>
      </c>
      <c r="P38" s="64"/>
      <c r="Q38" s="64"/>
      <c r="R38" s="64"/>
      <c r="S38" s="64"/>
    </row>
    <row r="39" spans="1:19" customFormat="1" x14ac:dyDescent="0.35">
      <c r="A39" s="33" t="s">
        <v>264</v>
      </c>
      <c r="P39" s="64"/>
      <c r="Q39" s="64"/>
      <c r="R39" s="64"/>
      <c r="S39" s="64"/>
    </row>
    <row r="40" spans="1:19" customFormat="1" x14ac:dyDescent="0.35">
      <c r="A40" s="33" t="s">
        <v>265</v>
      </c>
      <c r="P40" s="64"/>
      <c r="Q40" s="64"/>
      <c r="R40" s="64"/>
      <c r="S40" s="64"/>
    </row>
    <row r="41" spans="1:19" customFormat="1" x14ac:dyDescent="0.35">
      <c r="A41" s="33" t="s">
        <v>266</v>
      </c>
      <c r="P41" s="64"/>
      <c r="Q41" s="64"/>
      <c r="R41" s="64"/>
      <c r="S41" s="64"/>
    </row>
    <row r="42" spans="1:19" customFormat="1" x14ac:dyDescent="0.35">
      <c r="A42" s="33"/>
      <c r="P42" s="64"/>
      <c r="Q42" s="64"/>
      <c r="R42" s="64"/>
      <c r="S42" s="64"/>
    </row>
    <row r="43" spans="1:19" x14ac:dyDescent="0.35">
      <c r="A43" s="33" t="s">
        <v>66</v>
      </c>
      <c r="B43" s="33"/>
      <c r="C43" s="33"/>
      <c r="D43" s="12"/>
      <c r="E43" s="12"/>
      <c r="F43" s="12"/>
      <c r="G43" s="12"/>
      <c r="H43" s="12"/>
      <c r="I43" s="12"/>
      <c r="J43" s="12"/>
      <c r="K43" s="12"/>
      <c r="L43" s="12"/>
      <c r="M43" s="12"/>
    </row>
    <row r="44" spans="1:19" x14ac:dyDescent="0.35">
      <c r="A44" s="33" t="s">
        <v>33</v>
      </c>
      <c r="B44" s="33"/>
      <c r="C44" s="33"/>
      <c r="D44" s="12"/>
      <c r="E44" s="12"/>
      <c r="F44" s="12"/>
      <c r="G44" s="12"/>
      <c r="H44" s="12"/>
      <c r="I44" s="12"/>
      <c r="J44" s="12"/>
      <c r="K44" s="12"/>
      <c r="L44" s="12"/>
      <c r="M44" s="12"/>
    </row>
    <row r="45" spans="1:19" x14ac:dyDescent="0.35">
      <c r="A45" s="49" t="s">
        <v>86</v>
      </c>
      <c r="B45" s="33"/>
      <c r="C45" s="33"/>
      <c r="D45" s="12"/>
      <c r="E45" s="12"/>
      <c r="F45" s="12"/>
      <c r="G45" s="12"/>
      <c r="H45" s="12"/>
      <c r="I45" s="12"/>
      <c r="J45" s="12"/>
      <c r="K45" s="12"/>
      <c r="L45" s="12"/>
      <c r="M45" s="12"/>
    </row>
    <row r="46" spans="1:19" x14ac:dyDescent="0.35">
      <c r="A46" s="49" t="s">
        <v>85</v>
      </c>
    </row>
    <row r="47" spans="1:19" s="51" customFormat="1" x14ac:dyDescent="0.35">
      <c r="A47" s="33" t="s">
        <v>82</v>
      </c>
      <c r="B47" s="50"/>
      <c r="C47" s="50"/>
      <c r="D47" s="50"/>
    </row>
    <row r="48" spans="1:19" x14ac:dyDescent="0.35">
      <c r="A48" s="49" t="s">
        <v>133</v>
      </c>
      <c r="B48" s="33"/>
      <c r="C48" s="33"/>
      <c r="D48" s="12"/>
      <c r="E48" s="12"/>
      <c r="F48" s="12"/>
      <c r="G48" s="12"/>
      <c r="H48" s="12"/>
      <c r="I48" s="12"/>
      <c r="J48" s="12"/>
      <c r="K48" s="12"/>
      <c r="L48" s="12"/>
      <c r="M48" s="12"/>
    </row>
    <row r="49" spans="1:17" x14ac:dyDescent="0.35">
      <c r="A49" s="49" t="s">
        <v>129</v>
      </c>
    </row>
    <row r="50" spans="1:17" x14ac:dyDescent="0.35">
      <c r="A50" s="49"/>
    </row>
    <row r="52" spans="1:17" s="4" customFormat="1" ht="15.65" customHeight="1" x14ac:dyDescent="0.35">
      <c r="A52" s="3" t="s">
        <v>73</v>
      </c>
    </row>
    <row r="53" spans="1:17" ht="26.5" x14ac:dyDescent="0.35">
      <c r="A53" s="52" t="s">
        <v>27</v>
      </c>
      <c r="B53" s="11" t="s">
        <v>28</v>
      </c>
      <c r="C53" s="11" t="s">
        <v>159</v>
      </c>
      <c r="D53" s="12"/>
      <c r="E53" s="12"/>
      <c r="F53" s="12"/>
      <c r="G53" s="12"/>
      <c r="H53" s="12"/>
      <c r="I53" s="12"/>
      <c r="J53" s="12"/>
      <c r="K53" s="13"/>
      <c r="L53" s="13"/>
      <c r="M53" s="37"/>
    </row>
    <row r="54" spans="1:17" ht="43.5" customHeight="1" x14ac:dyDescent="0.35">
      <c r="A54" s="104">
        <v>45659</v>
      </c>
      <c r="B54" s="32" t="s">
        <v>205</v>
      </c>
      <c r="C54" s="48" t="s">
        <v>224</v>
      </c>
      <c r="D54" s="12"/>
      <c r="E54" s="12"/>
      <c r="F54" s="12"/>
      <c r="G54" s="12"/>
      <c r="H54" s="12"/>
      <c r="I54" s="12"/>
      <c r="J54" s="37"/>
      <c r="K54" s="37"/>
      <c r="M54" s="37"/>
    </row>
    <row r="55" spans="1:17" x14ac:dyDescent="0.35">
      <c r="D55" s="53" t="s">
        <v>42</v>
      </c>
      <c r="E55" s="54"/>
      <c r="F55" s="54"/>
      <c r="G55" s="54"/>
      <c r="H55" s="55"/>
      <c r="I55" s="53" t="s">
        <v>91</v>
      </c>
      <c r="J55" s="54"/>
      <c r="K55" s="54"/>
      <c r="L55" s="54"/>
      <c r="M55" s="54"/>
      <c r="N55" s="54"/>
      <c r="O55" s="54"/>
      <c r="P55" s="54"/>
      <c r="Q55" s="55"/>
    </row>
    <row r="56" spans="1:17" ht="52.5" x14ac:dyDescent="0.35">
      <c r="A56" s="17" t="s">
        <v>41</v>
      </c>
      <c r="B56" s="17" t="s">
        <v>45</v>
      </c>
      <c r="C56" s="17" t="s">
        <v>44</v>
      </c>
      <c r="D56" s="18" t="s">
        <v>160</v>
      </c>
      <c r="E56" s="18" t="s">
        <v>161</v>
      </c>
      <c r="F56" s="18" t="s">
        <v>162</v>
      </c>
      <c r="G56" s="18" t="s">
        <v>163</v>
      </c>
      <c r="H56" s="56" t="s">
        <v>164</v>
      </c>
      <c r="I56" s="18" t="s">
        <v>165</v>
      </c>
      <c r="J56" s="18" t="s">
        <v>65</v>
      </c>
      <c r="K56" s="56" t="s">
        <v>166</v>
      </c>
      <c r="L56" s="18" t="s">
        <v>167</v>
      </c>
      <c r="M56" s="18" t="s">
        <v>63</v>
      </c>
      <c r="N56" s="56" t="s">
        <v>168</v>
      </c>
      <c r="O56" s="18" t="s">
        <v>169</v>
      </c>
      <c r="P56" s="18" t="s">
        <v>54</v>
      </c>
      <c r="Q56" s="56" t="s">
        <v>170</v>
      </c>
    </row>
    <row r="57" spans="1:17" x14ac:dyDescent="0.35">
      <c r="A57" s="32"/>
      <c r="B57" s="32"/>
      <c r="C57" s="21"/>
      <c r="D57" s="48" t="s">
        <v>36</v>
      </c>
      <c r="E57" s="48"/>
      <c r="F57" s="48" t="s">
        <v>36</v>
      </c>
      <c r="G57" s="48" t="s">
        <v>36</v>
      </c>
      <c r="H57" s="48"/>
      <c r="I57" s="48"/>
      <c r="J57" s="48"/>
      <c r="K57" s="48"/>
      <c r="L57" s="48"/>
      <c r="M57" s="48"/>
      <c r="N57" s="48"/>
      <c r="O57" s="48"/>
      <c r="P57" s="48"/>
      <c r="Q57" s="48"/>
    </row>
    <row r="58" spans="1:17" x14ac:dyDescent="0.35">
      <c r="A58" s="32" t="s">
        <v>191</v>
      </c>
      <c r="B58" s="32" t="s">
        <v>206</v>
      </c>
      <c r="C58" s="21" t="s">
        <v>207</v>
      </c>
      <c r="D58" s="48" t="s">
        <v>208</v>
      </c>
      <c r="E58" s="48">
        <v>1.7000000000000001E-2</v>
      </c>
      <c r="F58" s="48">
        <v>19</v>
      </c>
      <c r="G58" s="48">
        <v>14</v>
      </c>
      <c r="H58" s="103">
        <f>F58/G58-1</f>
        <v>0.35714285714285721</v>
      </c>
      <c r="I58" s="48" t="s">
        <v>221</v>
      </c>
      <c r="J58" s="48" t="s">
        <v>222</v>
      </c>
      <c r="K58" s="48" t="s">
        <v>223</v>
      </c>
      <c r="L58" s="48">
        <v>34278</v>
      </c>
      <c r="M58" s="48">
        <v>29059</v>
      </c>
      <c r="N58" s="103">
        <f>L58/M58-1</f>
        <v>0.17960012388588731</v>
      </c>
      <c r="O58" s="48">
        <v>0</v>
      </c>
      <c r="P58" s="48">
        <v>0</v>
      </c>
      <c r="Q58" s="103">
        <v>0</v>
      </c>
    </row>
    <row r="59" spans="1:17" x14ac:dyDescent="0.35">
      <c r="A59" s="32" t="s">
        <v>191</v>
      </c>
      <c r="B59" s="32" t="s">
        <v>209</v>
      </c>
      <c r="C59" s="21" t="s">
        <v>207</v>
      </c>
      <c r="D59" s="48" t="s">
        <v>210</v>
      </c>
      <c r="E59" s="48">
        <v>200</v>
      </c>
      <c r="F59" s="48">
        <v>260</v>
      </c>
      <c r="G59" s="48">
        <v>360</v>
      </c>
      <c r="H59" s="103">
        <f t="shared" ref="H59:H66" si="0">F59/G59-1</f>
        <v>-0.27777777777777779</v>
      </c>
      <c r="I59" s="48" t="s">
        <v>221</v>
      </c>
      <c r="J59" s="48" t="s">
        <v>222</v>
      </c>
      <c r="K59" s="48" t="s">
        <v>223</v>
      </c>
      <c r="L59" s="48">
        <v>295250</v>
      </c>
      <c r="M59" s="48">
        <v>217947</v>
      </c>
      <c r="N59" s="103">
        <f t="shared" ref="N59:N66" si="1">L59/M59-1</f>
        <v>0.35468714871046636</v>
      </c>
      <c r="O59" s="48">
        <v>16730</v>
      </c>
      <c r="P59" s="48">
        <v>14326</v>
      </c>
      <c r="Q59" s="103">
        <f t="shared" ref="Q59:Q66" si="2">O59/P59-1</f>
        <v>0.167806784866676</v>
      </c>
    </row>
    <row r="60" spans="1:17" x14ac:dyDescent="0.35">
      <c r="A60" s="32" t="s">
        <v>191</v>
      </c>
      <c r="B60" s="32" t="s">
        <v>211</v>
      </c>
      <c r="C60" s="21" t="s">
        <v>207</v>
      </c>
      <c r="D60" s="48" t="s">
        <v>212</v>
      </c>
      <c r="E60" s="48">
        <v>0.23</v>
      </c>
      <c r="F60" s="48">
        <v>19</v>
      </c>
      <c r="G60" s="48">
        <v>10</v>
      </c>
      <c r="H60" s="103">
        <f t="shared" si="0"/>
        <v>0.89999999999999991</v>
      </c>
      <c r="I60" s="48" t="s">
        <v>221</v>
      </c>
      <c r="J60" s="48" t="s">
        <v>222</v>
      </c>
      <c r="K60" s="48" t="s">
        <v>223</v>
      </c>
      <c r="L60" s="48">
        <v>65891</v>
      </c>
      <c r="M60" s="48">
        <v>55635</v>
      </c>
      <c r="N60" s="103">
        <f t="shared" si="1"/>
        <v>0.18434438752583815</v>
      </c>
      <c r="O60" s="48">
        <v>563</v>
      </c>
      <c r="P60" s="48">
        <v>748</v>
      </c>
      <c r="Q60" s="103">
        <f t="shared" si="2"/>
        <v>-0.24732620320855614</v>
      </c>
    </row>
    <row r="61" spans="1:17" x14ac:dyDescent="0.35">
      <c r="A61" s="32" t="s">
        <v>195</v>
      </c>
      <c r="B61" s="32"/>
      <c r="C61" s="21" t="s">
        <v>207</v>
      </c>
      <c r="D61" s="48" t="s">
        <v>213</v>
      </c>
      <c r="E61" s="48">
        <v>75</v>
      </c>
      <c r="F61" s="48">
        <v>188</v>
      </c>
      <c r="G61" s="48">
        <v>129</v>
      </c>
      <c r="H61" s="103">
        <f t="shared" si="0"/>
        <v>0.45736434108527124</v>
      </c>
      <c r="I61" s="48" t="s">
        <v>221</v>
      </c>
      <c r="J61" s="48" t="s">
        <v>222</v>
      </c>
      <c r="K61" s="48" t="s">
        <v>223</v>
      </c>
      <c r="L61" s="48">
        <v>304894</v>
      </c>
      <c r="M61" s="48">
        <v>215571</v>
      </c>
      <c r="N61" s="103">
        <f t="shared" si="1"/>
        <v>0.41435536319820376</v>
      </c>
      <c r="O61" s="48">
        <v>19422</v>
      </c>
      <c r="P61" s="48">
        <v>22659</v>
      </c>
      <c r="Q61" s="103">
        <f t="shared" si="2"/>
        <v>-0.1428571428571429</v>
      </c>
    </row>
    <row r="62" spans="1:17" x14ac:dyDescent="0.35">
      <c r="A62" s="32" t="s">
        <v>197</v>
      </c>
      <c r="B62" s="32"/>
      <c r="C62" s="21" t="s">
        <v>207</v>
      </c>
      <c r="D62" s="48" t="s">
        <v>214</v>
      </c>
      <c r="E62" s="48">
        <v>9.6999999999999993</v>
      </c>
      <c r="F62" s="48">
        <v>74</v>
      </c>
      <c r="G62" s="48">
        <v>74</v>
      </c>
      <c r="H62" s="103">
        <f t="shared" si="0"/>
        <v>0</v>
      </c>
      <c r="I62" s="48" t="s">
        <v>221</v>
      </c>
      <c r="J62" s="48" t="s">
        <v>222</v>
      </c>
      <c r="K62" s="48" t="s">
        <v>223</v>
      </c>
      <c r="L62" s="48">
        <v>220007</v>
      </c>
      <c r="M62" s="48">
        <v>158227</v>
      </c>
      <c r="N62" s="103">
        <f t="shared" si="1"/>
        <v>0.3904516928210735</v>
      </c>
      <c r="O62" s="48">
        <v>17540</v>
      </c>
      <c r="P62" s="48">
        <v>18790</v>
      </c>
      <c r="Q62" s="103">
        <f t="shared" si="2"/>
        <v>-6.6524747205960577E-2</v>
      </c>
    </row>
    <row r="63" spans="1:17" ht="26" x14ac:dyDescent="0.35">
      <c r="A63" s="32" t="s">
        <v>199</v>
      </c>
      <c r="B63" s="32" t="s">
        <v>215</v>
      </c>
      <c r="C63" s="21" t="s">
        <v>207</v>
      </c>
      <c r="D63" s="48" t="s">
        <v>216</v>
      </c>
      <c r="E63" s="48">
        <v>9.8000000000000007</v>
      </c>
      <c r="F63" s="48">
        <v>97</v>
      </c>
      <c r="G63" s="48">
        <v>60</v>
      </c>
      <c r="H63" s="103">
        <f t="shared" si="0"/>
        <v>0.6166666666666667</v>
      </c>
      <c r="I63" s="48" t="s">
        <v>221</v>
      </c>
      <c r="J63" s="48" t="s">
        <v>222</v>
      </c>
      <c r="K63" s="48" t="s">
        <v>223</v>
      </c>
      <c r="L63" s="48">
        <v>568503</v>
      </c>
      <c r="M63" s="48">
        <v>276592</v>
      </c>
      <c r="N63" s="103">
        <f t="shared" si="1"/>
        <v>1.0553848267484236</v>
      </c>
      <c r="O63" s="48">
        <v>19466</v>
      </c>
      <c r="P63" s="48">
        <v>21643</v>
      </c>
      <c r="Q63" s="103">
        <f t="shared" si="2"/>
        <v>-0.1005867948066349</v>
      </c>
    </row>
    <row r="64" spans="1:17" ht="26" x14ac:dyDescent="0.35">
      <c r="A64" s="32" t="s">
        <v>199</v>
      </c>
      <c r="B64" s="32" t="s">
        <v>217</v>
      </c>
      <c r="C64" s="21" t="s">
        <v>207</v>
      </c>
      <c r="D64" s="48" t="s">
        <v>218</v>
      </c>
      <c r="E64" s="48">
        <v>150</v>
      </c>
      <c r="F64" s="48">
        <v>51</v>
      </c>
      <c r="G64" s="48">
        <v>30</v>
      </c>
      <c r="H64" s="103">
        <f t="shared" si="0"/>
        <v>0.7</v>
      </c>
      <c r="I64" s="48" t="s">
        <v>221</v>
      </c>
      <c r="J64" s="48" t="s">
        <v>222</v>
      </c>
      <c r="K64" s="48" t="s">
        <v>223</v>
      </c>
      <c r="L64" s="48">
        <v>16162</v>
      </c>
      <c r="M64" s="48">
        <v>14310</v>
      </c>
      <c r="N64" s="103">
        <f t="shared" si="1"/>
        <v>0.1294199860237597</v>
      </c>
      <c r="O64" s="48" t="s">
        <v>223</v>
      </c>
      <c r="P64" s="48" t="s">
        <v>223</v>
      </c>
      <c r="Q64" s="48" t="s">
        <v>223</v>
      </c>
    </row>
    <row r="65" spans="1:17" x14ac:dyDescent="0.35">
      <c r="A65" s="32" t="s">
        <v>201</v>
      </c>
      <c r="B65" s="32"/>
      <c r="C65" s="21" t="s">
        <v>207</v>
      </c>
      <c r="D65" s="48" t="s">
        <v>219</v>
      </c>
      <c r="E65" s="48">
        <v>4.3</v>
      </c>
      <c r="F65" s="48">
        <v>42</v>
      </c>
      <c r="G65" s="48">
        <v>27</v>
      </c>
      <c r="H65" s="103">
        <f t="shared" si="0"/>
        <v>0.55555555555555558</v>
      </c>
      <c r="I65" s="48" t="s">
        <v>221</v>
      </c>
      <c r="J65" s="48" t="s">
        <v>222</v>
      </c>
      <c r="K65" s="48" t="s">
        <v>223</v>
      </c>
      <c r="L65" s="48">
        <v>828065</v>
      </c>
      <c r="M65" s="48">
        <v>281780</v>
      </c>
      <c r="N65" s="103">
        <f t="shared" si="1"/>
        <v>1.9386933068351198</v>
      </c>
      <c r="O65" s="48">
        <v>14522</v>
      </c>
      <c r="P65" s="48">
        <v>21472</v>
      </c>
      <c r="Q65" s="103">
        <f t="shared" si="2"/>
        <v>-0.32367734724292097</v>
      </c>
    </row>
    <row r="66" spans="1:17" ht="26" x14ac:dyDescent="0.35">
      <c r="A66" s="32" t="s">
        <v>203</v>
      </c>
      <c r="B66" s="32"/>
      <c r="C66" s="21" t="s">
        <v>207</v>
      </c>
      <c r="D66" s="48" t="s">
        <v>220</v>
      </c>
      <c r="E66" s="48">
        <v>12</v>
      </c>
      <c r="F66" s="48">
        <v>66</v>
      </c>
      <c r="G66" s="48">
        <v>32</v>
      </c>
      <c r="H66" s="103">
        <f t="shared" si="0"/>
        <v>1.0625</v>
      </c>
      <c r="I66" s="48" t="s">
        <v>221</v>
      </c>
      <c r="J66" s="48" t="s">
        <v>222</v>
      </c>
      <c r="K66" s="48" t="s">
        <v>223</v>
      </c>
      <c r="L66" s="48">
        <v>807266</v>
      </c>
      <c r="M66" s="48">
        <v>258473</v>
      </c>
      <c r="N66" s="103">
        <f t="shared" si="1"/>
        <v>2.1232120956540914</v>
      </c>
      <c r="O66" s="48">
        <v>13578</v>
      </c>
      <c r="P66" s="48">
        <v>26968</v>
      </c>
      <c r="Q66" s="103">
        <f t="shared" si="2"/>
        <v>-0.49651438742212994</v>
      </c>
    </row>
    <row r="67" spans="1:17" x14ac:dyDescent="0.35">
      <c r="A67" s="32"/>
      <c r="B67" s="32"/>
      <c r="C67" s="32"/>
      <c r="D67" s="48" t="s">
        <v>36</v>
      </c>
      <c r="E67" s="48"/>
      <c r="F67" s="48" t="s">
        <v>36</v>
      </c>
      <c r="G67" s="48" t="s">
        <v>36</v>
      </c>
      <c r="H67" s="48"/>
      <c r="I67" s="48"/>
      <c r="J67" s="48"/>
      <c r="K67" s="48"/>
      <c r="L67" s="48"/>
      <c r="M67" s="48"/>
      <c r="N67" s="48"/>
      <c r="O67" s="48"/>
      <c r="P67" s="48"/>
      <c r="Q67" s="48"/>
    </row>
    <row r="68" spans="1:17" x14ac:dyDescent="0.35">
      <c r="A68" s="49" t="s">
        <v>89</v>
      </c>
      <c r="B68" s="33"/>
      <c r="C68" s="12"/>
      <c r="D68" s="12"/>
      <c r="E68" s="12"/>
      <c r="F68" s="12"/>
      <c r="G68" s="12"/>
      <c r="H68" s="12"/>
      <c r="I68" s="12"/>
      <c r="J68" s="12"/>
      <c r="K68" s="12"/>
      <c r="M68" s="12"/>
    </row>
    <row r="69" spans="1:17" x14ac:dyDescent="0.35">
      <c r="A69" s="49" t="s">
        <v>90</v>
      </c>
      <c r="B69" s="33"/>
      <c r="C69" s="12"/>
      <c r="D69" s="12"/>
      <c r="E69" s="12"/>
      <c r="F69" s="12"/>
      <c r="G69" s="12"/>
      <c r="H69" s="12"/>
      <c r="I69" s="12"/>
      <c r="J69" s="12"/>
      <c r="K69" s="12"/>
      <c r="L69" s="12"/>
      <c r="M69" s="12"/>
    </row>
    <row r="70" spans="1:17" x14ac:dyDescent="0.35">
      <c r="A70" s="49" t="s">
        <v>87</v>
      </c>
      <c r="B70" s="33"/>
      <c r="C70" s="12"/>
      <c r="D70" s="12"/>
      <c r="E70" s="12"/>
      <c r="F70" s="12"/>
      <c r="G70" s="12"/>
      <c r="H70" s="12"/>
      <c r="I70" s="12"/>
      <c r="J70" s="12"/>
      <c r="K70" s="12"/>
      <c r="L70" s="12"/>
      <c r="M70" s="12"/>
    </row>
    <row r="71" spans="1:17" x14ac:dyDescent="0.35">
      <c r="A71" s="49" t="s">
        <v>88</v>
      </c>
      <c r="B71" s="33"/>
      <c r="C71" s="12"/>
      <c r="D71" s="12"/>
      <c r="E71" s="12"/>
      <c r="F71" s="12"/>
      <c r="G71" s="12"/>
      <c r="H71" s="12"/>
      <c r="I71" s="12"/>
      <c r="J71" s="12"/>
      <c r="K71" s="12"/>
      <c r="L71" s="12"/>
      <c r="M71" s="12"/>
    </row>
    <row r="72" spans="1:17" x14ac:dyDescent="0.35">
      <c r="A72" s="49"/>
      <c r="B72" s="33"/>
      <c r="C72" s="12"/>
      <c r="D72" s="12"/>
      <c r="E72" s="12"/>
      <c r="F72" s="12"/>
      <c r="G72" s="12"/>
      <c r="H72" s="12"/>
      <c r="I72" s="12"/>
      <c r="J72" s="12"/>
      <c r="K72" s="12"/>
      <c r="L72" s="12"/>
      <c r="M72" s="12"/>
    </row>
    <row r="73" spans="1:17" x14ac:dyDescent="0.35">
      <c r="A73" s="33"/>
      <c r="D73" s="57"/>
      <c r="E73" s="57"/>
      <c r="F73" s="57"/>
      <c r="G73" s="57"/>
      <c r="H73" s="57"/>
      <c r="I73" s="57"/>
      <c r="J73" s="57"/>
      <c r="K73" s="57"/>
      <c r="L73" s="57"/>
      <c r="M73" s="57"/>
    </row>
    <row r="74" spans="1:17" x14ac:dyDescent="0.35">
      <c r="A74" s="33"/>
      <c r="D74" s="12"/>
      <c r="E74" s="12"/>
      <c r="F74" s="12"/>
      <c r="G74" s="12"/>
      <c r="H74" s="12"/>
      <c r="I74" s="12"/>
      <c r="J74" s="12"/>
      <c r="K74" s="12"/>
      <c r="L74" s="12"/>
      <c r="M74" s="12"/>
    </row>
    <row r="75" spans="1:17" x14ac:dyDescent="0.35">
      <c r="A75" s="3" t="s">
        <v>55</v>
      </c>
      <c r="B75" s="24"/>
      <c r="C75" s="58"/>
    </row>
    <row r="76" spans="1:17" ht="52" x14ac:dyDescent="0.35">
      <c r="A76" s="25" t="s">
        <v>79</v>
      </c>
      <c r="B76" s="25" t="s">
        <v>267</v>
      </c>
      <c r="C76" s="12"/>
    </row>
    <row r="77" spans="1:17" ht="169" x14ac:dyDescent="0.35">
      <c r="A77" s="25" t="s">
        <v>80</v>
      </c>
      <c r="B77" s="25" t="s">
        <v>231</v>
      </c>
      <c r="C77" s="12"/>
    </row>
  </sheetData>
  <mergeCells count="10">
    <mergeCell ref="B16:S16"/>
    <mergeCell ref="R17:S17"/>
    <mergeCell ref="P17:Q17"/>
    <mergeCell ref="L17:M17"/>
    <mergeCell ref="N17:O17"/>
    <mergeCell ref="B17:C17"/>
    <mergeCell ref="D17:E17"/>
    <mergeCell ref="F17:G17"/>
    <mergeCell ref="H17:I17"/>
    <mergeCell ref="J17:K17"/>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8"/>
  <sheetViews>
    <sheetView zoomScale="85" zoomScaleNormal="85" workbookViewId="0">
      <selection activeCell="N17" sqref="N17"/>
    </sheetView>
  </sheetViews>
  <sheetFormatPr defaultColWidth="9.1796875" defaultRowHeight="14.5" x14ac:dyDescent="0.35"/>
  <cols>
    <col min="1" max="1" width="19.54296875" style="31" customWidth="1"/>
    <col min="2" max="2" width="18.54296875" style="31" customWidth="1"/>
    <col min="3" max="3" width="16.81640625" style="31" customWidth="1"/>
    <col min="4" max="5" width="15.453125" style="31" customWidth="1"/>
    <col min="6" max="6" width="17" style="31" customWidth="1"/>
    <col min="7" max="8" width="16.1796875" style="31" customWidth="1"/>
    <col min="9" max="12" width="22.54296875" style="31" customWidth="1"/>
    <col min="13" max="13" width="28.81640625" style="31" customWidth="1"/>
    <col min="14" max="14" width="26.26953125" style="31" customWidth="1"/>
    <col min="15" max="16384" width="9.1796875" style="31"/>
  </cols>
  <sheetData>
    <row r="1" spans="1:14" s="29" customFormat="1" ht="15.5" x14ac:dyDescent="0.35">
      <c r="A1" s="27" t="s">
        <v>105</v>
      </c>
      <c r="B1" s="28"/>
    </row>
    <row r="2" spans="1:14" x14ac:dyDescent="0.35">
      <c r="A2" s="11" t="s">
        <v>27</v>
      </c>
      <c r="B2" s="11" t="s">
        <v>28</v>
      </c>
      <c r="C2" s="1"/>
      <c r="D2" s="1"/>
      <c r="E2" s="1"/>
      <c r="F2" s="1"/>
      <c r="G2" s="1"/>
      <c r="H2" s="1"/>
      <c r="I2" s="1"/>
      <c r="J2" s="1"/>
      <c r="K2" s="1"/>
      <c r="L2" s="1"/>
      <c r="M2" s="1"/>
      <c r="N2" s="30"/>
    </row>
    <row r="3" spans="1:14" x14ac:dyDescent="0.35">
      <c r="A3" s="107">
        <v>45672</v>
      </c>
      <c r="B3" s="15" t="s">
        <v>205</v>
      </c>
      <c r="C3" s="1"/>
      <c r="D3" s="1"/>
      <c r="E3" s="1"/>
      <c r="F3" s="1"/>
      <c r="G3" s="1"/>
      <c r="H3" s="1"/>
      <c r="I3" s="1"/>
      <c r="J3" s="1"/>
      <c r="K3" s="1"/>
      <c r="L3" s="1"/>
      <c r="M3" s="1"/>
      <c r="N3" s="30"/>
    </row>
    <row r="4" spans="1:14" ht="39.5" x14ac:dyDescent="0.35">
      <c r="A4" s="17" t="s">
        <v>24</v>
      </c>
      <c r="B4" s="18" t="s">
        <v>48</v>
      </c>
      <c r="C4" s="18" t="s">
        <v>23</v>
      </c>
      <c r="D4" s="18" t="s">
        <v>100</v>
      </c>
      <c r="E4" s="18" t="s">
        <v>106</v>
      </c>
      <c r="F4" s="18" t="s">
        <v>59</v>
      </c>
      <c r="G4" s="18" t="s">
        <v>107</v>
      </c>
      <c r="H4" s="18" t="s">
        <v>103</v>
      </c>
      <c r="I4" s="18" t="s">
        <v>104</v>
      </c>
      <c r="J4" s="18" t="s">
        <v>97</v>
      </c>
      <c r="K4" s="18" t="s">
        <v>98</v>
      </c>
      <c r="L4" s="18" t="s">
        <v>108</v>
      </c>
      <c r="M4" s="18" t="s">
        <v>38</v>
      </c>
      <c r="N4" s="30"/>
    </row>
    <row r="5" spans="1:14" ht="26" x14ac:dyDescent="0.35">
      <c r="A5" s="21" t="s">
        <v>268</v>
      </c>
      <c r="B5" s="21" t="s">
        <v>61</v>
      </c>
      <c r="C5" s="32" t="s">
        <v>269</v>
      </c>
      <c r="D5" s="32"/>
      <c r="E5" s="32"/>
      <c r="F5" s="32" t="s">
        <v>270</v>
      </c>
      <c r="G5" s="32"/>
      <c r="H5" s="32" t="s">
        <v>271</v>
      </c>
      <c r="I5" s="32"/>
      <c r="J5" s="32"/>
      <c r="K5" s="32"/>
      <c r="L5" s="32"/>
      <c r="M5" s="32" t="s">
        <v>272</v>
      </c>
    </row>
    <row r="6" spans="1:14" ht="39" x14ac:dyDescent="0.35">
      <c r="A6" s="21" t="s">
        <v>273</v>
      </c>
      <c r="B6" s="21" t="s">
        <v>61</v>
      </c>
      <c r="C6" s="32" t="s">
        <v>274</v>
      </c>
      <c r="D6" s="32"/>
      <c r="E6" s="32"/>
      <c r="F6" s="32" t="s">
        <v>270</v>
      </c>
      <c r="G6" s="32"/>
      <c r="H6" s="32" t="s">
        <v>271</v>
      </c>
      <c r="I6" s="32"/>
      <c r="J6" s="32"/>
      <c r="K6" s="32"/>
      <c r="L6" s="32"/>
      <c r="M6" s="32" t="s">
        <v>272</v>
      </c>
    </row>
    <row r="7" spans="1:14" ht="39" x14ac:dyDescent="0.35">
      <c r="A7" s="21" t="s">
        <v>275</v>
      </c>
      <c r="B7" s="21" t="s">
        <v>61</v>
      </c>
      <c r="C7" s="32" t="s">
        <v>276</v>
      </c>
      <c r="D7" s="32"/>
      <c r="E7" s="32"/>
      <c r="F7" s="115" t="s">
        <v>284</v>
      </c>
      <c r="G7" s="115" t="s">
        <v>285</v>
      </c>
      <c r="H7" s="115" t="s">
        <v>381</v>
      </c>
      <c r="I7" s="115" t="s">
        <v>384</v>
      </c>
      <c r="J7" s="115" t="s">
        <v>286</v>
      </c>
      <c r="K7" s="115" t="s">
        <v>287</v>
      </c>
      <c r="L7" s="115" t="s">
        <v>288</v>
      </c>
      <c r="M7" s="32" t="s">
        <v>272</v>
      </c>
    </row>
    <row r="8" spans="1:14" ht="39" x14ac:dyDescent="0.35">
      <c r="A8" s="21" t="s">
        <v>277</v>
      </c>
      <c r="B8" s="21" t="s">
        <v>61</v>
      </c>
      <c r="C8" s="32" t="s">
        <v>278</v>
      </c>
      <c r="D8" s="32"/>
      <c r="E8" s="32"/>
      <c r="F8" s="32" t="s">
        <v>270</v>
      </c>
      <c r="G8" s="32"/>
      <c r="H8" s="32" t="s">
        <v>271</v>
      </c>
      <c r="I8" s="32"/>
      <c r="J8" s="32"/>
      <c r="K8" s="32"/>
      <c r="L8" s="32"/>
      <c r="M8" s="32" t="s">
        <v>272</v>
      </c>
    </row>
    <row r="9" spans="1:14" ht="39" x14ac:dyDescent="0.35">
      <c r="A9" s="21" t="s">
        <v>279</v>
      </c>
      <c r="B9" s="21" t="s">
        <v>61</v>
      </c>
      <c r="C9" s="32" t="s">
        <v>280</v>
      </c>
      <c r="D9" s="32"/>
      <c r="E9" s="32"/>
      <c r="F9" s="32" t="s">
        <v>270</v>
      </c>
      <c r="G9" s="32"/>
      <c r="H9" s="32" t="s">
        <v>271</v>
      </c>
      <c r="I9" s="32"/>
      <c r="J9" s="32"/>
      <c r="K9" s="32"/>
      <c r="L9" s="32"/>
      <c r="M9" s="32" t="s">
        <v>272</v>
      </c>
    </row>
    <row r="10" spans="1:14" ht="39" x14ac:dyDescent="0.35">
      <c r="A10" s="21" t="s">
        <v>281</v>
      </c>
      <c r="B10" s="21" t="s">
        <v>61</v>
      </c>
      <c r="C10" s="32" t="s">
        <v>282</v>
      </c>
      <c r="D10" s="32" t="s">
        <v>283</v>
      </c>
      <c r="E10" s="32"/>
      <c r="F10" s="32" t="s">
        <v>284</v>
      </c>
      <c r="G10" s="32" t="s">
        <v>372</v>
      </c>
      <c r="H10" s="32" t="s">
        <v>376</v>
      </c>
      <c r="I10" s="116" t="s">
        <v>384</v>
      </c>
      <c r="J10" s="32" t="s">
        <v>373</v>
      </c>
      <c r="K10" s="116" t="s">
        <v>287</v>
      </c>
      <c r="L10" s="116" t="s">
        <v>288</v>
      </c>
      <c r="M10" s="32"/>
    </row>
    <row r="11" spans="1:14" ht="52" x14ac:dyDescent="0.35">
      <c r="A11" s="21" t="s">
        <v>289</v>
      </c>
      <c r="B11" s="21" t="s">
        <v>64</v>
      </c>
      <c r="C11" s="32" t="s">
        <v>290</v>
      </c>
      <c r="D11" s="32"/>
      <c r="E11" s="32"/>
      <c r="F11" s="32" t="s">
        <v>270</v>
      </c>
      <c r="G11" s="32"/>
      <c r="H11" s="32" t="s">
        <v>271</v>
      </c>
      <c r="I11" s="32"/>
      <c r="J11" s="32"/>
      <c r="K11" s="32"/>
      <c r="L11" s="32"/>
      <c r="M11" s="32" t="s">
        <v>272</v>
      </c>
    </row>
    <row r="12" spans="1:14" ht="52" x14ac:dyDescent="0.35">
      <c r="A12" s="21" t="s">
        <v>291</v>
      </c>
      <c r="B12" s="21" t="s">
        <v>61</v>
      </c>
      <c r="C12" s="32" t="s">
        <v>292</v>
      </c>
      <c r="D12" s="32"/>
      <c r="E12" s="32"/>
      <c r="F12" s="32" t="s">
        <v>270</v>
      </c>
      <c r="G12" s="32"/>
      <c r="H12" s="32" t="s">
        <v>271</v>
      </c>
      <c r="I12" s="32"/>
      <c r="J12" s="32"/>
      <c r="K12" s="32"/>
      <c r="L12" s="32"/>
      <c r="M12" s="32" t="s">
        <v>272</v>
      </c>
    </row>
    <row r="13" spans="1:14" ht="65" x14ac:dyDescent="0.35">
      <c r="A13" s="21" t="s">
        <v>293</v>
      </c>
      <c r="B13" s="21" t="s">
        <v>61</v>
      </c>
      <c r="C13" s="32" t="s">
        <v>294</v>
      </c>
      <c r="D13" s="32"/>
      <c r="E13" s="32"/>
      <c r="F13" s="32" t="s">
        <v>270</v>
      </c>
      <c r="G13" s="32"/>
      <c r="H13" s="32" t="s">
        <v>271</v>
      </c>
      <c r="I13" s="32"/>
      <c r="J13" s="32"/>
      <c r="K13" s="32"/>
      <c r="L13" s="32"/>
      <c r="M13" s="32" t="s">
        <v>272</v>
      </c>
    </row>
    <row r="14" spans="1:14" ht="65" x14ac:dyDescent="0.35">
      <c r="A14" s="21" t="s">
        <v>295</v>
      </c>
      <c r="B14" s="21" t="s">
        <v>61</v>
      </c>
      <c r="C14" s="32" t="s">
        <v>296</v>
      </c>
      <c r="D14" s="32"/>
      <c r="E14" s="32"/>
      <c r="F14" s="32" t="s">
        <v>270</v>
      </c>
      <c r="G14" s="32"/>
      <c r="H14" s="32" t="s">
        <v>271</v>
      </c>
      <c r="I14" s="32"/>
      <c r="J14" s="32"/>
      <c r="K14" s="32"/>
      <c r="L14" s="32"/>
      <c r="M14" s="32" t="s">
        <v>272</v>
      </c>
    </row>
    <row r="15" spans="1:14" ht="104" x14ac:dyDescent="0.35">
      <c r="A15" s="21" t="s">
        <v>297</v>
      </c>
      <c r="B15" s="21" t="s">
        <v>61</v>
      </c>
      <c r="C15" s="32" t="s">
        <v>298</v>
      </c>
      <c r="D15" s="32" t="s">
        <v>371</v>
      </c>
      <c r="E15" s="32"/>
      <c r="F15" s="32" t="s">
        <v>284</v>
      </c>
      <c r="G15" s="32" t="s">
        <v>372</v>
      </c>
      <c r="H15" s="115" t="s">
        <v>379</v>
      </c>
      <c r="I15" s="116" t="s">
        <v>384</v>
      </c>
      <c r="J15" s="32" t="s">
        <v>236</v>
      </c>
      <c r="K15" s="116" t="s">
        <v>287</v>
      </c>
      <c r="L15" s="116" t="s">
        <v>288</v>
      </c>
      <c r="M15" s="32"/>
    </row>
    <row r="16" spans="1:14" ht="65" x14ac:dyDescent="0.4">
      <c r="A16" s="21" t="s">
        <v>299</v>
      </c>
      <c r="B16" s="21" t="s">
        <v>61</v>
      </c>
      <c r="C16" s="32" t="s">
        <v>300</v>
      </c>
      <c r="D16" s="114"/>
      <c r="E16" s="32"/>
      <c r="F16" s="32" t="s">
        <v>270</v>
      </c>
      <c r="G16" s="32"/>
      <c r="H16" s="32" t="s">
        <v>271</v>
      </c>
      <c r="I16" s="32"/>
      <c r="J16" s="32"/>
      <c r="K16" s="32"/>
      <c r="L16" s="32"/>
      <c r="M16" s="32" t="s">
        <v>272</v>
      </c>
    </row>
    <row r="17" spans="1:13" s="111" customFormat="1" ht="52" x14ac:dyDescent="0.4">
      <c r="A17" s="21" t="s">
        <v>301</v>
      </c>
      <c r="B17" s="21" t="s">
        <v>61</v>
      </c>
      <c r="C17" s="32" t="s">
        <v>300</v>
      </c>
      <c r="D17" s="114" t="s">
        <v>374</v>
      </c>
      <c r="E17" s="32"/>
      <c r="F17" s="32" t="s">
        <v>284</v>
      </c>
      <c r="G17" s="32"/>
      <c r="H17" s="32" t="s">
        <v>375</v>
      </c>
      <c r="I17" s="116" t="s">
        <v>384</v>
      </c>
      <c r="J17" s="32" t="s">
        <v>373</v>
      </c>
      <c r="K17" s="116" t="s">
        <v>287</v>
      </c>
      <c r="L17" s="116" t="s">
        <v>288</v>
      </c>
      <c r="M17" s="32"/>
    </row>
    <row r="18" spans="1:13" ht="52" x14ac:dyDescent="0.35">
      <c r="A18" s="21" t="s">
        <v>303</v>
      </c>
      <c r="B18" s="21" t="s">
        <v>61</v>
      </c>
      <c r="C18" s="32" t="s">
        <v>304</v>
      </c>
      <c r="D18" s="32"/>
      <c r="E18" s="32"/>
      <c r="F18" s="32" t="s">
        <v>270</v>
      </c>
      <c r="G18" s="32"/>
      <c r="H18" s="32" t="s">
        <v>271</v>
      </c>
      <c r="I18" s="32"/>
      <c r="J18" s="32"/>
      <c r="K18" s="32"/>
      <c r="L18" s="32"/>
      <c r="M18" s="32" t="s">
        <v>272</v>
      </c>
    </row>
    <row r="19" spans="1:13" ht="39" x14ac:dyDescent="0.35">
      <c r="A19" s="21" t="s">
        <v>305</v>
      </c>
      <c r="B19" s="21" t="s">
        <v>61</v>
      </c>
      <c r="C19" s="32" t="s">
        <v>306</v>
      </c>
      <c r="D19" s="116" t="s">
        <v>302</v>
      </c>
      <c r="E19" s="116"/>
      <c r="F19" s="116" t="s">
        <v>284</v>
      </c>
      <c r="G19" s="116" t="s">
        <v>285</v>
      </c>
      <c r="H19" s="116" t="s">
        <v>381</v>
      </c>
      <c r="I19" s="116" t="s">
        <v>384</v>
      </c>
      <c r="J19" s="116" t="s">
        <v>286</v>
      </c>
      <c r="K19" s="116" t="s">
        <v>287</v>
      </c>
      <c r="L19" s="116" t="s">
        <v>288</v>
      </c>
      <c r="M19" s="32"/>
    </row>
    <row r="20" spans="1:13" ht="39" x14ac:dyDescent="0.35">
      <c r="A20" s="21" t="s">
        <v>307</v>
      </c>
      <c r="B20" s="21" t="s">
        <v>61</v>
      </c>
      <c r="C20" s="32" t="s">
        <v>308</v>
      </c>
      <c r="D20" s="32"/>
      <c r="E20" s="32"/>
      <c r="F20" s="32" t="s">
        <v>270</v>
      </c>
      <c r="G20" s="32"/>
      <c r="H20" s="32" t="s">
        <v>271</v>
      </c>
      <c r="I20" s="32"/>
      <c r="J20" s="32"/>
      <c r="K20" s="32"/>
      <c r="L20" s="32"/>
      <c r="M20" s="32" t="s">
        <v>272</v>
      </c>
    </row>
    <row r="21" spans="1:13" ht="65" x14ac:dyDescent="0.35">
      <c r="A21" s="21" t="s">
        <v>309</v>
      </c>
      <c r="B21" s="21" t="s">
        <v>61</v>
      </c>
      <c r="C21" s="32" t="s">
        <v>310</v>
      </c>
      <c r="D21" s="32"/>
      <c r="E21" s="32"/>
      <c r="F21" s="32" t="s">
        <v>270</v>
      </c>
      <c r="G21" s="32"/>
      <c r="H21" s="32" t="s">
        <v>271</v>
      </c>
      <c r="I21" s="32"/>
      <c r="J21" s="32"/>
      <c r="K21" s="32"/>
      <c r="L21" s="32"/>
      <c r="M21" s="32" t="s">
        <v>272</v>
      </c>
    </row>
    <row r="22" spans="1:13" ht="39" x14ac:dyDescent="0.35">
      <c r="A22" s="21" t="s">
        <v>311</v>
      </c>
      <c r="B22" s="21" t="s">
        <v>64</v>
      </c>
      <c r="C22" s="32" t="s">
        <v>312</v>
      </c>
      <c r="D22" s="32"/>
      <c r="E22" s="32"/>
      <c r="F22" s="32" t="s">
        <v>270</v>
      </c>
      <c r="G22" s="32"/>
      <c r="H22" s="32" t="s">
        <v>271</v>
      </c>
      <c r="I22" s="32"/>
      <c r="J22" s="32"/>
      <c r="K22" s="32"/>
      <c r="L22" s="32"/>
      <c r="M22" s="32" t="s">
        <v>272</v>
      </c>
    </row>
    <row r="23" spans="1:13" ht="26" x14ac:dyDescent="0.35">
      <c r="A23" s="21" t="s">
        <v>313</v>
      </c>
      <c r="B23" s="21" t="s">
        <v>61</v>
      </c>
      <c r="C23" s="32" t="s">
        <v>314</v>
      </c>
      <c r="D23" s="32"/>
      <c r="E23" s="32"/>
      <c r="F23" s="32" t="s">
        <v>270</v>
      </c>
      <c r="G23" s="32"/>
      <c r="H23" s="32" t="s">
        <v>271</v>
      </c>
      <c r="I23" s="32"/>
      <c r="J23" s="32"/>
      <c r="K23" s="32"/>
      <c r="L23" s="32"/>
      <c r="M23" s="32" t="s">
        <v>272</v>
      </c>
    </row>
    <row r="24" spans="1:13" ht="65" x14ac:dyDescent="0.35">
      <c r="A24" s="21" t="s">
        <v>315</v>
      </c>
      <c r="B24" s="21" t="s">
        <v>61</v>
      </c>
      <c r="C24" s="32" t="s">
        <v>316</v>
      </c>
      <c r="D24" s="32"/>
      <c r="E24" s="32"/>
      <c r="F24" s="32" t="s">
        <v>270</v>
      </c>
      <c r="G24" s="32"/>
      <c r="H24" s="32" t="s">
        <v>271</v>
      </c>
      <c r="I24" s="32"/>
      <c r="J24" s="32"/>
      <c r="K24" s="32"/>
      <c r="L24" s="32"/>
      <c r="M24" s="32" t="s">
        <v>272</v>
      </c>
    </row>
    <row r="25" spans="1:13" ht="65" x14ac:dyDescent="0.35">
      <c r="A25" s="21" t="s">
        <v>317</v>
      </c>
      <c r="B25" s="21" t="s">
        <v>61</v>
      </c>
      <c r="C25" s="32" t="s">
        <v>318</v>
      </c>
      <c r="D25" s="32" t="s">
        <v>377</v>
      </c>
      <c r="E25" s="32"/>
      <c r="F25" s="32" t="s">
        <v>284</v>
      </c>
      <c r="G25" s="116" t="s">
        <v>353</v>
      </c>
      <c r="H25" s="32" t="s">
        <v>382</v>
      </c>
      <c r="I25" s="116" t="s">
        <v>384</v>
      </c>
      <c r="J25" s="32" t="s">
        <v>373</v>
      </c>
      <c r="K25" s="116" t="s">
        <v>287</v>
      </c>
      <c r="L25" s="116" t="s">
        <v>288</v>
      </c>
      <c r="M25" s="32"/>
    </row>
    <row r="26" spans="1:13" ht="52" x14ac:dyDescent="0.35">
      <c r="A26" s="21" t="s">
        <v>319</v>
      </c>
      <c r="B26" s="21" t="s">
        <v>61</v>
      </c>
      <c r="C26" s="32" t="s">
        <v>320</v>
      </c>
      <c r="D26" s="32"/>
      <c r="E26" s="32"/>
      <c r="F26" s="32" t="s">
        <v>270</v>
      </c>
      <c r="G26" s="32"/>
      <c r="H26" s="32" t="s">
        <v>271</v>
      </c>
      <c r="I26" s="32"/>
      <c r="J26" s="32"/>
      <c r="K26" s="32"/>
      <c r="L26" s="32"/>
      <c r="M26" s="32" t="s">
        <v>272</v>
      </c>
    </row>
    <row r="27" spans="1:13" ht="39" x14ac:dyDescent="0.35">
      <c r="A27" s="21" t="s">
        <v>321</v>
      </c>
      <c r="B27" s="21" t="s">
        <v>61</v>
      </c>
      <c r="C27" s="32" t="s">
        <v>320</v>
      </c>
      <c r="D27" s="32"/>
      <c r="E27" s="32"/>
      <c r="F27" s="32" t="s">
        <v>270</v>
      </c>
      <c r="G27" s="32"/>
      <c r="H27" s="32" t="s">
        <v>271</v>
      </c>
      <c r="I27" s="32"/>
      <c r="J27" s="32"/>
      <c r="K27" s="32"/>
      <c r="L27" s="32"/>
      <c r="M27" s="32" t="s">
        <v>272</v>
      </c>
    </row>
    <row r="28" spans="1:13" ht="52" x14ac:dyDescent="0.35">
      <c r="A28" s="21" t="s">
        <v>322</v>
      </c>
      <c r="B28" s="21" t="s">
        <v>64</v>
      </c>
      <c r="C28" s="32" t="s">
        <v>323</v>
      </c>
      <c r="D28" s="32"/>
      <c r="E28" s="32"/>
      <c r="F28" s="32" t="s">
        <v>270</v>
      </c>
      <c r="G28" s="32"/>
      <c r="H28" s="32" t="s">
        <v>271</v>
      </c>
      <c r="I28" s="32"/>
      <c r="J28" s="32"/>
      <c r="K28" s="32"/>
      <c r="L28" s="32"/>
      <c r="M28" s="32" t="s">
        <v>272</v>
      </c>
    </row>
    <row r="29" spans="1:13" ht="104" x14ac:dyDescent="0.35">
      <c r="A29" s="21" t="s">
        <v>324</v>
      </c>
      <c r="B29" s="21" t="s">
        <v>61</v>
      </c>
      <c r="C29" s="32" t="s">
        <v>325</v>
      </c>
      <c r="D29" s="32"/>
      <c r="E29" s="32"/>
      <c r="F29" s="32" t="s">
        <v>270</v>
      </c>
      <c r="G29" s="32"/>
      <c r="H29" s="32" t="s">
        <v>271</v>
      </c>
      <c r="I29" s="32"/>
      <c r="J29" s="32"/>
      <c r="K29" s="32"/>
      <c r="L29" s="32"/>
      <c r="M29" s="32" t="s">
        <v>272</v>
      </c>
    </row>
    <row r="30" spans="1:13" s="111" customFormat="1" ht="65" x14ac:dyDescent="0.35">
      <c r="A30" s="21" t="s">
        <v>326</v>
      </c>
      <c r="B30" s="21" t="s">
        <v>61</v>
      </c>
      <c r="C30" s="32" t="s">
        <v>327</v>
      </c>
      <c r="D30" s="32"/>
      <c r="E30" s="32"/>
      <c r="F30" s="32" t="s">
        <v>270</v>
      </c>
      <c r="G30" s="32"/>
      <c r="H30" s="32" t="s">
        <v>271</v>
      </c>
      <c r="I30" s="32"/>
      <c r="J30" s="32"/>
      <c r="K30" s="32"/>
      <c r="L30" s="32"/>
      <c r="M30" s="32" t="s">
        <v>272</v>
      </c>
    </row>
    <row r="31" spans="1:13" ht="139" customHeight="1" x14ac:dyDescent="0.35">
      <c r="A31" s="21" t="s">
        <v>328</v>
      </c>
      <c r="B31" s="21" t="s">
        <v>61</v>
      </c>
      <c r="C31" s="32" t="s">
        <v>329</v>
      </c>
      <c r="D31" s="32" t="s">
        <v>233</v>
      </c>
      <c r="E31" s="32"/>
      <c r="F31" s="32" t="s">
        <v>284</v>
      </c>
      <c r="G31" s="116" t="s">
        <v>353</v>
      </c>
      <c r="H31" s="32" t="s">
        <v>380</v>
      </c>
      <c r="I31" s="116" t="s">
        <v>384</v>
      </c>
      <c r="J31" s="32" t="s">
        <v>378</v>
      </c>
      <c r="K31" s="116" t="s">
        <v>287</v>
      </c>
      <c r="L31" s="116" t="s">
        <v>288</v>
      </c>
      <c r="M31" s="32"/>
    </row>
    <row r="32" spans="1:13" ht="52" x14ac:dyDescent="0.35">
      <c r="A32" s="21" t="s">
        <v>330</v>
      </c>
      <c r="B32" s="112" t="s">
        <v>60</v>
      </c>
      <c r="C32" s="32" t="s">
        <v>310</v>
      </c>
      <c r="D32" s="32"/>
      <c r="E32" s="32"/>
      <c r="F32" s="32" t="s">
        <v>270</v>
      </c>
      <c r="G32" s="32"/>
      <c r="H32" s="32" t="s">
        <v>271</v>
      </c>
      <c r="I32" s="32"/>
      <c r="J32" s="32"/>
      <c r="K32" s="32"/>
      <c r="L32" s="32"/>
      <c r="M32" s="32" t="s">
        <v>272</v>
      </c>
    </row>
    <row r="33" spans="1:13" ht="26" x14ac:dyDescent="0.35">
      <c r="A33" s="21" t="s">
        <v>331</v>
      </c>
      <c r="B33" s="112" t="s">
        <v>60</v>
      </c>
      <c r="C33" s="32" t="s">
        <v>282</v>
      </c>
      <c r="D33" s="32"/>
      <c r="E33" s="32"/>
      <c r="F33" s="32" t="s">
        <v>270</v>
      </c>
      <c r="G33" s="32"/>
      <c r="H33" s="32" t="s">
        <v>271</v>
      </c>
      <c r="I33" s="32"/>
      <c r="J33" s="32"/>
      <c r="K33" s="32"/>
      <c r="L33" s="32"/>
      <c r="M33" s="32" t="s">
        <v>272</v>
      </c>
    </row>
    <row r="34" spans="1:13" ht="65" x14ac:dyDescent="0.35">
      <c r="A34" s="21" t="s">
        <v>332</v>
      </c>
      <c r="B34" s="21" t="s">
        <v>64</v>
      </c>
      <c r="C34" s="32" t="s">
        <v>320</v>
      </c>
      <c r="D34" s="32"/>
      <c r="E34" s="32"/>
      <c r="F34" s="32" t="s">
        <v>270</v>
      </c>
      <c r="G34" s="32"/>
      <c r="H34" s="32" t="s">
        <v>271</v>
      </c>
      <c r="I34" s="32"/>
      <c r="J34" s="32"/>
      <c r="K34" s="32"/>
      <c r="L34" s="32"/>
      <c r="M34" s="32" t="s">
        <v>272</v>
      </c>
    </row>
    <row r="35" spans="1:13" ht="26" x14ac:dyDescent="0.35">
      <c r="A35" s="21" t="s">
        <v>333</v>
      </c>
      <c r="B35" s="21" t="s">
        <v>61</v>
      </c>
      <c r="C35" s="32" t="s">
        <v>296</v>
      </c>
      <c r="D35" s="32"/>
      <c r="E35" s="32"/>
      <c r="F35" s="32" t="s">
        <v>270</v>
      </c>
      <c r="G35" s="32"/>
      <c r="H35" s="32" t="s">
        <v>271</v>
      </c>
      <c r="I35" s="32"/>
      <c r="J35" s="32"/>
      <c r="K35" s="32"/>
      <c r="L35" s="32"/>
      <c r="M35" s="32" t="s">
        <v>272</v>
      </c>
    </row>
    <row r="36" spans="1:13" ht="26" x14ac:dyDescent="0.35">
      <c r="A36" s="21" t="s">
        <v>334</v>
      </c>
      <c r="B36" s="21" t="s">
        <v>61</v>
      </c>
      <c r="C36" s="32" t="s">
        <v>335</v>
      </c>
      <c r="D36" s="32"/>
      <c r="E36" s="32"/>
      <c r="F36" s="32" t="s">
        <v>387</v>
      </c>
      <c r="G36" s="32"/>
      <c r="H36" s="32" t="s">
        <v>271</v>
      </c>
      <c r="I36" s="32"/>
      <c r="J36" s="32"/>
      <c r="K36" s="32"/>
      <c r="L36" s="32"/>
      <c r="M36" s="32" t="s">
        <v>272</v>
      </c>
    </row>
    <row r="37" spans="1:13" ht="26" x14ac:dyDescent="0.35">
      <c r="A37" s="21" t="s">
        <v>336</v>
      </c>
      <c r="B37" s="21" t="s">
        <v>61</v>
      </c>
      <c r="C37" s="32" t="s">
        <v>337</v>
      </c>
      <c r="D37" s="32"/>
      <c r="E37" s="32"/>
      <c r="F37" s="116" t="s">
        <v>387</v>
      </c>
      <c r="G37" s="32"/>
      <c r="H37" s="32" t="s">
        <v>271</v>
      </c>
      <c r="I37" s="32"/>
      <c r="J37" s="32"/>
      <c r="K37" s="32"/>
      <c r="L37" s="32"/>
      <c r="M37" s="32" t="s">
        <v>272</v>
      </c>
    </row>
    <row r="38" spans="1:13" ht="78" x14ac:dyDescent="0.35">
      <c r="A38" s="21" t="s">
        <v>338</v>
      </c>
      <c r="B38" s="21" t="s">
        <v>61</v>
      </c>
      <c r="C38" s="32" t="s">
        <v>335</v>
      </c>
      <c r="D38" s="32"/>
      <c r="E38" s="32"/>
      <c r="F38" s="116" t="s">
        <v>387</v>
      </c>
      <c r="G38" s="32"/>
      <c r="H38" s="32" t="s">
        <v>271</v>
      </c>
      <c r="I38" s="32"/>
      <c r="J38" s="32"/>
      <c r="K38" s="32"/>
      <c r="L38" s="32"/>
      <c r="M38" s="32" t="s">
        <v>272</v>
      </c>
    </row>
    <row r="39" spans="1:13" ht="26" x14ac:dyDescent="0.35">
      <c r="A39" s="21" t="s">
        <v>339</v>
      </c>
      <c r="B39" s="113" t="s">
        <v>60</v>
      </c>
      <c r="C39" s="32" t="s">
        <v>335</v>
      </c>
      <c r="D39" s="32"/>
      <c r="E39" s="32"/>
      <c r="F39" s="116" t="s">
        <v>387</v>
      </c>
      <c r="G39" s="32"/>
      <c r="H39" s="32" t="s">
        <v>271</v>
      </c>
      <c r="I39" s="32"/>
      <c r="J39" s="32"/>
      <c r="K39" s="32"/>
      <c r="L39" s="32"/>
      <c r="M39" s="32" t="s">
        <v>272</v>
      </c>
    </row>
    <row r="40" spans="1:13" ht="52" x14ac:dyDescent="0.35">
      <c r="A40" s="21" t="s">
        <v>340</v>
      </c>
      <c r="B40" s="113" t="s">
        <v>60</v>
      </c>
      <c r="C40" s="32" t="s">
        <v>341</v>
      </c>
      <c r="D40" s="32"/>
      <c r="E40" s="32"/>
      <c r="F40" s="116" t="s">
        <v>387</v>
      </c>
      <c r="G40" s="32"/>
      <c r="H40" s="32" t="s">
        <v>271</v>
      </c>
      <c r="I40" s="32"/>
      <c r="J40" s="32"/>
      <c r="K40" s="32"/>
      <c r="L40" s="32"/>
      <c r="M40" s="32" t="s">
        <v>272</v>
      </c>
    </row>
    <row r="41" spans="1:13" ht="39" x14ac:dyDescent="0.35">
      <c r="A41" s="21" t="s">
        <v>342</v>
      </c>
      <c r="B41" s="33" t="s">
        <v>60</v>
      </c>
      <c r="C41" s="32" t="s">
        <v>343</v>
      </c>
      <c r="D41" s="32"/>
      <c r="E41" s="32"/>
      <c r="F41" s="116" t="s">
        <v>387</v>
      </c>
      <c r="G41" s="32"/>
      <c r="H41" s="32" t="s">
        <v>271</v>
      </c>
      <c r="I41" s="32"/>
      <c r="J41" s="32"/>
      <c r="K41" s="32"/>
      <c r="L41" s="32"/>
      <c r="M41" s="32" t="s">
        <v>272</v>
      </c>
    </row>
    <row r="42" spans="1:13" ht="39" x14ac:dyDescent="0.35">
      <c r="A42" s="21" t="s">
        <v>344</v>
      </c>
      <c r="B42" s="21" t="s">
        <v>61</v>
      </c>
      <c r="C42" s="32" t="s">
        <v>345</v>
      </c>
      <c r="D42" s="32"/>
      <c r="E42" s="32"/>
      <c r="F42" s="116" t="s">
        <v>387</v>
      </c>
      <c r="G42" s="32"/>
      <c r="H42" s="32" t="s">
        <v>271</v>
      </c>
      <c r="I42" s="32"/>
      <c r="J42" s="32"/>
      <c r="K42" s="32"/>
      <c r="L42" s="32"/>
      <c r="M42" s="32" t="s">
        <v>272</v>
      </c>
    </row>
    <row r="43" spans="1:13" ht="130" x14ac:dyDescent="0.35">
      <c r="A43" s="21" t="s">
        <v>346</v>
      </c>
      <c r="B43" s="113" t="s">
        <v>60</v>
      </c>
      <c r="C43" s="32" t="s">
        <v>343</v>
      </c>
      <c r="D43" s="32" t="s">
        <v>234</v>
      </c>
      <c r="E43" s="32"/>
      <c r="F43" s="32" t="s">
        <v>347</v>
      </c>
      <c r="G43" s="116" t="s">
        <v>353</v>
      </c>
      <c r="H43" s="116" t="s">
        <v>383</v>
      </c>
      <c r="I43" s="116" t="s">
        <v>384</v>
      </c>
      <c r="J43" s="32" t="s">
        <v>378</v>
      </c>
      <c r="K43" s="116" t="s">
        <v>287</v>
      </c>
      <c r="L43" s="116" t="s">
        <v>288</v>
      </c>
      <c r="M43" s="32"/>
    </row>
    <row r="44" spans="1:13" s="111" customFormat="1" ht="26" x14ac:dyDescent="0.35">
      <c r="A44" s="21" t="s">
        <v>348</v>
      </c>
      <c r="B44" s="21" t="s">
        <v>64</v>
      </c>
      <c r="C44" s="32" t="s">
        <v>349</v>
      </c>
      <c r="D44" s="32"/>
      <c r="E44" s="32"/>
      <c r="F44" s="116" t="s">
        <v>387</v>
      </c>
      <c r="G44" s="32"/>
      <c r="H44" s="32" t="s">
        <v>271</v>
      </c>
      <c r="I44" s="32"/>
      <c r="J44" s="32"/>
      <c r="K44" s="32"/>
      <c r="L44" s="32"/>
      <c r="M44" s="32" t="s">
        <v>272</v>
      </c>
    </row>
    <row r="45" spans="1:13" s="111" customFormat="1" ht="65" x14ac:dyDescent="0.35">
      <c r="A45" s="21" t="s">
        <v>350</v>
      </c>
      <c r="B45" s="21" t="s">
        <v>351</v>
      </c>
      <c r="C45" s="32" t="s">
        <v>310</v>
      </c>
      <c r="D45" s="32" t="s">
        <v>352</v>
      </c>
      <c r="E45" s="32"/>
      <c r="F45" s="32" t="s">
        <v>235</v>
      </c>
      <c r="G45" s="32" t="s">
        <v>353</v>
      </c>
      <c r="H45" s="32" t="s">
        <v>354</v>
      </c>
      <c r="I45" s="32"/>
      <c r="J45" s="32" t="s">
        <v>286</v>
      </c>
      <c r="K45" s="116" t="s">
        <v>287</v>
      </c>
      <c r="L45" s="116" t="s">
        <v>288</v>
      </c>
      <c r="M45" s="32"/>
    </row>
    <row r="46" spans="1:13" s="111" customFormat="1" ht="39" x14ac:dyDescent="0.35">
      <c r="A46" s="21" t="s">
        <v>355</v>
      </c>
      <c r="B46" s="21" t="s">
        <v>351</v>
      </c>
      <c r="C46" s="32" t="s">
        <v>310</v>
      </c>
      <c r="D46" s="32" t="s">
        <v>352</v>
      </c>
      <c r="E46" s="32"/>
      <c r="F46" s="32" t="s">
        <v>235</v>
      </c>
      <c r="G46" s="32" t="s">
        <v>353</v>
      </c>
      <c r="H46" s="32" t="s">
        <v>356</v>
      </c>
      <c r="I46" s="32"/>
      <c r="J46" s="32" t="s">
        <v>286</v>
      </c>
      <c r="K46" s="116" t="s">
        <v>287</v>
      </c>
      <c r="L46" s="116" t="s">
        <v>288</v>
      </c>
      <c r="M46" s="32"/>
    </row>
    <row r="47" spans="1:13" s="111" customFormat="1" ht="65" x14ac:dyDescent="0.35">
      <c r="A47" s="21" t="s">
        <v>357</v>
      </c>
      <c r="B47" s="21" t="s">
        <v>351</v>
      </c>
      <c r="C47" s="32" t="s">
        <v>310</v>
      </c>
      <c r="D47" s="32" t="s">
        <v>358</v>
      </c>
      <c r="E47" s="32"/>
      <c r="F47" s="32" t="s">
        <v>235</v>
      </c>
      <c r="G47" s="32" t="s">
        <v>285</v>
      </c>
      <c r="H47" s="32" t="s">
        <v>359</v>
      </c>
      <c r="I47" s="32"/>
      <c r="J47" s="32" t="s">
        <v>286</v>
      </c>
      <c r="K47" s="116" t="s">
        <v>287</v>
      </c>
      <c r="L47" s="116" t="s">
        <v>288</v>
      </c>
      <c r="M47" s="32"/>
    </row>
    <row r="48" spans="1:13" s="111" customFormat="1" ht="52" x14ac:dyDescent="0.35">
      <c r="A48" s="21" t="s">
        <v>360</v>
      </c>
      <c r="B48" s="21" t="s">
        <v>351</v>
      </c>
      <c r="C48" s="32" t="s">
        <v>310</v>
      </c>
      <c r="D48" s="32" t="s">
        <v>361</v>
      </c>
      <c r="E48" s="32"/>
      <c r="F48" s="32" t="s">
        <v>235</v>
      </c>
      <c r="G48" s="32" t="s">
        <v>285</v>
      </c>
      <c r="H48" s="32" t="s">
        <v>359</v>
      </c>
      <c r="I48" s="32"/>
      <c r="J48" s="32" t="s">
        <v>286</v>
      </c>
      <c r="K48" s="116" t="s">
        <v>287</v>
      </c>
      <c r="L48" s="116" t="s">
        <v>288</v>
      </c>
      <c r="M48" s="32"/>
    </row>
    <row r="49" spans="1:13" s="111" customFormat="1" ht="26" x14ac:dyDescent="0.35">
      <c r="A49" s="21" t="s">
        <v>362</v>
      </c>
      <c r="B49" s="21" t="s">
        <v>363</v>
      </c>
      <c r="C49" s="32" t="s">
        <v>310</v>
      </c>
      <c r="D49" s="32" t="s">
        <v>364</v>
      </c>
      <c r="E49" s="32"/>
      <c r="F49" s="32" t="s">
        <v>235</v>
      </c>
      <c r="G49" s="32" t="s">
        <v>285</v>
      </c>
      <c r="H49" s="32" t="s">
        <v>359</v>
      </c>
      <c r="I49" s="32"/>
      <c r="J49" s="32" t="s">
        <v>286</v>
      </c>
      <c r="K49" s="116" t="s">
        <v>287</v>
      </c>
      <c r="L49" s="116" t="s">
        <v>288</v>
      </c>
      <c r="M49" s="32"/>
    </row>
    <row r="50" spans="1:13" s="111" customFormat="1" ht="39" x14ac:dyDescent="0.35">
      <c r="A50" s="21" t="s">
        <v>365</v>
      </c>
      <c r="B50" s="21" t="s">
        <v>363</v>
      </c>
      <c r="C50" s="32" t="s">
        <v>310</v>
      </c>
      <c r="D50" s="32" t="s">
        <v>366</v>
      </c>
      <c r="E50" s="32"/>
      <c r="F50" s="32" t="s">
        <v>235</v>
      </c>
      <c r="G50" s="32" t="s">
        <v>285</v>
      </c>
      <c r="H50" s="32" t="s">
        <v>359</v>
      </c>
      <c r="I50" s="32"/>
      <c r="J50" s="32" t="s">
        <v>286</v>
      </c>
      <c r="K50" s="116" t="s">
        <v>287</v>
      </c>
      <c r="L50" s="116" t="s">
        <v>288</v>
      </c>
      <c r="M50" s="32"/>
    </row>
    <row r="51" spans="1:13" s="111" customFormat="1" ht="26" x14ac:dyDescent="0.35">
      <c r="A51" s="21" t="s">
        <v>367</v>
      </c>
      <c r="B51" s="21" t="s">
        <v>363</v>
      </c>
      <c r="C51" s="32" t="s">
        <v>310</v>
      </c>
      <c r="D51" s="32" t="s">
        <v>352</v>
      </c>
      <c r="E51" s="32"/>
      <c r="F51" s="32" t="s">
        <v>235</v>
      </c>
      <c r="G51" s="32" t="s">
        <v>285</v>
      </c>
      <c r="H51" s="32" t="s">
        <v>368</v>
      </c>
      <c r="I51" s="32"/>
      <c r="J51" s="32" t="s">
        <v>286</v>
      </c>
      <c r="K51" s="116" t="s">
        <v>287</v>
      </c>
      <c r="L51" s="116" t="s">
        <v>288</v>
      </c>
      <c r="M51" s="32"/>
    </row>
    <row r="52" spans="1:13" s="111" customFormat="1" ht="26" x14ac:dyDescent="0.35">
      <c r="A52" s="21" t="s">
        <v>369</v>
      </c>
      <c r="B52" s="21" t="s">
        <v>363</v>
      </c>
      <c r="C52" s="32" t="s">
        <v>310</v>
      </c>
      <c r="D52" s="32" t="s">
        <v>370</v>
      </c>
      <c r="E52" s="32"/>
      <c r="F52" s="32" t="s">
        <v>235</v>
      </c>
      <c r="G52" s="32" t="s">
        <v>285</v>
      </c>
      <c r="H52" s="32" t="s">
        <v>359</v>
      </c>
      <c r="I52" s="32"/>
      <c r="J52" s="32" t="s">
        <v>286</v>
      </c>
      <c r="K52" s="116" t="s">
        <v>287</v>
      </c>
      <c r="L52" s="116" t="s">
        <v>288</v>
      </c>
      <c r="M52" s="32"/>
    </row>
    <row r="53" spans="1:13" x14ac:dyDescent="0.35">
      <c r="A53" s="21" t="s">
        <v>22</v>
      </c>
      <c r="B53" s="21"/>
      <c r="C53" s="32"/>
      <c r="D53" s="32"/>
      <c r="E53" s="32"/>
      <c r="F53" s="32"/>
      <c r="G53" s="32"/>
      <c r="H53" s="32"/>
      <c r="I53" s="32"/>
      <c r="J53" s="32"/>
      <c r="K53" s="32"/>
      <c r="L53" s="32"/>
      <c r="M53" s="32"/>
    </row>
    <row r="54" spans="1:13" x14ac:dyDescent="0.35">
      <c r="A54" s="21"/>
      <c r="B54" s="21"/>
      <c r="C54" s="32"/>
      <c r="D54" s="32"/>
      <c r="E54" s="32"/>
      <c r="F54" s="32"/>
      <c r="G54" s="32"/>
      <c r="H54" s="32"/>
      <c r="I54" s="32"/>
      <c r="J54" s="32"/>
      <c r="K54" s="32"/>
      <c r="L54" s="32"/>
      <c r="M54" s="32"/>
    </row>
    <row r="55" spans="1:13" x14ac:dyDescent="0.35">
      <c r="A55" s="33" t="s">
        <v>49</v>
      </c>
      <c r="B55" s="33"/>
      <c r="C55" s="34"/>
      <c r="D55" s="34"/>
      <c r="E55" s="34"/>
      <c r="F55" s="34"/>
      <c r="G55" s="34"/>
      <c r="H55" s="34"/>
      <c r="I55" s="34"/>
      <c r="J55" s="34"/>
      <c r="K55" s="34"/>
      <c r="L55" s="34"/>
      <c r="M55" s="34"/>
    </row>
    <row r="56" spans="1:13" x14ac:dyDescent="0.35">
      <c r="A56" s="33" t="s">
        <v>60</v>
      </c>
      <c r="B56" s="1"/>
      <c r="C56" s="34"/>
      <c r="D56" s="34"/>
      <c r="E56" s="34"/>
      <c r="F56" s="34"/>
      <c r="G56" s="34"/>
      <c r="H56" s="34"/>
      <c r="I56" s="34"/>
      <c r="J56" s="34"/>
      <c r="K56" s="34"/>
      <c r="L56" s="34"/>
      <c r="M56" s="34"/>
    </row>
    <row r="57" spans="1:13" x14ac:dyDescent="0.35">
      <c r="A57" s="33" t="s">
        <v>61</v>
      </c>
      <c r="B57" s="1"/>
      <c r="C57" s="34"/>
      <c r="D57" s="34"/>
      <c r="E57" s="34"/>
      <c r="F57" s="34"/>
      <c r="G57" s="34"/>
      <c r="H57" s="34"/>
      <c r="I57" s="34"/>
      <c r="J57" s="34"/>
      <c r="K57" s="34"/>
      <c r="L57" s="34"/>
      <c r="M57" s="34"/>
    </row>
    <row r="58" spans="1:13" x14ac:dyDescent="0.35">
      <c r="A58" s="33" t="s">
        <v>64</v>
      </c>
      <c r="B58" s="1"/>
      <c r="C58" s="34"/>
      <c r="D58" s="34"/>
      <c r="E58" s="34"/>
      <c r="F58" s="34"/>
      <c r="G58" s="34"/>
      <c r="H58" s="34"/>
      <c r="I58" s="34"/>
      <c r="J58" s="34"/>
      <c r="K58" s="34"/>
      <c r="L58" s="34"/>
      <c r="M58" s="34"/>
    </row>
    <row r="59" spans="1:13" x14ac:dyDescent="0.35">
      <c r="A59" s="33" t="s">
        <v>62</v>
      </c>
      <c r="B59" s="1"/>
      <c r="C59" s="34"/>
      <c r="D59" s="34"/>
      <c r="E59" s="34"/>
      <c r="F59" s="34"/>
      <c r="G59" s="34"/>
      <c r="H59" s="34"/>
      <c r="I59" s="34"/>
      <c r="J59" s="34"/>
      <c r="K59" s="34"/>
      <c r="L59" s="34"/>
      <c r="M59" s="34"/>
    </row>
    <row r="60" spans="1:13" x14ac:dyDescent="0.35">
      <c r="A60" s="33" t="s">
        <v>56</v>
      </c>
      <c r="B60" s="1"/>
      <c r="C60" s="34"/>
      <c r="D60" s="34"/>
      <c r="E60" s="34"/>
      <c r="F60" s="34"/>
      <c r="G60" s="34"/>
      <c r="H60" s="34"/>
      <c r="I60" s="34"/>
      <c r="J60" s="34"/>
      <c r="K60" s="34"/>
      <c r="L60" s="34"/>
      <c r="M60" s="34"/>
    </row>
    <row r="61" spans="1:13" x14ac:dyDescent="0.35">
      <c r="A61" s="33" t="s">
        <v>101</v>
      </c>
      <c r="B61" s="1"/>
      <c r="C61" s="34"/>
      <c r="D61" s="34"/>
      <c r="E61" s="34"/>
      <c r="F61" s="34"/>
      <c r="G61" s="34"/>
      <c r="H61" s="34"/>
      <c r="I61" s="34"/>
      <c r="J61" s="34"/>
      <c r="K61" s="34"/>
      <c r="L61" s="34"/>
      <c r="M61" s="34"/>
    </row>
    <row r="62" spans="1:13" x14ac:dyDescent="0.35">
      <c r="A62" s="33" t="s">
        <v>102</v>
      </c>
      <c r="B62" s="1"/>
      <c r="C62" s="1"/>
      <c r="D62" s="1"/>
      <c r="E62" s="1"/>
      <c r="F62" s="1"/>
      <c r="G62" s="1"/>
      <c r="H62" s="1"/>
      <c r="I62" s="1"/>
      <c r="J62" s="1"/>
      <c r="K62" s="1"/>
      <c r="L62" s="1"/>
      <c r="M62" s="1"/>
    </row>
    <row r="63" spans="1:13" x14ac:dyDescent="0.35">
      <c r="A63" s="33" t="s">
        <v>109</v>
      </c>
      <c r="B63" s="1"/>
      <c r="C63" s="1"/>
      <c r="D63" s="1"/>
      <c r="E63" s="1"/>
      <c r="F63" s="1"/>
      <c r="G63" s="1"/>
      <c r="H63" s="1"/>
      <c r="I63" s="1"/>
      <c r="J63" s="1"/>
      <c r="K63" s="1"/>
      <c r="L63" s="1"/>
      <c r="M63" s="1"/>
    </row>
    <row r="64" spans="1:13" x14ac:dyDescent="0.35">
      <c r="A64" s="33"/>
      <c r="B64" s="1"/>
      <c r="C64" s="1"/>
      <c r="D64" s="1"/>
      <c r="E64" s="1"/>
      <c r="F64" s="1"/>
      <c r="G64" s="1"/>
      <c r="H64" s="1"/>
      <c r="I64" s="1"/>
      <c r="J64" s="1"/>
      <c r="K64" s="1"/>
      <c r="L64" s="1"/>
      <c r="M64" s="1"/>
    </row>
    <row r="65" spans="1:13" x14ac:dyDescent="0.35">
      <c r="A65" s="1"/>
      <c r="B65" s="1"/>
      <c r="C65" s="1"/>
      <c r="D65" s="1"/>
      <c r="E65" s="1"/>
      <c r="F65" s="1"/>
      <c r="G65" s="1"/>
      <c r="H65" s="1"/>
      <c r="I65" s="1"/>
      <c r="J65" s="1"/>
      <c r="K65" s="1"/>
      <c r="L65" s="1"/>
      <c r="M65" s="1"/>
    </row>
    <row r="66" spans="1:13" x14ac:dyDescent="0.35">
      <c r="A66" s="3" t="s">
        <v>55</v>
      </c>
      <c r="B66" s="23"/>
      <c r="C66" s="24"/>
      <c r="D66" s="1"/>
      <c r="E66" s="1"/>
      <c r="F66" s="1"/>
      <c r="G66" s="1"/>
      <c r="H66" s="1"/>
      <c r="I66" s="1"/>
      <c r="J66" s="1"/>
      <c r="K66" s="1"/>
      <c r="L66" s="1"/>
      <c r="M66" s="1"/>
    </row>
    <row r="67" spans="1:13" ht="72.5" x14ac:dyDescent="0.35">
      <c r="A67" s="35" t="s">
        <v>95</v>
      </c>
      <c r="B67" s="117" t="s">
        <v>228</v>
      </c>
      <c r="C67" s="1"/>
      <c r="D67" s="1"/>
      <c r="E67" s="1"/>
      <c r="F67" s="1"/>
      <c r="G67" s="1"/>
      <c r="H67" s="1"/>
      <c r="I67" s="1"/>
      <c r="J67" s="1"/>
      <c r="K67" s="1"/>
      <c r="L67" s="1"/>
      <c r="M67" s="1"/>
    </row>
    <row r="68" spans="1:13" x14ac:dyDescent="0.35">
      <c r="A68" s="36"/>
      <c r="B68" s="36"/>
      <c r="C68"/>
      <c r="D68"/>
      <c r="E68"/>
    </row>
  </sheetData>
  <phoneticPr fontId="28" type="noConversion"/>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9"/>
  <sheetViews>
    <sheetView zoomScale="70" zoomScaleNormal="70" workbookViewId="0">
      <selection activeCell="B3" sqref="B3"/>
    </sheetView>
  </sheetViews>
  <sheetFormatPr defaultColWidth="9.1796875" defaultRowHeight="13" x14ac:dyDescent="0.3"/>
  <cols>
    <col min="1" max="1" width="18.81640625" style="10" customWidth="1"/>
    <col min="2" max="2" width="24.1796875" style="10" customWidth="1"/>
    <col min="3" max="4" width="20.54296875" style="10" customWidth="1"/>
    <col min="5" max="5" width="21.1796875" style="10" customWidth="1"/>
    <col min="6" max="6" width="19.453125" style="10" customWidth="1"/>
    <col min="7" max="7" width="25.453125" style="10" customWidth="1"/>
    <col min="8" max="8" width="31.1796875" style="10" customWidth="1"/>
    <col min="9" max="9" width="23.81640625" style="10" customWidth="1"/>
    <col min="10" max="16384" width="9.1796875" style="10"/>
  </cols>
  <sheetData>
    <row r="1" spans="1:7" ht="15.5" x14ac:dyDescent="0.35">
      <c r="A1" s="2" t="s">
        <v>74</v>
      </c>
      <c r="B1" s="9"/>
    </row>
    <row r="2" spans="1:7" x14ac:dyDescent="0.3">
      <c r="A2" s="11" t="s">
        <v>27</v>
      </c>
      <c r="B2" s="11" t="s">
        <v>28</v>
      </c>
      <c r="C2" s="12"/>
      <c r="D2" s="13"/>
      <c r="E2" s="13"/>
      <c r="F2" s="13"/>
      <c r="G2" s="14"/>
    </row>
    <row r="3" spans="1:7" x14ac:dyDescent="0.3">
      <c r="A3" s="15"/>
      <c r="B3" s="16"/>
      <c r="C3" s="12"/>
      <c r="D3" s="13"/>
      <c r="E3" s="13"/>
      <c r="F3" s="13"/>
      <c r="G3" s="14"/>
    </row>
    <row r="4" spans="1:7" ht="14.5" customHeight="1" x14ac:dyDescent="0.3">
      <c r="A4" s="12"/>
      <c r="B4" s="127" t="s">
        <v>43</v>
      </c>
      <c r="C4" s="128"/>
      <c r="D4" s="129"/>
      <c r="E4" s="12"/>
      <c r="F4" s="12"/>
    </row>
    <row r="5" spans="1:7" ht="39" x14ac:dyDescent="0.3">
      <c r="A5" s="17" t="s">
        <v>93</v>
      </c>
      <c r="B5" s="18" t="s">
        <v>29</v>
      </c>
      <c r="C5" s="18" t="s">
        <v>35</v>
      </c>
      <c r="D5" s="18" t="s">
        <v>34</v>
      </c>
      <c r="E5" s="19" t="s">
        <v>53</v>
      </c>
      <c r="F5" s="19" t="s">
        <v>57</v>
      </c>
    </row>
    <row r="6" spans="1:7" x14ac:dyDescent="0.3">
      <c r="A6" s="20"/>
      <c r="B6" s="21" t="s">
        <v>92</v>
      </c>
      <c r="C6" s="21" t="s">
        <v>92</v>
      </c>
      <c r="D6" s="21" t="s">
        <v>92</v>
      </c>
      <c r="E6" s="21"/>
      <c r="F6" s="21"/>
    </row>
    <row r="7" spans="1:7" ht="39" x14ac:dyDescent="0.3">
      <c r="A7" s="20" t="s">
        <v>225</v>
      </c>
      <c r="B7" s="20" t="s">
        <v>226</v>
      </c>
      <c r="C7" s="20" t="s">
        <v>227</v>
      </c>
      <c r="D7" s="20" t="s">
        <v>223</v>
      </c>
      <c r="E7" s="21" t="s">
        <v>14</v>
      </c>
      <c r="F7" s="21" t="s">
        <v>14</v>
      </c>
    </row>
    <row r="8" spans="1:7" x14ac:dyDescent="0.3">
      <c r="A8" s="20"/>
      <c r="B8" s="20"/>
      <c r="C8" s="20"/>
      <c r="D8" s="20"/>
      <c r="E8" s="21"/>
      <c r="F8" s="21"/>
    </row>
    <row r="9" spans="1:7" x14ac:dyDescent="0.3">
      <c r="A9" s="22"/>
      <c r="B9" s="12"/>
      <c r="C9" s="12"/>
      <c r="D9" s="12"/>
      <c r="E9" s="12"/>
      <c r="F9" s="12"/>
    </row>
    <row r="10" spans="1:7" x14ac:dyDescent="0.3">
      <c r="A10" s="12"/>
      <c r="B10" s="12"/>
      <c r="C10" s="12"/>
      <c r="D10" s="12"/>
      <c r="E10" s="12"/>
      <c r="F10" s="12"/>
    </row>
    <row r="11" spans="1:7" ht="14.5" x14ac:dyDescent="0.3">
      <c r="A11" s="3" t="s">
        <v>55</v>
      </c>
      <c r="B11" s="23"/>
      <c r="C11" s="24"/>
      <c r="D11" s="12"/>
      <c r="E11" s="12"/>
      <c r="F11" s="12"/>
    </row>
    <row r="12" spans="1:7" ht="39" x14ac:dyDescent="0.35">
      <c r="A12" s="25" t="s">
        <v>75</v>
      </c>
      <c r="B12" s="25" t="s">
        <v>228</v>
      </c>
      <c r="C12" s="1"/>
      <c r="D12" s="12"/>
      <c r="E12" s="12"/>
      <c r="F12" s="12"/>
    </row>
    <row r="13" spans="1:7" x14ac:dyDescent="0.3">
      <c r="A13" s="12"/>
      <c r="B13" s="12"/>
      <c r="C13" s="12"/>
      <c r="D13" s="12"/>
      <c r="E13" s="12"/>
      <c r="F13" s="12"/>
    </row>
    <row r="14" spans="1:7" x14ac:dyDescent="0.3">
      <c r="A14" s="12"/>
      <c r="B14" s="12"/>
      <c r="C14" s="12"/>
      <c r="D14" s="12"/>
      <c r="E14" s="12"/>
      <c r="F14" s="12"/>
    </row>
    <row r="15" spans="1:7" x14ac:dyDescent="0.3">
      <c r="A15" s="12"/>
      <c r="B15" s="12"/>
      <c r="C15" s="12"/>
      <c r="D15" s="12"/>
      <c r="E15" s="12"/>
      <c r="F15" s="12"/>
    </row>
    <row r="18" spans="1:2" x14ac:dyDescent="0.3">
      <c r="A18" s="26"/>
      <c r="B18" s="26"/>
    </row>
    <row r="19" spans="1:2" x14ac:dyDescent="0.3">
      <c r="A19" s="26"/>
      <c r="B19" s="26"/>
    </row>
  </sheetData>
  <mergeCells count="1">
    <mergeCell ref="B4:D4"/>
  </mergeCells>
  <pageMargins left="0.7" right="0.7" top="0.75" bottom="0.75" header="0.3" footer="0.3"/>
  <pageSetup paperSize="9" scale="94"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6"/>
  <sheetViews>
    <sheetView zoomScale="85" zoomScaleNormal="85" workbookViewId="0">
      <selection activeCell="B24" sqref="B24:D24"/>
    </sheetView>
  </sheetViews>
  <sheetFormatPr defaultColWidth="8.7265625" defaultRowHeight="14.5" x14ac:dyDescent="0.35"/>
  <cols>
    <col min="1" max="1" width="27.1796875" customWidth="1"/>
    <col min="2" max="2" width="12.1796875" customWidth="1"/>
    <col min="3" max="3" width="12.54296875" customWidth="1"/>
    <col min="4" max="4" width="14.7265625" customWidth="1"/>
    <col min="5" max="5" width="13.54296875" customWidth="1"/>
    <col min="6" max="6" width="10.7265625" customWidth="1"/>
    <col min="7" max="7" width="14.81640625" customWidth="1"/>
    <col min="8" max="8" width="11.26953125" customWidth="1"/>
    <col min="9" max="9" width="11" customWidth="1"/>
    <col min="10" max="10" width="13.7265625" customWidth="1"/>
    <col min="11" max="12" width="13.1796875" customWidth="1"/>
    <col min="13" max="13" width="14.81640625" customWidth="1"/>
  </cols>
  <sheetData>
    <row r="1" spans="1:16" ht="15.5" x14ac:dyDescent="0.35">
      <c r="A1" s="2" t="s">
        <v>138</v>
      </c>
    </row>
    <row r="2" spans="1:16" s="4" customFormat="1" ht="15.65" customHeight="1" x14ac:dyDescent="0.35">
      <c r="A2" s="3" t="s">
        <v>190</v>
      </c>
    </row>
    <row r="3" spans="1:16" x14ac:dyDescent="0.35">
      <c r="A3" s="5" t="s">
        <v>55</v>
      </c>
      <c r="B3" s="6"/>
      <c r="C3" s="131"/>
      <c r="D3" s="131"/>
    </row>
    <row r="4" spans="1:16" ht="24" x14ac:dyDescent="0.35">
      <c r="A4" s="7" t="s">
        <v>190</v>
      </c>
      <c r="B4" s="130" t="s">
        <v>389</v>
      </c>
      <c r="C4" s="130"/>
      <c r="D4" s="130"/>
    </row>
    <row r="6" spans="1:16" x14ac:dyDescent="0.35">
      <c r="A6" s="77"/>
      <c r="G6" s="8"/>
      <c r="I6" s="77"/>
      <c r="P6" s="8"/>
    </row>
    <row r="7" spans="1:16" x14ac:dyDescent="0.35">
      <c r="A7" s="77"/>
      <c r="G7" s="8"/>
      <c r="I7" s="77"/>
      <c r="P7" s="8"/>
    </row>
    <row r="8" spans="1:16" x14ac:dyDescent="0.35">
      <c r="A8" s="77"/>
      <c r="G8" s="8"/>
      <c r="I8" s="77"/>
      <c r="P8" s="8"/>
    </row>
    <row r="9" spans="1:16" x14ac:dyDescent="0.35">
      <c r="A9" s="77"/>
      <c r="G9" s="8"/>
      <c r="I9" s="77"/>
      <c r="P9" s="8"/>
    </row>
    <row r="10" spans="1:16" x14ac:dyDescent="0.35">
      <c r="A10" s="77"/>
      <c r="G10" s="8"/>
      <c r="I10" s="77"/>
      <c r="P10" s="8"/>
    </row>
    <row r="11" spans="1:16" x14ac:dyDescent="0.35">
      <c r="A11" s="77"/>
      <c r="G11" s="8"/>
      <c r="I11" s="77"/>
      <c r="P11" s="8"/>
    </row>
    <row r="12" spans="1:16" x14ac:dyDescent="0.35">
      <c r="A12" s="77"/>
      <c r="G12" s="8"/>
      <c r="I12" s="77"/>
      <c r="P12" s="8"/>
    </row>
    <row r="13" spans="1:16" x14ac:dyDescent="0.35">
      <c r="A13" s="77"/>
      <c r="G13" s="8"/>
      <c r="I13" s="77"/>
      <c r="P13" s="8"/>
    </row>
    <row r="14" spans="1:16" x14ac:dyDescent="0.35">
      <c r="A14" s="77"/>
      <c r="G14" s="8"/>
      <c r="I14" s="77"/>
      <c r="P14" s="8"/>
    </row>
    <row r="15" spans="1:16" x14ac:dyDescent="0.35">
      <c r="A15" s="77"/>
      <c r="G15" s="8"/>
      <c r="I15" s="77"/>
      <c r="P15" s="8"/>
    </row>
    <row r="16" spans="1:16" x14ac:dyDescent="0.35">
      <c r="A16" s="77"/>
      <c r="G16" s="8"/>
      <c r="I16" s="77"/>
      <c r="P16" s="8"/>
    </row>
    <row r="17" spans="1:16" x14ac:dyDescent="0.35">
      <c r="A17" s="77"/>
      <c r="G17" s="8"/>
      <c r="I17" s="77"/>
      <c r="P17" s="8"/>
    </row>
    <row r="18" spans="1:16" x14ac:dyDescent="0.35">
      <c r="A18" s="77"/>
      <c r="G18" s="8"/>
      <c r="I18" s="77"/>
      <c r="P18" s="8"/>
    </row>
    <row r="19" spans="1:16" x14ac:dyDescent="0.35">
      <c r="A19" s="82"/>
      <c r="B19" s="83"/>
      <c r="C19" s="83"/>
      <c r="D19" s="83"/>
      <c r="E19" s="83"/>
      <c r="F19" s="83"/>
      <c r="G19" s="84"/>
      <c r="I19" s="82"/>
      <c r="J19" s="83"/>
      <c r="K19" s="83"/>
      <c r="L19" s="83"/>
      <c r="M19" s="83"/>
      <c r="N19" s="83"/>
      <c r="O19" s="83"/>
      <c r="P19" s="84"/>
    </row>
    <row r="22" spans="1:16" s="4" customFormat="1" ht="15.65" customHeight="1" x14ac:dyDescent="0.35">
      <c r="A22" s="3" t="s">
        <v>144</v>
      </c>
    </row>
    <row r="23" spans="1:16" x14ac:dyDescent="0.35">
      <c r="A23" s="5" t="s">
        <v>55</v>
      </c>
      <c r="B23" s="131"/>
      <c r="C23" s="131"/>
      <c r="D23" s="131"/>
    </row>
    <row r="24" spans="1:16" ht="36" x14ac:dyDescent="0.35">
      <c r="A24" s="7" t="s">
        <v>144</v>
      </c>
      <c r="B24" s="130" t="s">
        <v>389</v>
      </c>
      <c r="C24" s="130"/>
      <c r="D24" s="130"/>
    </row>
    <row r="26" spans="1:16" ht="39.5" x14ac:dyDescent="0.35">
      <c r="A26" s="78" t="s">
        <v>143</v>
      </c>
      <c r="B26" s="79" t="s">
        <v>145</v>
      </c>
      <c r="C26" s="80" t="s">
        <v>146</v>
      </c>
      <c r="D26" s="81" t="s">
        <v>184</v>
      </c>
      <c r="E26" s="79" t="s">
        <v>147</v>
      </c>
      <c r="F26" s="80" t="s">
        <v>148</v>
      </c>
      <c r="G26" s="81" t="s">
        <v>180</v>
      </c>
      <c r="H26" s="79" t="s">
        <v>149</v>
      </c>
      <c r="I26" s="80" t="s">
        <v>150</v>
      </c>
      <c r="J26" s="81" t="s">
        <v>181</v>
      </c>
      <c r="K26" s="79" t="s">
        <v>151</v>
      </c>
      <c r="L26" s="80" t="s">
        <v>152</v>
      </c>
      <c r="M26" s="81" t="s">
        <v>182</v>
      </c>
    </row>
    <row r="27" spans="1:16" s="90" customFormat="1" x14ac:dyDescent="0.35">
      <c r="A27" s="85" t="s">
        <v>232</v>
      </c>
      <c r="B27" s="105">
        <v>671</v>
      </c>
      <c r="C27" s="88">
        <v>608</v>
      </c>
      <c r="D27" s="106">
        <f>(C27-B27)/C27</f>
        <v>-0.10361842105263158</v>
      </c>
      <c r="E27" s="105">
        <v>977</v>
      </c>
      <c r="F27" s="88">
        <v>909</v>
      </c>
      <c r="G27" s="106">
        <f>(F27-E27)/E27</f>
        <v>-6.9600818833162742E-2</v>
      </c>
      <c r="H27" s="105">
        <v>838</v>
      </c>
      <c r="I27" s="88">
        <v>735</v>
      </c>
      <c r="J27" s="106">
        <f>(I27-H27)/I27</f>
        <v>-0.14013605442176871</v>
      </c>
      <c r="K27" s="106">
        <v>0.3115</v>
      </c>
      <c r="L27" s="89">
        <v>0.36349999999999999</v>
      </c>
      <c r="M27" s="106">
        <f>(L27-K27)/K27</f>
        <v>0.1669341894060995</v>
      </c>
    </row>
    <row r="28" spans="1:16" x14ac:dyDescent="0.35">
      <c r="A28" s="85"/>
      <c r="B28" s="85"/>
      <c r="C28" s="86"/>
      <c r="D28" s="87"/>
      <c r="E28" s="85"/>
      <c r="F28" s="86"/>
      <c r="G28" s="87"/>
      <c r="H28" s="85"/>
      <c r="I28" s="86"/>
      <c r="J28" s="87"/>
      <c r="K28" s="85"/>
      <c r="L28" s="86"/>
      <c r="M28" s="87"/>
    </row>
    <row r="29" spans="1:16" x14ac:dyDescent="0.35">
      <c r="A29" s="92" t="s">
        <v>183</v>
      </c>
    </row>
    <row r="32" spans="1:16" x14ac:dyDescent="0.35">
      <c r="A32" s="3" t="s">
        <v>189</v>
      </c>
      <c r="B32" s="3"/>
    </row>
    <row r="33" spans="1:4" x14ac:dyDescent="0.35">
      <c r="A33" s="91" t="s">
        <v>139</v>
      </c>
      <c r="B33" s="91" t="s">
        <v>185</v>
      </c>
      <c r="C33" s="91"/>
      <c r="D33" s="91"/>
    </row>
    <row r="34" spans="1:4" x14ac:dyDescent="0.35">
      <c r="A34" s="91" t="s">
        <v>140</v>
      </c>
      <c r="B34" s="91" t="s">
        <v>186</v>
      </c>
      <c r="C34" s="91"/>
      <c r="D34" s="91"/>
    </row>
    <row r="35" spans="1:4" x14ac:dyDescent="0.35">
      <c r="A35" s="91" t="s">
        <v>141</v>
      </c>
      <c r="B35" s="91" t="s">
        <v>187</v>
      </c>
      <c r="C35" s="91"/>
      <c r="D35" s="91"/>
    </row>
    <row r="36" spans="1:4" x14ac:dyDescent="0.35">
      <c r="A36" s="91" t="s">
        <v>142</v>
      </c>
      <c r="B36" s="91" t="s">
        <v>188</v>
      </c>
      <c r="C36" s="91"/>
      <c r="D36" s="91"/>
    </row>
  </sheetData>
  <mergeCells count="4">
    <mergeCell ref="B24:D24"/>
    <mergeCell ref="C3:D3"/>
    <mergeCell ref="B23:D23"/>
    <mergeCell ref="B4:D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Kaskela Anu (GTK)</cp:lastModifiedBy>
  <cp:lastPrinted>2020-06-15T08:28:46Z</cp:lastPrinted>
  <dcterms:created xsi:type="dcterms:W3CDTF">2018-04-24T06:01:14Z</dcterms:created>
  <dcterms:modified xsi:type="dcterms:W3CDTF">2025-02-14T12:45:32Z</dcterms:modified>
</cp:coreProperties>
</file>