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wp51\EMODnet-Ingestion-Call-2021\project\reporting\Oct-Dec2024\"/>
    </mc:Choice>
  </mc:AlternateContent>
  <xr:revisionPtr revIDLastSave="0" documentId="8_{5B43E303-E4F6-4405-AFA1-B7134E13645D}" xr6:coauthVersionLast="47" xr6:coauthVersionMax="47" xr10:uidLastSave="{00000000-0000-0000-0000-000000000000}"/>
  <bookViews>
    <workbookView xWindow="-103" yWindow="-103" windowWidth="22149" windowHeight="13200" tabRatio="704" xr2:uid="{00000000-000D-0000-FFFF-FFFF00000000}"/>
  </bookViews>
  <sheets>
    <sheet name="Comments" sheetId="7" r:id="rId1"/>
    <sheet name="1(Data)" sheetId="1" r:id="rId2"/>
    <sheet name="3(Data providers)" sheetId="3" r:id="rId3"/>
    <sheet name="7(Analytics)" sheetId="8" r:id="rId4"/>
    <sheet name="9-10-11(User stats)" sheetId="6" r:id="rId5"/>
  </sheets>
  <definedNames>
    <definedName name="_ftn1" localSheetId="1">'1(Data)'!#REF!</definedName>
    <definedName name="_ftn2" localSheetId="1">'1(Data)'!#REF!</definedName>
    <definedName name="_ftn3" localSheetId="1">'1(Data)'!#REF!</definedName>
    <definedName name="_ftn4" localSheetId="1">'1(Data)'!#REF!</definedName>
    <definedName name="_ftn5" localSheetId="1">'1(Data)'!#REF!</definedName>
    <definedName name="_ftn6" localSheetId="1">'1(Data)'!#REF!</definedName>
    <definedName name="_ftnref1" localSheetId="1">'1(Data)'!$A$3</definedName>
    <definedName name="_ftnref2" localSheetId="1">'1(Data)'!$B$3</definedName>
    <definedName name="_ftnref3" localSheetId="1">'1(Data)'!$C$3</definedName>
    <definedName name="_ftnref4" localSheetId="1">'1(Data)'!$P$3</definedName>
    <definedName name="_ftnref5" localSheetId="1">'1(Data)'!$Q$3</definedName>
    <definedName name="_ftnref6" localSheetId="1">'1(Data)'!$A$9</definedName>
    <definedName name="_Toc509591800" localSheetId="1">'1(Data)'!$A$1</definedName>
    <definedName name="_Toc509591802" localSheetId="2">'3(Data providers)'!$A$1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I17" i="1"/>
  <c r="H17" i="1"/>
  <c r="C17" i="1"/>
  <c r="B17" i="1"/>
  <c r="J16" i="1"/>
  <c r="J15" i="1"/>
  <c r="J14" i="1"/>
  <c r="J13" i="1"/>
  <c r="J12" i="1"/>
  <c r="J11" i="1"/>
  <c r="J10" i="1"/>
  <c r="D16" i="1"/>
  <c r="D15" i="1"/>
  <c r="D14" i="1"/>
  <c r="D13" i="1"/>
  <c r="D12" i="1"/>
  <c r="D11" i="1"/>
  <c r="D10" i="1"/>
  <c r="A8" i="7"/>
  <c r="A7" i="7"/>
  <c r="A6" i="7"/>
  <c r="A5" i="7"/>
  <c r="A4" i="7"/>
  <c r="A3" i="7"/>
  <c r="D17" i="1" l="1"/>
  <c r="J17" i="1"/>
</calcChain>
</file>

<file path=xl/sharedStrings.xml><?xml version="1.0" encoding="utf-8"?>
<sst xmlns="http://schemas.openxmlformats.org/spreadsheetml/2006/main" count="633" uniqueCount="195">
  <si>
    <t>Reporting date</t>
  </si>
  <si>
    <t>Portal name</t>
  </si>
  <si>
    <t>Sub-theme</t>
  </si>
  <si>
    <t>1.B) Usage of data in this quarter</t>
  </si>
  <si>
    <t>[2] Decimal definition 1 GB = 1000^3 bytes.</t>
  </si>
  <si>
    <t>Explanation of the trends and statistics</t>
  </si>
  <si>
    <t>1A) Volume and coverage of available data</t>
  </si>
  <si>
    <t>1B) Usage of data in this quarter</t>
  </si>
  <si>
    <t>Bathymetry</t>
  </si>
  <si>
    <t>Biology</t>
  </si>
  <si>
    <t>Chemistry</t>
  </si>
  <si>
    <t>Geology</t>
  </si>
  <si>
    <t>Human Activities</t>
  </si>
  <si>
    <t>Physics</t>
  </si>
  <si>
    <t>Seabed Habitats</t>
  </si>
  <si>
    <t>TOTAL</t>
  </si>
  <si>
    <t xml:space="preserve">[2] Restricted data is defined as 'non-public data'. </t>
  </si>
  <si>
    <t>Others</t>
  </si>
  <si>
    <t>NGOs/Civil society</t>
  </si>
  <si>
    <t>Business and Private company</t>
  </si>
  <si>
    <t>Government/Public administration</t>
  </si>
  <si>
    <t>Academia/Research</t>
  </si>
  <si>
    <t xml:space="preserve">[1] The organisation types are: </t>
  </si>
  <si>
    <t>If not supplied upon approaching: reason why? (reply from organisation)</t>
  </si>
  <si>
    <t>Approached or volunteered?</t>
  </si>
  <si>
    <t>Country</t>
  </si>
  <si>
    <t>Organisation type [1]</t>
  </si>
  <si>
    <t>Organisation name</t>
  </si>
  <si>
    <t>Copy-paste screenshots of the graphs of the information from dashboard</t>
  </si>
  <si>
    <t>Please refer to "Explanation of the trends and statistics" below</t>
  </si>
  <si>
    <t>Indicator 9: Visibility &amp; Analytics for web pages</t>
  </si>
  <si>
    <t>Indicator 10: Visibility &amp; Analytics for web sections</t>
  </si>
  <si>
    <t>Indicator 11: Average visit duration for web pages</t>
  </si>
  <si>
    <t>9) Visibility &amp; analytics for web pages</t>
  </si>
  <si>
    <t>10) Visibility &amp; analytics for web sections</t>
  </si>
  <si>
    <t>11) Average visit duration for web pages</t>
  </si>
  <si>
    <t>Comments on the progress indicators in the excel template</t>
  </si>
  <si>
    <t>Progress indicator</t>
  </si>
  <si>
    <t xml:space="preserve">Comment </t>
  </si>
  <si>
    <t xml:space="preserve">Indicator 7: Portal &amp; Social Media visibility </t>
  </si>
  <si>
    <t>7.1 Visibility &amp; Analytics (Portal overview)</t>
  </si>
  <si>
    <t>Analytics tool</t>
  </si>
  <si>
    <t>Matomo</t>
  </si>
  <si>
    <t>7.2 SEO assessment - Acquisitions</t>
  </si>
  <si>
    <t>Trend on data (only Phase 1 submissions)</t>
  </si>
  <si>
    <r>
      <t>Number of</t>
    </r>
    <r>
      <rPr>
        <sz val="10"/>
        <color rgb="FF333333"/>
        <rFont val="Open Sans"/>
        <family val="2"/>
      </rPr>
      <t xml:space="preserve"> </t>
    </r>
    <r>
      <rPr>
        <b/>
        <sz val="10"/>
        <color rgb="FF333333"/>
        <rFont val="Open Sans"/>
        <family val="2"/>
      </rPr>
      <t>downloads</t>
    </r>
    <r>
      <rPr>
        <sz val="10"/>
        <color rgb="FF333333"/>
        <rFont val="Open Sans"/>
        <family val="2"/>
      </rPr>
      <t xml:space="preserve"> of Phase 1 datasets
(</t>
    </r>
    <r>
      <rPr>
        <b/>
        <sz val="10"/>
        <color rgb="FF333333"/>
        <rFont val="Open Sans"/>
        <family val="2"/>
      </rPr>
      <t>this quarter</t>
    </r>
    <r>
      <rPr>
        <sz val="10"/>
        <color rgb="FF333333"/>
        <rFont val="Open Sans"/>
        <family val="2"/>
      </rPr>
      <t>)</t>
    </r>
  </si>
  <si>
    <r>
      <t>Number of</t>
    </r>
    <r>
      <rPr>
        <sz val="10"/>
        <color rgb="FF333333"/>
        <rFont val="Open Sans"/>
        <family val="2"/>
      </rPr>
      <t xml:space="preserve"> </t>
    </r>
    <r>
      <rPr>
        <b/>
        <sz val="10"/>
        <color rgb="FF333333"/>
        <rFont val="Open Sans"/>
        <family val="2"/>
      </rPr>
      <t>downloads</t>
    </r>
    <r>
      <rPr>
        <sz val="10"/>
        <color rgb="FF333333"/>
        <rFont val="Open Sans"/>
        <family val="2"/>
      </rPr>
      <t xml:space="preserve"> of Phase 1 datasets</t>
    </r>
    <r>
      <rPr>
        <b/>
        <sz val="10"/>
        <color rgb="FF333333"/>
        <rFont val="Open Sans"/>
        <family val="2"/>
      </rPr>
      <t xml:space="preserve">
</t>
    </r>
    <r>
      <rPr>
        <sz val="10"/>
        <color rgb="FF333333"/>
        <rFont val="Open Sans"/>
        <family val="2"/>
      </rPr>
      <t>(</t>
    </r>
    <r>
      <rPr>
        <b/>
        <sz val="10"/>
        <color rgb="FF333333"/>
        <rFont val="Open Sans"/>
        <family val="2"/>
      </rPr>
      <t>previous quarter</t>
    </r>
    <r>
      <rPr>
        <sz val="10"/>
        <color rgb="FF333333"/>
        <rFont val="Open Sans"/>
        <family val="2"/>
      </rPr>
      <t>)</t>
    </r>
  </si>
  <si>
    <t>NUMBER of submissions</t>
  </si>
  <si>
    <t>Data Ingestion</t>
  </si>
  <si>
    <t>Indicator 3: Organisations supplying/approached to supply data</t>
  </si>
  <si>
    <t>3) Organisations supplying/ approached to supply data and data products</t>
  </si>
  <si>
    <t xml:space="preserve">Volume unit </t>
  </si>
  <si>
    <t>Number of submissions elaborated to Phase 2 (previous quarter)</t>
  </si>
  <si>
    <t>Number of submissions elaborated to Phase 2 (this quarter)</t>
  </si>
  <si>
    <t>Number of submissions (this quarter)</t>
  </si>
  <si>
    <t>Number of submissions (previous quarter)</t>
  </si>
  <si>
    <t>[1] Decimal definition 1 GB = 1000^3 bytes.</t>
  </si>
  <si>
    <r>
      <t xml:space="preserve">Total Data Volume </t>
    </r>
    <r>
      <rPr>
        <b/>
        <sz val="10"/>
        <color rgb="FF333333"/>
        <rFont val="Open Sans"/>
        <family val="2"/>
      </rPr>
      <t>downloaded</t>
    </r>
    <r>
      <rPr>
        <sz val="10"/>
        <color rgb="FF333333"/>
        <rFont val="Open Sans"/>
        <family val="2"/>
      </rPr>
      <t xml:space="preserve"> in GigaBytes [1]</t>
    </r>
  </si>
  <si>
    <t>[2] Trend compares the result with previous period.</t>
  </si>
  <si>
    <r>
      <t xml:space="preserve">Trend number of downloads (%) </t>
    </r>
    <r>
      <rPr>
        <sz val="10"/>
        <color rgb="FF333333"/>
        <rFont val="Open Sans"/>
        <family val="2"/>
      </rPr>
      <t>[2]</t>
    </r>
  </si>
  <si>
    <r>
      <t>Trend in number of submissions (%)</t>
    </r>
    <r>
      <rPr>
        <b/>
        <sz val="10"/>
        <color rgb="FF333333"/>
        <rFont val="Open Sans"/>
        <family val="2"/>
      </rPr>
      <t>[1]</t>
    </r>
  </si>
  <si>
    <r>
      <t xml:space="preserve">Data Volume in GigaBytes </t>
    </r>
    <r>
      <rPr>
        <b/>
        <sz val="10"/>
        <color rgb="FF333333"/>
        <rFont val="Open Sans"/>
        <family val="2"/>
      </rPr>
      <t>[2]</t>
    </r>
  </si>
  <si>
    <t>[1] Trend compares the result with previous period.</t>
  </si>
  <si>
    <r>
      <t>Trend in number of submissions elaborated to Phase 2 (%)</t>
    </r>
    <r>
      <rPr>
        <b/>
        <sz val="10"/>
        <color rgb="FF333333"/>
        <rFont val="Open Sans"/>
        <family val="2"/>
      </rPr>
      <t>[1]</t>
    </r>
  </si>
  <si>
    <t>Indicator 1: Volume of submitted data</t>
  </si>
  <si>
    <t>1.A) Number and volume of submissions</t>
  </si>
  <si>
    <t>PHASE 2 published submissions
i.e. number of published submissions elaborated to Phase 2</t>
  </si>
  <si>
    <t>Number of submissions received by DIP in this quarter</t>
  </si>
  <si>
    <t>PHASE 1 published submissions
i.e. number of published submissions</t>
  </si>
  <si>
    <t>Total number of submissions since start of the project</t>
  </si>
  <si>
    <t>Sea basin [2]</t>
  </si>
  <si>
    <t>Volume (in GigaBytes)</t>
  </si>
  <si>
    <t>Data type supplied: data, data product, both?</t>
  </si>
  <si>
    <t>Sub-theme(s) + description</t>
  </si>
  <si>
    <t>% of restricted data [3] 
(or #restricted/# not restricted)</t>
  </si>
  <si>
    <t>Under what license was the data provided?</t>
  </si>
  <si>
    <t>Was the data provided as a digital file or a web service?</t>
  </si>
  <si>
    <t>Provided through Ingestion or directly? [4]</t>
  </si>
  <si>
    <t>Mediterranean Sea</t>
  </si>
  <si>
    <t>Atlantic Ocean</t>
  </si>
  <si>
    <t>Spain</t>
  </si>
  <si>
    <t>Themes</t>
  </si>
  <si>
    <t>EDMO</t>
  </si>
  <si>
    <t>100% open</t>
  </si>
  <si>
    <t>CC-BY-4.0</t>
  </si>
  <si>
    <t>digital file</t>
  </si>
  <si>
    <t>ingestion</t>
  </si>
  <si>
    <t>N.A.</t>
  </si>
  <si>
    <t>Ingestion</t>
  </si>
  <si>
    <t>Ingestion-all</t>
  </si>
  <si>
    <t xml:space="preserve">Remark: the download stats have no info on themes </t>
  </si>
  <si>
    <t>30/06/2024</t>
  </si>
  <si>
    <t>volunteered</t>
  </si>
  <si>
    <t>data</t>
  </si>
  <si>
    <t>NA</t>
  </si>
  <si>
    <t>MARBEC Montpellier</t>
  </si>
  <si>
    <t>France</t>
  </si>
  <si>
    <t>Mediterranean Sea; Atlantic Ocean</t>
  </si>
  <si>
    <t>Baltic Sea</t>
  </si>
  <si>
    <t>Arctic Seas</t>
  </si>
  <si>
    <t>Indian Ocean</t>
  </si>
  <si>
    <t xml:space="preserve">The average visit duration for the Homepage is about 35 seconds. </t>
  </si>
  <si>
    <t>31/12/2024</t>
  </si>
  <si>
    <t xml:space="preserve">The total number of new phase 1 + phase 2 submissions in the current quarter is 60 and of this 13 were elaborated to phase 2. The overall number of published submissions went from 1583 to 1643. </t>
  </si>
  <si>
    <t>CNR, National Research Council, Institute of Marine Science (Trieste)</t>
  </si>
  <si>
    <t>Scripps Institution of Oceanography</t>
  </si>
  <si>
    <t xml:space="preserve">Norwegian Institute of Water Research </t>
  </si>
  <si>
    <t>National Oceanography Centre (Southampton)</t>
  </si>
  <si>
    <t>University of Sao Paulo</t>
  </si>
  <si>
    <t>IFREMER NC</t>
  </si>
  <si>
    <t>Memorial University of Newfoundland, Ocean Sciences Centre</t>
  </si>
  <si>
    <t>University of Plymouth</t>
  </si>
  <si>
    <t>CNRS Paris Institute of Earth Physics, Marine Geoscience Laboratory</t>
  </si>
  <si>
    <t>IEO-CSIC, Spanish Oceanographic Institute</t>
  </si>
  <si>
    <t>Aix-Marseille University</t>
  </si>
  <si>
    <t>GeoMarine Ltd.</t>
  </si>
  <si>
    <t>Laboratory research centre LTD</t>
  </si>
  <si>
    <t>Laboratory of Oceanography of Villefranche</t>
  </si>
  <si>
    <t>Laboratoire LOCEAN-IPSL, Sorbonne Universités (UPMC, University Paris 6), CNRS, IRD, MNHN,5 Paris, France</t>
  </si>
  <si>
    <t>Ifremer, Department of Physical Resources and Sea-Bed Ecosystems</t>
  </si>
  <si>
    <t>Institute for Marine Biological Resources and Biotechnology, Ancona</t>
  </si>
  <si>
    <t>Non-governmental environmental organization "Mare Nostrum"</t>
  </si>
  <si>
    <t>Ifremer, DYNECO, PHYSED - Labo Physique Hydrodynamique et Sedimentaire</t>
  </si>
  <si>
    <t>Korea Hydrographic and Oceanographic Agency</t>
  </si>
  <si>
    <t>Hydrographic Institute</t>
  </si>
  <si>
    <t>Osu Stamar - Uar2017</t>
  </si>
  <si>
    <t>Ifremer EDROME Carnot Institute</t>
  </si>
  <si>
    <t>Dynamic Meteorology Laboratory, CNRS</t>
  </si>
  <si>
    <t>Institute of Science and Engineering, Kanazawa University</t>
  </si>
  <si>
    <t>National Scientific and Technical Research Council, Center for Marine and Atmospheric Research, University of Buenos Aires</t>
  </si>
  <si>
    <t>National Institute for Marine Research and Development "Grigore Antipa"</t>
  </si>
  <si>
    <t>Latvian Institute of Aquatic Ecology</t>
  </si>
  <si>
    <t>Autonomous</t>
  </si>
  <si>
    <t>Italy</t>
  </si>
  <si>
    <t>USA</t>
  </si>
  <si>
    <t>Norway</t>
  </si>
  <si>
    <t>United Kingdom</t>
  </si>
  <si>
    <t>Brazil</t>
  </si>
  <si>
    <t xml:space="preserve">Canada </t>
  </si>
  <si>
    <t>Bulgaria</t>
  </si>
  <si>
    <t>Georgia</t>
  </si>
  <si>
    <t>Romania</t>
  </si>
  <si>
    <t>Korea</t>
  </si>
  <si>
    <t>Portugal</t>
  </si>
  <si>
    <t>Japan</t>
  </si>
  <si>
    <t>Argentina</t>
  </si>
  <si>
    <t>Latvia</t>
  </si>
  <si>
    <t>Greater North Sea; Baltic Sea</t>
  </si>
  <si>
    <t>Black Sea</t>
  </si>
  <si>
    <t>Pacific Ocean</t>
  </si>
  <si>
    <t>Hydrographic measurements in the Western Mediterranean during FP4-MAS3 MATER project (1996-1999)</t>
  </si>
  <si>
    <t>Frontal surveys during Calypso: SADCP, UCTD, and SOLO-II profiling floats</t>
  </si>
  <si>
    <t>JERICO-NEXT TNA: Easy Online MicroLFA FerryBox and nutrient dataset</t>
  </si>
  <si>
    <t>Nutrient sensor deployments at the OBSEA observatory, Spain, and GOCART Benguela Mission</t>
  </si>
  <si>
    <t>SAMBAR Vema Channel Microcat Data</t>
  </si>
  <si>
    <t>Map of Chlorophyll a concentrations trend between 1998 and 2019 in the Gulf of Biscay</t>
  </si>
  <si>
    <t>Field observations of Hydrodynamics in a shallow coral reef lagoon : Poe lagoon - New Caledonia</t>
  </si>
  <si>
    <t>Mapping of canyon features at the present-day seafloor on the eastern Cantabrian continental margin (northern Atlantic)</t>
  </si>
  <si>
    <t>CTD Casts in Bonne Bay August 2019</t>
  </si>
  <si>
    <t>Hierarchical and non-hierarchical benthic habitat classification in the Atlantic Ocean</t>
  </si>
  <si>
    <t>Array of Ocean Bottom Tilt Current Meters: data from the EMSO-Azores observatory, 2018-2019</t>
  </si>
  <si>
    <t>LADCP STOCA/INGRES 2012-10 and CTD STOCA/INGRES 2012-10</t>
  </si>
  <si>
    <t>EMSO-Ligure Ouest observatory data (BJS_BathyFamily) from 2023-09</t>
  </si>
  <si>
    <t>MVP corrected measurements from RESILIENCE</t>
  </si>
  <si>
    <t xml:space="preserve">buoy1 and buoy 2 observations in Varna Lake2022-23 </t>
  </si>
  <si>
    <t>chemical monitoring multiple stations</t>
  </si>
  <si>
    <t>Oceanographic data collection of the Monaco Exploration Indian Ocean cruise</t>
  </si>
  <si>
    <t>Mooring data at Yermak Pass from September 2017 to July 2020 : raw and 50 hr high pass filtered data; Arctic Western Eurasian Basin: IAOOS 23 and IAOOS 24 ocean CTD-DO, CDOM and nitrate profiles in 2017</t>
  </si>
  <si>
    <t>Turbidity (NTU) data from the EMSO-Azores observatory, 2018-2019</t>
  </si>
  <si>
    <t>Scientific survey catch data: Bentho-demersal assemblages of the Gulf of Lion (North-western Mediterranean) from 1957 to 1960; Gombessa 6 "Cap Corse" cruise: CTD profiles in Corsica, NW Mediterranean sea, July 2021</t>
  </si>
  <si>
    <t>Pomo Pits Pressure / Temperature / Salinity / Oxygen profiles Spring datasets 2012-2021 and and autumn 2015-2021; AdriFOOS Depth/Temperature profiles dataset 2012-2020</t>
  </si>
  <si>
    <t>Marine Litter dataset 2023</t>
  </si>
  <si>
    <t>COAST-HF - SCENES station dataset from 2015 to 2022 - environmental parameters</t>
  </si>
  <si>
    <t>Population structure and reproductive biology of Lepetodrilus schrolli, L. fijiensis and Shinkailepas tollmanni</t>
  </si>
  <si>
    <t>Socheongcho Ocean Research Station (Socheongcho ORS): delayed mode dataset, annual release (2019-2020-2021)</t>
  </si>
  <si>
    <t>Autonomous ibuttons temperature data from the EMSO-Azores observatory, 2023-2024</t>
  </si>
  <si>
    <t>Events with orcas - AnavNet</t>
  </si>
  <si>
    <t>ASTAN temperature &amp; salinity historical time series (1952 - 1999)</t>
  </si>
  <si>
    <t>Turbidity (NTU) data from the EMSO-Azores observatory, 2015-2016</t>
  </si>
  <si>
    <t>Processed physical oceanographic data in Uruguay during autumn 2016</t>
  </si>
  <si>
    <t>Dissolved cobalt and manganese in the East China Sea</t>
  </si>
  <si>
    <t>Malvinas Current 2015-2017: Mooring velocities</t>
  </si>
  <si>
    <t xml:space="preserve">Romanian Black Sea shelf - Seafloor Litter 2022-2023 </t>
  </si>
  <si>
    <t>The concentration of particulate matter, particulate macroelements and Chlorophyll and Secchi depth measurements in the coastal waters of the Gulf of Riga, Vitrupe - Ainazi polygon</t>
  </si>
  <si>
    <t>Sabellaria Alveolata Reefs</t>
  </si>
  <si>
    <t xml:space="preserve">Seabed Habitats </t>
  </si>
  <si>
    <t>Ifremer, Service Valorisation de l’Information pour la Gestion Intégrée Et la Surveillance</t>
  </si>
  <si>
    <t>Institute of Marine Sciences, Mediterranean Marine and Environmental Research Centre</t>
  </si>
  <si>
    <t>Univ Brest, CNRS, Ifremer, IRD</t>
  </si>
  <si>
    <t xml:space="preserve">Sorbonne Université, CNRS, Station Biologique de Roscoff, UMR 7144 </t>
  </si>
  <si>
    <t>UMR BEEP – Biology and Ecology of Deep Sea Ecosystems</t>
  </si>
  <si>
    <t>60 new data submissions were received and published from 35 organisations, mostly academic and research.</t>
  </si>
  <si>
    <t xml:space="preserve">The visits to the Homepage and Submission service go slightly up, while the visits to the Viewing service are slighltly decreasing over the quarter. The homepage is most visited. </t>
  </si>
  <si>
    <t>The Viewing Service which publishes the completed submissions generates most traffic, but is slighly decresing compared to the last quarter. Overall, there is no high traffic  on the site, but is also not to be expected considering the function of EMODnet Ingestion in the EMODnet framework.</t>
  </si>
  <si>
    <t>The total number of download transactions is with 223 circa 25% less than in the previous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</si>
</sst>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rgb="FF333333"/>
      <name val="Open Sans"/>
      <family val="2"/>
    </font>
    <font>
      <sz val="11"/>
      <color rgb="FF333333"/>
      <name val="Open Sans"/>
      <family val="2"/>
    </font>
    <font>
      <sz val="11"/>
      <color theme="1"/>
      <name val="Open Sans"/>
      <family val="2"/>
    </font>
    <font>
      <b/>
      <sz val="11"/>
      <color rgb="FF333333"/>
      <name val="Open Sans"/>
      <family val="2"/>
    </font>
    <font>
      <b/>
      <sz val="10"/>
      <color rgb="FF333333"/>
      <name val="Open Sans"/>
      <family val="2"/>
    </font>
    <font>
      <i/>
      <sz val="10"/>
      <color rgb="FF333333"/>
      <name val="Open Sans"/>
      <family val="2"/>
    </font>
    <font>
      <sz val="10"/>
      <color rgb="FF333333"/>
      <name val="Open Sans"/>
      <family val="2"/>
    </font>
    <font>
      <b/>
      <i/>
      <sz val="10"/>
      <color rgb="FF333333"/>
      <name val="Open Sans"/>
      <family val="2"/>
    </font>
    <font>
      <sz val="9"/>
      <color rgb="FF333333"/>
      <name val="Open Sans"/>
      <family val="2"/>
    </font>
    <font>
      <sz val="10"/>
      <color rgb="FFFF0000"/>
      <name val="Open Sans"/>
      <family val="2"/>
    </font>
    <font>
      <i/>
      <sz val="10"/>
      <color theme="8" tint="-0.249977111117893"/>
      <name val="Open Sans"/>
      <family val="2"/>
    </font>
    <font>
      <i/>
      <sz val="11"/>
      <color theme="8" tint="-0.249977111117893"/>
      <name val="Calibri"/>
      <family val="2"/>
      <scheme val="minor"/>
    </font>
    <font>
      <b/>
      <sz val="12"/>
      <color rgb="FFFFFFFF"/>
      <name val="Open Sans"/>
      <family val="2"/>
    </font>
    <font>
      <sz val="10"/>
      <color rgb="FFFFFFFF"/>
      <name val="Open Sans"/>
      <family val="2"/>
    </font>
    <font>
      <sz val="8"/>
      <color rgb="FF333333"/>
      <name val="Open Sans"/>
      <family val="2"/>
    </font>
    <font>
      <i/>
      <sz val="10"/>
      <name val="Open Sans"/>
      <family val="2"/>
    </font>
    <font>
      <b/>
      <sz val="11"/>
      <color rgb="FFFF0000"/>
      <name val="Calibri"/>
      <family val="2"/>
      <scheme val="minor"/>
    </font>
    <font>
      <b/>
      <sz val="10"/>
      <name val="Calibri"/>
      <family val="2"/>
      <scheme val="minor"/>
    </font>
    <font>
      <sz val="10"/>
      <name val="Calibri"/>
      <family val="2"/>
      <scheme val="minor"/>
    </font>
    <font>
      <sz val="8"/>
      <name val="Calibri"/>
      <family val="2"/>
      <scheme val="minor"/>
    </font>
    <font>
      <b/>
      <sz val="11"/>
      <color theme="1"/>
      <name val="Open Sans"/>
      <family val="2"/>
    </font>
    <font>
      <sz val="11"/>
      <name val="Calibri"/>
      <family val="2"/>
      <scheme val="minor"/>
    </font>
  </fonts>
  <fills count="9">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C27BA0"/>
        <bgColor indexed="64"/>
      </patternFill>
    </fill>
    <fill>
      <patternFill patternType="solid">
        <fgColor rgb="FFD5A6BD"/>
        <bgColor indexed="64"/>
      </patternFill>
    </fill>
    <fill>
      <patternFill patternType="solid">
        <fgColor rgb="FF0A71B4"/>
        <bgColor indexed="64"/>
      </patternFill>
    </fill>
    <fill>
      <patternFill patternType="solid">
        <fgColor theme="5"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92CDDC"/>
      </left>
      <right style="medium">
        <color rgb="FF92CDDC"/>
      </right>
      <top/>
      <bottom/>
      <diagonal/>
    </border>
  </borders>
  <cellStyleXfs count="1">
    <xf numFmtId="0" fontId="0" fillId="0" borderId="0"/>
  </cellStyleXfs>
  <cellXfs count="79">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xf numFmtId="0" fontId="4" fillId="2" borderId="0" xfId="0" applyFont="1" applyFill="1" applyAlignment="1">
      <alignment vertical="top"/>
    </xf>
    <xf numFmtId="0" fontId="5" fillId="2" borderId="0" xfId="0" applyFont="1" applyFill="1" applyAlignment="1">
      <alignment vertical="top"/>
    </xf>
    <xf numFmtId="0" fontId="6" fillId="3" borderId="1" xfId="0" applyFont="1" applyFill="1" applyBorder="1" applyAlignment="1">
      <alignment horizontal="center"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5" fillId="3" borderId="2" xfId="0" applyFont="1" applyFill="1" applyBorder="1" applyAlignment="1">
      <alignment horizontal="left" wrapText="1"/>
    </xf>
    <xf numFmtId="0" fontId="8" fillId="4" borderId="2" xfId="0" applyFont="1" applyFill="1" applyBorder="1" applyAlignment="1">
      <alignment horizontal="center" wrapText="1"/>
    </xf>
    <xf numFmtId="0" fontId="7" fillId="0" borderId="1" xfId="0" applyFont="1" applyBorder="1" applyAlignment="1">
      <alignment horizontal="left" vertical="top" wrapText="1"/>
    </xf>
    <xf numFmtId="0" fontId="7" fillId="5" borderId="1" xfId="0" applyFont="1" applyFill="1" applyBorder="1" applyAlignment="1">
      <alignment horizontal="center" vertical="top" wrapText="1"/>
    </xf>
    <xf numFmtId="0" fontId="7" fillId="3" borderId="1" xfId="0" applyFont="1" applyFill="1" applyBorder="1" applyAlignment="1">
      <alignment horizontal="center" wrapText="1"/>
    </xf>
    <xf numFmtId="0" fontId="7" fillId="0" borderId="1" xfId="0" applyFont="1" applyBorder="1" applyAlignment="1">
      <alignment horizontal="center" vertical="top" wrapText="1"/>
    </xf>
    <xf numFmtId="0" fontId="7" fillId="0" borderId="0" xfId="0" applyFont="1" applyAlignment="1">
      <alignment vertical="top"/>
    </xf>
    <xf numFmtId="0" fontId="9" fillId="0" borderId="0" xfId="0" applyFont="1" applyAlignment="1">
      <alignment vertical="top"/>
    </xf>
    <xf numFmtId="0" fontId="6" fillId="3" borderId="3" xfId="0" applyFont="1" applyFill="1" applyBorder="1" applyAlignment="1">
      <alignment horizontal="center" wrapText="1"/>
    </xf>
    <xf numFmtId="0" fontId="7" fillId="0" borderId="0" xfId="0" applyFont="1" applyAlignment="1">
      <alignment horizontal="center" vertical="top" wrapText="1"/>
    </xf>
    <xf numFmtId="0" fontId="10" fillId="0" borderId="0" xfId="0" applyFont="1" applyAlignment="1">
      <alignment vertical="top"/>
    </xf>
    <xf numFmtId="0" fontId="6" fillId="4" borderId="2" xfId="0" applyFont="1" applyFill="1" applyBorder="1" applyAlignment="1">
      <alignment horizontal="center" wrapText="1"/>
    </xf>
    <xf numFmtId="0" fontId="7" fillId="2" borderId="0" xfId="0" applyFont="1" applyFill="1" applyAlignment="1">
      <alignment vertical="top"/>
    </xf>
    <xf numFmtId="0" fontId="2" fillId="2" borderId="0" xfId="0" applyFont="1" applyFill="1" applyAlignment="1">
      <alignment vertical="top"/>
    </xf>
    <xf numFmtId="0" fontId="7" fillId="0" borderId="0" xfId="0" applyFont="1" applyAlignment="1">
      <alignment vertical="top" wrapText="1"/>
    </xf>
    <xf numFmtId="0" fontId="7" fillId="0" borderId="0" xfId="0" applyFont="1" applyAlignment="1">
      <alignment wrapText="1"/>
    </xf>
    <xf numFmtId="0" fontId="5" fillId="0" borderId="1" xfId="0" applyFont="1" applyBorder="1" applyAlignment="1">
      <alignment horizontal="left" vertical="top" wrapText="1"/>
    </xf>
    <xf numFmtId="0" fontId="2" fillId="0" borderId="0" xfId="0" applyFont="1"/>
    <xf numFmtId="0" fontId="2" fillId="0" borderId="0" xfId="0" applyFont="1" applyAlignment="1">
      <alignment horizontal="left" vertical="top" wrapText="1"/>
    </xf>
    <xf numFmtId="0" fontId="9" fillId="0" borderId="0" xfId="0" applyFont="1" applyAlignment="1">
      <alignment vertical="center"/>
    </xf>
    <xf numFmtId="0" fontId="7" fillId="0" borderId="1" xfId="0" applyFont="1" applyBorder="1" applyAlignment="1">
      <alignment horizontal="center" vertical="center" wrapText="1"/>
    </xf>
    <xf numFmtId="0" fontId="2" fillId="0" borderId="0" xfId="0" applyFont="1" applyAlignment="1">
      <alignment wrapText="1"/>
    </xf>
    <xf numFmtId="0" fontId="6" fillId="0" borderId="1" xfId="0" applyFont="1" applyBorder="1" applyAlignment="1">
      <alignment horizontal="center" vertical="center" wrapText="1"/>
    </xf>
    <xf numFmtId="0" fontId="11" fillId="0" borderId="0" xfId="0" applyFont="1"/>
    <xf numFmtId="0" fontId="2" fillId="0" borderId="0" xfId="0" applyFont="1" applyAlignment="1">
      <alignment vertical="center"/>
    </xf>
    <xf numFmtId="0" fontId="1" fillId="0" borderId="0" xfId="0" applyFont="1" applyAlignment="1">
      <alignment vertical="center"/>
    </xf>
    <xf numFmtId="0" fontId="1" fillId="0" borderId="0" xfId="0" applyFont="1"/>
    <xf numFmtId="0" fontId="7" fillId="0" borderId="0" xfId="0" applyFont="1"/>
    <xf numFmtId="0" fontId="12" fillId="0" borderId="0" xfId="0" applyFont="1"/>
    <xf numFmtId="0" fontId="14" fillId="6" borderId="8" xfId="0" applyFont="1" applyFill="1" applyBorder="1" applyAlignment="1">
      <alignment vertical="center" wrapText="1"/>
    </xf>
    <xf numFmtId="0" fontId="14" fillId="6" borderId="9" xfId="0" applyFont="1" applyFill="1" applyBorder="1" applyAlignment="1">
      <alignment vertical="center" wrapText="1"/>
    </xf>
    <xf numFmtId="0" fontId="9" fillId="0" borderId="10" xfId="0" applyFont="1" applyBorder="1" applyAlignment="1">
      <alignment horizontal="justify"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9" fillId="2" borderId="10" xfId="0" applyFont="1" applyFill="1" applyBorder="1" applyAlignment="1">
      <alignment horizontal="left" vertical="center" wrapText="1"/>
    </xf>
    <xf numFmtId="0" fontId="15" fillId="0" borderId="0" xfId="0" applyFont="1" applyAlignment="1">
      <alignment horizontal="justify" vertical="center"/>
    </xf>
    <xf numFmtId="0" fontId="7" fillId="0" borderId="0" xfId="0" applyFont="1" applyAlignment="1">
      <alignment horizontal="justify" vertical="center"/>
    </xf>
    <xf numFmtId="0" fontId="5" fillId="0" borderId="0" xfId="0" applyFont="1" applyAlignment="1">
      <alignment vertical="center"/>
    </xf>
    <xf numFmtId="0" fontId="6" fillId="3" borderId="13" xfId="0" applyFont="1" applyFill="1" applyBorder="1" applyAlignment="1">
      <alignment horizontal="center" vertical="center" wrapText="1"/>
    </xf>
    <xf numFmtId="0" fontId="16" fillId="0" borderId="1" xfId="0" applyFont="1" applyBorder="1" applyAlignment="1">
      <alignment horizontal="center" vertical="center" wrapText="1"/>
    </xf>
    <xf numFmtId="0" fontId="7"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xf numFmtId="0" fontId="9" fillId="0" borderId="14" xfId="0" applyFont="1" applyBorder="1" applyAlignment="1">
      <alignment vertical="center" wrapText="1"/>
    </xf>
    <xf numFmtId="0" fontId="7" fillId="3" borderId="2" xfId="0" applyFont="1" applyFill="1" applyBorder="1" applyAlignment="1">
      <alignment horizontal="left" wrapText="1"/>
    </xf>
    <xf numFmtId="0" fontId="5" fillId="0" borderId="1" xfId="0" applyFont="1" applyBorder="1" applyAlignment="1">
      <alignment horizontal="center" vertical="top" wrapText="1"/>
    </xf>
    <xf numFmtId="0" fontId="18" fillId="3" borderId="2" xfId="0" applyFont="1" applyFill="1" applyBorder="1" applyAlignment="1">
      <alignment horizontal="left" wrapText="1"/>
    </xf>
    <xf numFmtId="0" fontId="19" fillId="3" borderId="1" xfId="0" applyFont="1" applyFill="1" applyBorder="1" applyAlignment="1">
      <alignment horizontal="center" wrapText="1"/>
    </xf>
    <xf numFmtId="0" fontId="18" fillId="3" borderId="1" xfId="0" applyFont="1" applyFill="1" applyBorder="1" applyAlignment="1">
      <alignment horizontal="left" wrapText="1"/>
    </xf>
    <xf numFmtId="0" fontId="7" fillId="7" borderId="1" xfId="0" applyFont="1" applyFill="1" applyBorder="1" applyAlignment="1">
      <alignment horizontal="center" vertical="top" wrapText="1"/>
    </xf>
    <xf numFmtId="0" fontId="0" fillId="7" borderId="13" xfId="0" applyFill="1" applyBorder="1"/>
    <xf numFmtId="0" fontId="0" fillId="7" borderId="1" xfId="0" applyFill="1" applyBorder="1"/>
    <xf numFmtId="0" fontId="7" fillId="7" borderId="1" xfId="0" applyFont="1" applyFill="1" applyBorder="1" applyAlignment="1">
      <alignment horizontal="center" wrapText="1"/>
    </xf>
    <xf numFmtId="0" fontId="7" fillId="8" borderId="0" xfId="0" applyFont="1" applyFill="1" applyAlignment="1">
      <alignment vertical="top" wrapText="1"/>
    </xf>
    <xf numFmtId="0" fontId="21" fillId="0" borderId="0" xfId="0"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top" wrapText="1"/>
    </xf>
    <xf numFmtId="0" fontId="22" fillId="0" borderId="0" xfId="0" applyFont="1" applyAlignment="1">
      <alignment horizontal="left" vertical="top" wrapText="1"/>
    </xf>
    <xf numFmtId="0" fontId="19" fillId="0" borderId="1" xfId="0" applyFont="1" applyBorder="1" applyAlignment="1">
      <alignment horizontal="center" vertical="top" wrapText="1"/>
    </xf>
    <xf numFmtId="0" fontId="19" fillId="0" borderId="0" xfId="0" applyFont="1" applyAlignment="1">
      <alignment horizontal="center" vertical="top"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7</xdr:col>
      <xdr:colOff>446514</xdr:colOff>
      <xdr:row>35</xdr:row>
      <xdr:rowOff>38267</xdr:rowOff>
    </xdr:to>
    <xdr:pic>
      <xdr:nvPicPr>
        <xdr:cNvPr id="2" name="Picture 1">
          <a:extLst>
            <a:ext uri="{FF2B5EF4-FFF2-40B4-BE49-F238E27FC236}">
              <a16:creationId xmlns:a16="http://schemas.microsoft.com/office/drawing/2014/main" id="{CC4752BC-7AE3-8E3B-5968-4B369600E43C}"/>
            </a:ext>
          </a:extLst>
        </xdr:cNvPr>
        <xdr:cNvPicPr>
          <a:picLocks noChangeAspect="1"/>
        </xdr:cNvPicPr>
      </xdr:nvPicPr>
      <xdr:blipFill>
        <a:blip xmlns:r="http://schemas.openxmlformats.org/officeDocument/2006/relationships" r:embed="rId1"/>
        <a:stretch>
          <a:fillRect/>
        </a:stretch>
      </xdr:blipFill>
      <xdr:spPr>
        <a:xfrm>
          <a:off x="0" y="1240971"/>
          <a:ext cx="7636528" cy="6406410"/>
        </a:xfrm>
        <a:prstGeom prst="rect">
          <a:avLst/>
        </a:prstGeom>
      </xdr:spPr>
    </xdr:pic>
    <xdr:clientData/>
  </xdr:twoCellAnchor>
  <xdr:twoCellAnchor editAs="oneCell">
    <xdr:from>
      <xdr:col>0</xdr:col>
      <xdr:colOff>0</xdr:colOff>
      <xdr:row>39</xdr:row>
      <xdr:rowOff>0</xdr:rowOff>
    </xdr:from>
    <xdr:to>
      <xdr:col>7</xdr:col>
      <xdr:colOff>582589</xdr:colOff>
      <xdr:row>68</xdr:row>
      <xdr:rowOff>109022</xdr:rowOff>
    </xdr:to>
    <xdr:pic>
      <xdr:nvPicPr>
        <xdr:cNvPr id="3" name="Picture 2">
          <a:extLst>
            <a:ext uri="{FF2B5EF4-FFF2-40B4-BE49-F238E27FC236}">
              <a16:creationId xmlns:a16="http://schemas.microsoft.com/office/drawing/2014/main" id="{E836770B-188F-54DB-D70D-4ECBB98FB9D5}"/>
            </a:ext>
          </a:extLst>
        </xdr:cNvPr>
        <xdr:cNvPicPr>
          <a:picLocks noChangeAspect="1"/>
        </xdr:cNvPicPr>
      </xdr:nvPicPr>
      <xdr:blipFill>
        <a:blip xmlns:r="http://schemas.openxmlformats.org/officeDocument/2006/relationships" r:embed="rId2"/>
        <a:stretch>
          <a:fillRect/>
        </a:stretch>
      </xdr:blipFill>
      <xdr:spPr>
        <a:xfrm>
          <a:off x="0" y="8458200"/>
          <a:ext cx="7772603" cy="6302993"/>
        </a:xfrm>
        <a:prstGeom prst="rect">
          <a:avLst/>
        </a:prstGeom>
      </xdr:spPr>
    </xdr:pic>
    <xdr:clientData/>
  </xdr:twoCellAnchor>
  <xdr:twoCellAnchor editAs="oneCell">
    <xdr:from>
      <xdr:col>0</xdr:col>
      <xdr:colOff>0</xdr:colOff>
      <xdr:row>69</xdr:row>
      <xdr:rowOff>0</xdr:rowOff>
    </xdr:from>
    <xdr:to>
      <xdr:col>8</xdr:col>
      <xdr:colOff>5647</xdr:colOff>
      <xdr:row>75</xdr:row>
      <xdr:rowOff>103451</xdr:rowOff>
    </xdr:to>
    <xdr:pic>
      <xdr:nvPicPr>
        <xdr:cNvPr id="4" name="Picture 3">
          <a:extLst>
            <a:ext uri="{FF2B5EF4-FFF2-40B4-BE49-F238E27FC236}">
              <a16:creationId xmlns:a16="http://schemas.microsoft.com/office/drawing/2014/main" id="{AF073CDF-283E-9806-3959-FB804D82E108}"/>
            </a:ext>
          </a:extLst>
        </xdr:cNvPr>
        <xdr:cNvPicPr>
          <a:picLocks noChangeAspect="1"/>
        </xdr:cNvPicPr>
      </xdr:nvPicPr>
      <xdr:blipFill>
        <a:blip xmlns:r="http://schemas.openxmlformats.org/officeDocument/2006/relationships" r:embed="rId3"/>
        <a:stretch>
          <a:fillRect/>
        </a:stretch>
      </xdr:blipFill>
      <xdr:spPr>
        <a:xfrm>
          <a:off x="0" y="14864443"/>
          <a:ext cx="7827033" cy="13770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468319</xdr:colOff>
      <xdr:row>19</xdr:row>
      <xdr:rowOff>141596</xdr:rowOff>
    </xdr:to>
    <xdr:pic>
      <xdr:nvPicPr>
        <xdr:cNvPr id="2" name="Picture 1">
          <a:extLst>
            <a:ext uri="{FF2B5EF4-FFF2-40B4-BE49-F238E27FC236}">
              <a16:creationId xmlns:a16="http://schemas.microsoft.com/office/drawing/2014/main" id="{5351BC79-FEF9-1DCC-4E51-C59C17AFF3C1}"/>
            </a:ext>
          </a:extLst>
        </xdr:cNvPr>
        <xdr:cNvPicPr>
          <a:picLocks noChangeAspect="1"/>
        </xdr:cNvPicPr>
      </xdr:nvPicPr>
      <xdr:blipFill>
        <a:blip xmlns:r="http://schemas.openxmlformats.org/officeDocument/2006/relationships" r:embed="rId1"/>
        <a:stretch>
          <a:fillRect/>
        </a:stretch>
      </xdr:blipFill>
      <xdr:spPr>
        <a:xfrm>
          <a:off x="0" y="615043"/>
          <a:ext cx="8915633" cy="3102510"/>
        </a:xfrm>
        <a:prstGeom prst="rect">
          <a:avLst/>
        </a:prstGeom>
      </xdr:spPr>
    </xdr:pic>
    <xdr:clientData/>
  </xdr:twoCellAnchor>
  <xdr:twoCellAnchor editAs="oneCell">
    <xdr:from>
      <xdr:col>0</xdr:col>
      <xdr:colOff>0</xdr:colOff>
      <xdr:row>23</xdr:row>
      <xdr:rowOff>0</xdr:rowOff>
    </xdr:from>
    <xdr:to>
      <xdr:col>11</xdr:col>
      <xdr:colOff>354016</xdr:colOff>
      <xdr:row>38</xdr:row>
      <xdr:rowOff>59946</xdr:rowOff>
    </xdr:to>
    <xdr:pic>
      <xdr:nvPicPr>
        <xdr:cNvPr id="3" name="Picture 2">
          <a:extLst>
            <a:ext uri="{FF2B5EF4-FFF2-40B4-BE49-F238E27FC236}">
              <a16:creationId xmlns:a16="http://schemas.microsoft.com/office/drawing/2014/main" id="{9D70741C-5B8D-E51D-FC23-0313C4EB62D0}"/>
            </a:ext>
          </a:extLst>
        </xdr:cNvPr>
        <xdr:cNvPicPr>
          <a:picLocks noChangeAspect="1"/>
        </xdr:cNvPicPr>
      </xdr:nvPicPr>
      <xdr:blipFill>
        <a:blip xmlns:r="http://schemas.openxmlformats.org/officeDocument/2006/relationships" r:embed="rId2"/>
        <a:stretch>
          <a:fillRect/>
        </a:stretch>
      </xdr:blipFill>
      <xdr:spPr>
        <a:xfrm>
          <a:off x="0" y="4354286"/>
          <a:ext cx="8801330" cy="2835803"/>
        </a:xfrm>
        <a:prstGeom prst="rect">
          <a:avLst/>
        </a:prstGeom>
      </xdr:spPr>
    </xdr:pic>
    <xdr:clientData/>
  </xdr:twoCellAnchor>
  <xdr:twoCellAnchor editAs="oneCell">
    <xdr:from>
      <xdr:col>0</xdr:col>
      <xdr:colOff>0</xdr:colOff>
      <xdr:row>41</xdr:row>
      <xdr:rowOff>0</xdr:rowOff>
    </xdr:from>
    <xdr:to>
      <xdr:col>11</xdr:col>
      <xdr:colOff>397560</xdr:colOff>
      <xdr:row>48</xdr:row>
      <xdr:rowOff>76236</xdr:rowOff>
    </xdr:to>
    <xdr:pic>
      <xdr:nvPicPr>
        <xdr:cNvPr id="4" name="Picture 3">
          <a:extLst>
            <a:ext uri="{FF2B5EF4-FFF2-40B4-BE49-F238E27FC236}">
              <a16:creationId xmlns:a16="http://schemas.microsoft.com/office/drawing/2014/main" id="{AB9B7233-3697-6237-618B-7E190C2C3CD8}"/>
            </a:ext>
          </a:extLst>
        </xdr:cNvPr>
        <xdr:cNvPicPr>
          <a:picLocks noChangeAspect="1"/>
        </xdr:cNvPicPr>
      </xdr:nvPicPr>
      <xdr:blipFill>
        <a:blip xmlns:r="http://schemas.openxmlformats.org/officeDocument/2006/relationships" r:embed="rId3"/>
        <a:stretch>
          <a:fillRect/>
        </a:stretch>
      </xdr:blipFill>
      <xdr:spPr>
        <a:xfrm>
          <a:off x="0" y="7723414"/>
          <a:ext cx="8844874" cy="137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8" sqref="B8"/>
    </sheetView>
  </sheetViews>
  <sheetFormatPr defaultColWidth="8.921875" defaultRowHeight="16.75" x14ac:dyDescent="0.55000000000000004"/>
  <cols>
    <col min="1" max="1" width="48.3828125" style="3" customWidth="1"/>
    <col min="2" max="2" width="80.15234375" style="3" customWidth="1"/>
    <col min="3" max="16384" width="8.921875" style="3"/>
  </cols>
  <sheetData>
    <row r="1" spans="1:2" ht="18" thickBot="1" x14ac:dyDescent="0.6">
      <c r="A1" s="70" t="s">
        <v>36</v>
      </c>
      <c r="B1" s="71"/>
    </row>
    <row r="2" spans="1:2" ht="17.149999999999999" thickBot="1" x14ac:dyDescent="0.6">
      <c r="A2" s="38" t="s">
        <v>37</v>
      </c>
      <c r="B2" s="39" t="s">
        <v>38</v>
      </c>
    </row>
    <row r="3" spans="1:2" ht="25.75" x14ac:dyDescent="0.55000000000000004">
      <c r="A3" s="40" t="str">
        <f>'1(Data)'!A34</f>
        <v>1A) Volume and coverage of available data</v>
      </c>
      <c r="B3" s="41" t="s">
        <v>103</v>
      </c>
    </row>
    <row r="4" spans="1:2" ht="32.6" customHeight="1" thickBot="1" x14ac:dyDescent="0.6">
      <c r="A4" s="42" t="str">
        <f>'1(Data)'!A35</f>
        <v>1B) Usage of data in this quarter</v>
      </c>
      <c r="B4" s="42" t="s">
        <v>194</v>
      </c>
    </row>
    <row r="5" spans="1:2" ht="33.9" customHeight="1" thickBot="1" x14ac:dyDescent="0.6">
      <c r="A5" s="43" t="str">
        <f>'3(Data providers)'!A50</f>
        <v>3) Organisations supplying/ approached to supply data and data products</v>
      </c>
      <c r="B5" s="43" t="s">
        <v>191</v>
      </c>
    </row>
    <row r="6" spans="1:2" ht="26.15" thickBot="1" x14ac:dyDescent="0.6">
      <c r="A6" s="40" t="str">
        <f>'9-10-11(User stats)'!A55</f>
        <v>9) Visibility &amp; analytics for web pages</v>
      </c>
      <c r="B6" s="41" t="s">
        <v>192</v>
      </c>
    </row>
    <row r="7" spans="1:2" ht="38.15" customHeight="1" thickBot="1" x14ac:dyDescent="0.6">
      <c r="A7" s="52" t="str">
        <f>'9-10-11(User stats)'!A56</f>
        <v>10) Visibility &amp; analytics for web sections</v>
      </c>
      <c r="B7" s="41" t="s">
        <v>193</v>
      </c>
    </row>
    <row r="8" spans="1:2" ht="17.149999999999999" thickBot="1" x14ac:dyDescent="0.6">
      <c r="A8" s="42" t="str">
        <f>'9-10-11(User stats)'!A57</f>
        <v>11) Average visit duration for web pages</v>
      </c>
      <c r="B8" s="41" t="s">
        <v>101</v>
      </c>
    </row>
    <row r="9" spans="1:2" x14ac:dyDescent="0.55000000000000004">
      <c r="A9" s="44"/>
    </row>
    <row r="10" spans="1:2" x14ac:dyDescent="0.55000000000000004">
      <c r="A10" s="45"/>
    </row>
    <row r="11" spans="1:2" x14ac:dyDescent="0.55000000000000004">
      <c r="A11" s="45"/>
    </row>
    <row r="12" spans="1:2" x14ac:dyDescent="0.55000000000000004">
      <c r="A12" s="45"/>
    </row>
    <row r="13" spans="1:2" x14ac:dyDescent="0.55000000000000004">
      <c r="A13" s="45"/>
    </row>
    <row r="14" spans="1:2" x14ac:dyDescent="0.55000000000000004">
      <c r="A14" s="45"/>
    </row>
  </sheetData>
  <mergeCells count="1">
    <mergeCell ref="A1:B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R35"/>
  <sheetViews>
    <sheetView topLeftCell="A19" zoomScale="70" zoomScaleNormal="70" workbookViewId="0">
      <selection activeCell="B35" sqref="B35"/>
    </sheetView>
  </sheetViews>
  <sheetFormatPr defaultColWidth="9.07421875" defaultRowHeight="16.75" x14ac:dyDescent="0.4"/>
  <cols>
    <col min="1" max="1" width="15.921875" style="2" customWidth="1"/>
    <col min="2" max="2" width="16.61328125" style="2" customWidth="1"/>
    <col min="3" max="3" width="18.84375" style="2" customWidth="1"/>
    <col min="4" max="4" width="16.61328125" style="2" customWidth="1"/>
    <col min="5" max="5" width="17.921875" style="2" customWidth="1"/>
    <col min="6" max="6" width="16.07421875" style="2" customWidth="1"/>
    <col min="7" max="7" width="17.53515625" style="2" customWidth="1"/>
    <col min="8" max="8" width="16.921875" style="2" customWidth="1"/>
    <col min="9" max="9" width="18.07421875" style="2" customWidth="1"/>
    <col min="10" max="10" width="16.84375" style="2" customWidth="1"/>
    <col min="11" max="11" width="18.921875" style="2" customWidth="1"/>
    <col min="12" max="12" width="14.07421875" style="2" customWidth="1"/>
    <col min="13" max="13" width="14.15234375" style="2" customWidth="1"/>
    <col min="14" max="14" width="15.07421875" style="2" customWidth="1"/>
    <col min="15" max="15" width="16.07421875" style="2" customWidth="1"/>
    <col min="16" max="16" width="24.84375" style="2" customWidth="1"/>
    <col min="17" max="17" width="19.3828125" style="2" customWidth="1"/>
    <col min="18" max="18" width="20" style="2" customWidth="1"/>
    <col min="19" max="19" width="12.07421875" style="2" bestFit="1" customWidth="1"/>
    <col min="20" max="20" width="9.07421875" style="2"/>
    <col min="21" max="21" width="10.15234375" style="2" customWidth="1"/>
    <col min="22" max="22" width="12" style="2" customWidth="1"/>
    <col min="23" max="16384" width="9.07421875" style="2"/>
  </cols>
  <sheetData>
    <row r="1" spans="1:17" ht="17.600000000000001" x14ac:dyDescent="0.4">
      <c r="A1" s="1" t="s">
        <v>64</v>
      </c>
    </row>
    <row r="2" spans="1:17" s="5" customFormat="1" x14ac:dyDescent="0.4">
      <c r="A2" s="4" t="s">
        <v>65</v>
      </c>
    </row>
    <row r="3" spans="1:17" ht="32.25" customHeight="1" x14ac:dyDescent="0.5">
      <c r="A3" s="6" t="s">
        <v>0</v>
      </c>
      <c r="B3" s="6" t="s">
        <v>1</v>
      </c>
      <c r="C3" s="6" t="s">
        <v>51</v>
      </c>
      <c r="H3" s="7"/>
      <c r="I3" s="7"/>
      <c r="J3" s="7"/>
      <c r="K3" s="7"/>
      <c r="L3" s="7"/>
      <c r="M3" s="7"/>
      <c r="N3" s="7"/>
      <c r="O3" s="7"/>
      <c r="P3" s="7"/>
      <c r="Q3" s="7"/>
    </row>
    <row r="4" spans="1:17" ht="30" x14ac:dyDescent="0.4">
      <c r="A4" s="8" t="s">
        <v>102</v>
      </c>
      <c r="B4" s="8" t="s">
        <v>48</v>
      </c>
      <c r="C4" s="8" t="s">
        <v>47</v>
      </c>
      <c r="E4" s="7"/>
      <c r="F4" s="7"/>
      <c r="G4" s="7"/>
      <c r="H4" s="7"/>
      <c r="I4" s="7"/>
      <c r="J4" s="7"/>
      <c r="K4" s="7"/>
      <c r="L4" s="7"/>
      <c r="M4" s="7"/>
      <c r="N4" s="7"/>
      <c r="O4" s="7"/>
      <c r="P4" s="7"/>
      <c r="Q4" s="7"/>
    </row>
    <row r="5" spans="1:17" customFormat="1" ht="60" x14ac:dyDescent="0.5">
      <c r="A5" s="53" t="s">
        <v>67</v>
      </c>
      <c r="B5" s="53" t="s">
        <v>69</v>
      </c>
    </row>
    <row r="6" spans="1:17" customFormat="1" ht="15" x14ac:dyDescent="0.4">
      <c r="A6" s="54">
        <v>61</v>
      </c>
      <c r="B6" s="54">
        <v>1806</v>
      </c>
    </row>
    <row r="7" spans="1:17" customFormat="1" ht="14.6" x14ac:dyDescent="0.4"/>
    <row r="8" spans="1:17" ht="38.049999999999997" customHeight="1" x14ac:dyDescent="0.55000000000000004">
      <c r="B8" s="72" t="s">
        <v>68</v>
      </c>
      <c r="C8" s="73"/>
      <c r="D8" s="73"/>
      <c r="E8" s="74"/>
      <c r="H8" s="75" t="s">
        <v>66</v>
      </c>
      <c r="I8" s="76"/>
      <c r="J8" s="76"/>
      <c r="K8" s="76"/>
    </row>
    <row r="9" spans="1:17" ht="75" x14ac:dyDescent="0.5">
      <c r="A9" s="9" t="s">
        <v>2</v>
      </c>
      <c r="B9" s="10" t="s">
        <v>54</v>
      </c>
      <c r="C9" s="10" t="s">
        <v>55</v>
      </c>
      <c r="D9" s="10" t="s">
        <v>60</v>
      </c>
      <c r="E9" s="10" t="s">
        <v>61</v>
      </c>
      <c r="G9" s="9" t="s">
        <v>2</v>
      </c>
      <c r="H9" s="10" t="s">
        <v>53</v>
      </c>
      <c r="I9" s="10" t="s">
        <v>52</v>
      </c>
      <c r="J9" s="10" t="s">
        <v>63</v>
      </c>
      <c r="K9" s="10" t="s">
        <v>61</v>
      </c>
    </row>
    <row r="10" spans="1:17" ht="26.15" customHeight="1" x14ac:dyDescent="0.5">
      <c r="A10" s="11" t="s">
        <v>8</v>
      </c>
      <c r="B10" s="59">
        <v>117</v>
      </c>
      <c r="C10" s="59">
        <v>116</v>
      </c>
      <c r="D10" s="61">
        <f>ROUND(100*(B10-C10)/C10,2)</f>
        <v>0.86</v>
      </c>
      <c r="E10" s="61" t="s">
        <v>87</v>
      </c>
      <c r="G10" s="11" t="s">
        <v>8</v>
      </c>
      <c r="H10" s="59">
        <v>65</v>
      </c>
      <c r="I10" s="59">
        <v>65</v>
      </c>
      <c r="J10" s="61">
        <f>ROUND(100*(H10-I10)/I10,2)</f>
        <v>0</v>
      </c>
      <c r="K10" s="61" t="s">
        <v>87</v>
      </c>
    </row>
    <row r="11" spans="1:17" x14ac:dyDescent="0.4">
      <c r="A11" s="11" t="s">
        <v>9</v>
      </c>
      <c r="B11" s="60">
        <v>85</v>
      </c>
      <c r="C11" s="60">
        <v>83</v>
      </c>
      <c r="D11" s="58">
        <f t="shared" ref="D11:D16" si="0">ROUND(100*(B11-C11)/C11,2)</f>
        <v>2.41</v>
      </c>
      <c r="E11" s="58" t="s">
        <v>87</v>
      </c>
      <c r="G11" s="11" t="s">
        <v>9</v>
      </c>
      <c r="H11" s="60">
        <v>41</v>
      </c>
      <c r="I11" s="60">
        <v>40</v>
      </c>
      <c r="J11" s="58">
        <f t="shared" ref="J11:J15" si="1">ROUND(100*(H11-I11)/I11,2)</f>
        <v>2.5</v>
      </c>
      <c r="K11" s="58" t="s">
        <v>87</v>
      </c>
    </row>
    <row r="12" spans="1:17" x14ac:dyDescent="0.4">
      <c r="A12" s="11" t="s">
        <v>10</v>
      </c>
      <c r="B12" s="60">
        <v>180</v>
      </c>
      <c r="C12" s="60">
        <v>166</v>
      </c>
      <c r="D12" s="58">
        <f t="shared" si="0"/>
        <v>8.43</v>
      </c>
      <c r="E12" s="58" t="s">
        <v>87</v>
      </c>
      <c r="G12" s="11" t="s">
        <v>10</v>
      </c>
      <c r="H12" s="60">
        <v>314</v>
      </c>
      <c r="I12" s="60">
        <v>310</v>
      </c>
      <c r="J12" s="58">
        <f t="shared" si="1"/>
        <v>1.29</v>
      </c>
      <c r="K12" s="58" t="s">
        <v>87</v>
      </c>
    </row>
    <row r="13" spans="1:17" x14ac:dyDescent="0.4">
      <c r="A13" s="11" t="s">
        <v>11</v>
      </c>
      <c r="B13" s="60">
        <v>89</v>
      </c>
      <c r="C13" s="60">
        <v>89</v>
      </c>
      <c r="D13" s="58">
        <f t="shared" si="0"/>
        <v>0</v>
      </c>
      <c r="E13" s="58" t="s">
        <v>87</v>
      </c>
      <c r="G13" s="11" t="s">
        <v>11</v>
      </c>
      <c r="H13" s="60">
        <v>3</v>
      </c>
      <c r="I13" s="60">
        <v>3</v>
      </c>
      <c r="J13" s="58">
        <f t="shared" si="1"/>
        <v>0</v>
      </c>
      <c r="K13" s="58" t="s">
        <v>87</v>
      </c>
    </row>
    <row r="14" spans="1:17" x14ac:dyDescent="0.4">
      <c r="A14" s="11" t="s">
        <v>12</v>
      </c>
      <c r="B14" s="60">
        <v>91</v>
      </c>
      <c r="C14" s="60">
        <v>91</v>
      </c>
      <c r="D14" s="58">
        <f t="shared" si="0"/>
        <v>0</v>
      </c>
      <c r="E14" s="58" t="s">
        <v>87</v>
      </c>
      <c r="G14" s="11" t="s">
        <v>12</v>
      </c>
      <c r="H14" s="60">
        <v>11</v>
      </c>
      <c r="I14" s="60">
        <v>11</v>
      </c>
      <c r="J14" s="58">
        <f t="shared" si="1"/>
        <v>0</v>
      </c>
      <c r="K14" s="58" t="s">
        <v>87</v>
      </c>
    </row>
    <row r="15" spans="1:17" x14ac:dyDescent="0.4">
      <c r="A15" s="11" t="s">
        <v>13</v>
      </c>
      <c r="B15" s="60">
        <v>315</v>
      </c>
      <c r="C15" s="60">
        <v>287</v>
      </c>
      <c r="D15" s="58">
        <f t="shared" si="0"/>
        <v>9.76</v>
      </c>
      <c r="E15" s="58" t="s">
        <v>87</v>
      </c>
      <c r="G15" s="11" t="s">
        <v>13</v>
      </c>
      <c r="H15" s="60">
        <v>299</v>
      </c>
      <c r="I15" s="60">
        <v>292</v>
      </c>
      <c r="J15" s="58">
        <f t="shared" si="1"/>
        <v>2.4</v>
      </c>
      <c r="K15" s="58" t="s">
        <v>87</v>
      </c>
    </row>
    <row r="16" spans="1:17" x14ac:dyDescent="0.4">
      <c r="A16" s="11" t="s">
        <v>14</v>
      </c>
      <c r="B16" s="60">
        <v>26</v>
      </c>
      <c r="C16" s="60">
        <v>24</v>
      </c>
      <c r="D16" s="58">
        <f t="shared" si="0"/>
        <v>8.33</v>
      </c>
      <c r="E16" s="58" t="s">
        <v>87</v>
      </c>
      <c r="G16" s="11" t="s">
        <v>14</v>
      </c>
      <c r="H16" s="60">
        <v>7</v>
      </c>
      <c r="I16" s="60">
        <v>6</v>
      </c>
      <c r="J16" s="58">
        <f>ROUND(100*(H16-I16)/1,2)</f>
        <v>100</v>
      </c>
      <c r="K16" s="58" t="s">
        <v>87</v>
      </c>
    </row>
    <row r="17" spans="1:18" x14ac:dyDescent="0.4">
      <c r="A17" s="25" t="s">
        <v>15</v>
      </c>
      <c r="B17" s="12">
        <f>SUM(B10:B16)</f>
        <v>903</v>
      </c>
      <c r="C17" s="12">
        <f t="shared" ref="C17:D17" si="2">SUM(C10:C16)</f>
        <v>856</v>
      </c>
      <c r="D17" s="12">
        <f t="shared" si="2"/>
        <v>29.79</v>
      </c>
      <c r="E17" s="12"/>
      <c r="G17" s="25" t="s">
        <v>15</v>
      </c>
      <c r="H17" s="12">
        <f>SUM(H10:H16)</f>
        <v>740</v>
      </c>
      <c r="I17" s="12">
        <f t="shared" ref="I17:J17" si="3">SUM(I10:I16)</f>
        <v>727</v>
      </c>
      <c r="J17" s="12">
        <f t="shared" si="3"/>
        <v>106.19</v>
      </c>
      <c r="K17" s="12"/>
    </row>
    <row r="18" spans="1:18" customFormat="1" ht="14.6" x14ac:dyDescent="0.4">
      <c r="A18" s="16" t="s">
        <v>62</v>
      </c>
    </row>
    <row r="19" spans="1:18" x14ac:dyDescent="0.4">
      <c r="A19" s="16" t="s">
        <v>4</v>
      </c>
    </row>
    <row r="20" spans="1:18" x14ac:dyDescent="0.4">
      <c r="A20" s="16"/>
    </row>
    <row r="21" spans="1:18" customFormat="1" x14ac:dyDescent="0.4">
      <c r="A21" s="2"/>
    </row>
    <row r="22" spans="1:18" s="5" customFormat="1" x14ac:dyDescent="0.4">
      <c r="A22" s="4" t="s">
        <v>3</v>
      </c>
    </row>
    <row r="23" spans="1:18" ht="30" customHeight="1" x14ac:dyDescent="0.5">
      <c r="A23" s="17" t="s">
        <v>0</v>
      </c>
      <c r="B23" s="6" t="s">
        <v>1</v>
      </c>
      <c r="J23" s="15"/>
      <c r="K23" s="15"/>
      <c r="L23" s="15"/>
      <c r="M23" s="15"/>
      <c r="N23" s="15"/>
      <c r="O23" s="15"/>
      <c r="P23" s="15"/>
      <c r="Q23" s="15"/>
      <c r="R23" s="7"/>
    </row>
    <row r="24" spans="1:18" ht="18" customHeight="1" x14ac:dyDescent="0.4">
      <c r="A24" s="14" t="s">
        <v>102</v>
      </c>
      <c r="B24" s="8" t="s">
        <v>48</v>
      </c>
      <c r="C24" s="18"/>
      <c r="J24" s="15"/>
      <c r="K24" s="15"/>
      <c r="L24" s="15"/>
      <c r="M24" s="15"/>
      <c r="N24" s="15"/>
      <c r="O24" s="15"/>
      <c r="P24" s="19"/>
    </row>
    <row r="25" spans="1:18" ht="15.65" customHeight="1" x14ac:dyDescent="0.5">
      <c r="B25" s="77" t="s">
        <v>44</v>
      </c>
      <c r="C25" s="78"/>
      <c r="D25" s="78"/>
      <c r="E25" s="78"/>
      <c r="H25" s="15"/>
      <c r="I25" s="15"/>
      <c r="J25" s="15"/>
      <c r="K25" s="15"/>
      <c r="L25" s="15"/>
      <c r="M25" s="15"/>
      <c r="N25" s="15"/>
      <c r="O25" s="15"/>
      <c r="P25" s="15"/>
    </row>
    <row r="26" spans="1:18" ht="75" x14ac:dyDescent="0.5">
      <c r="A26" s="9" t="s">
        <v>2</v>
      </c>
      <c r="B26" s="13" t="s">
        <v>57</v>
      </c>
      <c r="C26" s="13" t="s">
        <v>45</v>
      </c>
      <c r="D26" s="13" t="s">
        <v>46</v>
      </c>
      <c r="E26" s="20" t="s">
        <v>59</v>
      </c>
      <c r="F26" s="15"/>
      <c r="G26" s="15"/>
      <c r="H26" s="15"/>
      <c r="I26" s="15"/>
      <c r="J26" s="15"/>
      <c r="K26" s="15"/>
      <c r="L26" s="15"/>
      <c r="M26" s="15"/>
      <c r="N26" s="15"/>
    </row>
    <row r="27" spans="1:18" x14ac:dyDescent="0.4">
      <c r="A27" s="11" t="s">
        <v>89</v>
      </c>
      <c r="B27" s="12">
        <v>4.2</v>
      </c>
      <c r="C27" s="12">
        <v>223</v>
      </c>
      <c r="D27" s="12">
        <v>304</v>
      </c>
      <c r="E27" s="12">
        <f t="shared" ref="E27" si="4">ROUND(100*(C27-D27)/D27,2)</f>
        <v>-26.64</v>
      </c>
      <c r="F27" s="15"/>
      <c r="G27" s="15"/>
      <c r="H27" s="15"/>
      <c r="I27" s="15"/>
      <c r="J27" s="15"/>
      <c r="K27" s="15"/>
      <c r="L27" s="15"/>
      <c r="M27" s="15"/>
      <c r="N27" s="15"/>
    </row>
    <row r="28" spans="1:18" x14ac:dyDescent="0.4">
      <c r="A28" s="25" t="s">
        <v>15</v>
      </c>
      <c r="B28" s="14"/>
      <c r="C28" s="14"/>
      <c r="D28" s="14"/>
      <c r="E28" s="14"/>
      <c r="F28" s="15" t="s">
        <v>90</v>
      </c>
    </row>
    <row r="29" spans="1:18" s="15" customFormat="1" x14ac:dyDescent="0.4">
      <c r="A29" s="16" t="s">
        <v>56</v>
      </c>
      <c r="B29" s="16"/>
      <c r="C29" s="16"/>
      <c r="H29" s="2"/>
      <c r="I29" s="2"/>
      <c r="J29" s="2"/>
      <c r="K29" s="2"/>
      <c r="L29" s="2"/>
      <c r="M29" s="2"/>
      <c r="N29" s="2"/>
      <c r="O29" s="2"/>
      <c r="P29" s="2"/>
    </row>
    <row r="30" spans="1:18" s="15" customFormat="1" x14ac:dyDescent="0.4">
      <c r="A30" s="16" t="s">
        <v>58</v>
      </c>
      <c r="B30" s="16"/>
      <c r="C30" s="16"/>
      <c r="H30" s="2"/>
      <c r="I30" s="2"/>
      <c r="J30" s="2"/>
      <c r="K30" s="2"/>
      <c r="L30" s="2"/>
      <c r="M30" s="2"/>
      <c r="N30" s="2"/>
      <c r="O30" s="2"/>
      <c r="P30" s="2"/>
    </row>
    <row r="33" spans="1:16" x14ac:dyDescent="0.4">
      <c r="A33" s="4" t="s">
        <v>5</v>
      </c>
      <c r="B33" s="21"/>
      <c r="C33" s="22"/>
    </row>
    <row r="34" spans="1:16" s="3" customFormat="1" ht="204" customHeight="1" x14ac:dyDescent="0.55000000000000004">
      <c r="A34" s="23" t="s">
        <v>6</v>
      </c>
      <c r="B34" s="62" t="s">
        <v>103</v>
      </c>
      <c r="C34" s="24"/>
      <c r="H34" s="2"/>
      <c r="I34" s="2"/>
      <c r="J34" s="2"/>
      <c r="K34" s="2"/>
      <c r="L34" s="2"/>
      <c r="M34" s="2"/>
      <c r="N34" s="2"/>
      <c r="O34" s="2"/>
      <c r="P34" s="2"/>
    </row>
    <row r="35" spans="1:16" s="3" customFormat="1" ht="156.44999999999999" customHeight="1" x14ac:dyDescent="0.55000000000000004">
      <c r="A35" s="23" t="s">
        <v>7</v>
      </c>
      <c r="B35" s="23" t="s">
        <v>194</v>
      </c>
      <c r="C35" s="24"/>
      <c r="H35" s="2"/>
      <c r="I35" s="2"/>
      <c r="J35" s="2"/>
      <c r="K35" s="2"/>
      <c r="L35" s="2"/>
      <c r="M35" s="2"/>
      <c r="N35" s="2"/>
      <c r="O35" s="2"/>
      <c r="P35" s="2"/>
    </row>
  </sheetData>
  <mergeCells count="3">
    <mergeCell ref="B8:E8"/>
    <mergeCell ref="H8:K8"/>
    <mergeCell ref="B25:E25"/>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51"/>
  <sheetViews>
    <sheetView topLeftCell="A40" zoomScale="85" zoomScaleNormal="85" workbookViewId="0">
      <selection activeCell="B50" sqref="B50"/>
    </sheetView>
  </sheetViews>
  <sheetFormatPr defaultColWidth="9.07421875" defaultRowHeight="16.75" x14ac:dyDescent="0.55000000000000004"/>
  <cols>
    <col min="1" max="1" width="19.61328125" style="26" customWidth="1"/>
    <col min="2" max="2" width="18.61328125" style="26" customWidth="1"/>
    <col min="3" max="3" width="12.921875" style="26" customWidth="1"/>
    <col min="4" max="4" width="13.61328125" style="26" customWidth="1"/>
    <col min="5" max="5" width="9.3046875" style="26" customWidth="1"/>
    <col min="6" max="6" width="12.84375" style="26" customWidth="1"/>
    <col min="7" max="7" width="10.3828125" style="26" customWidth="1"/>
    <col min="8" max="8" width="16.15234375" style="26" customWidth="1"/>
    <col min="9" max="12" width="22.61328125" style="26" customWidth="1"/>
    <col min="13" max="13" width="28.84375" style="26" customWidth="1"/>
    <col min="14" max="14" width="17.61328125" style="26" customWidth="1"/>
    <col min="15" max="16384" width="9.07421875" style="26"/>
  </cols>
  <sheetData>
    <row r="1" spans="1:15" s="33" customFormat="1" ht="17.600000000000001" x14ac:dyDescent="0.4">
      <c r="A1" s="34" t="s">
        <v>49</v>
      </c>
      <c r="B1" s="34"/>
    </row>
    <row r="2" spans="1:15" x14ac:dyDescent="0.55000000000000004">
      <c r="A2" s="6" t="s">
        <v>0</v>
      </c>
      <c r="B2" s="6" t="s">
        <v>1</v>
      </c>
      <c r="H2" s="30"/>
    </row>
    <row r="3" spans="1:15" x14ac:dyDescent="0.55000000000000004">
      <c r="A3" s="31" t="s">
        <v>102</v>
      </c>
      <c r="B3" s="31" t="s">
        <v>88</v>
      </c>
      <c r="H3" s="30"/>
    </row>
    <row r="4" spans="1:15" ht="66" x14ac:dyDescent="0.55000000000000004">
      <c r="A4" s="55" t="s">
        <v>27</v>
      </c>
      <c r="B4" s="56" t="s">
        <v>26</v>
      </c>
      <c r="C4" s="56" t="s">
        <v>25</v>
      </c>
      <c r="D4" s="56" t="s">
        <v>70</v>
      </c>
      <c r="E4" s="56" t="s">
        <v>71</v>
      </c>
      <c r="F4" s="56" t="s">
        <v>24</v>
      </c>
      <c r="G4" s="56" t="s">
        <v>72</v>
      </c>
      <c r="H4" s="56" t="s">
        <v>73</v>
      </c>
      <c r="I4" s="56" t="s">
        <v>74</v>
      </c>
      <c r="J4" s="56" t="s">
        <v>75</v>
      </c>
      <c r="K4" s="56" t="s">
        <v>76</v>
      </c>
      <c r="L4" s="56" t="s">
        <v>77</v>
      </c>
      <c r="M4" s="56" t="s">
        <v>23</v>
      </c>
      <c r="N4" s="57" t="s">
        <v>81</v>
      </c>
      <c r="O4" s="56" t="s">
        <v>82</v>
      </c>
    </row>
    <row r="5" spans="1:15" ht="103.3" x14ac:dyDescent="0.55000000000000004">
      <c r="A5" s="64" t="s">
        <v>129</v>
      </c>
      <c r="B5" s="65" t="s">
        <v>21</v>
      </c>
      <c r="C5" s="64" t="s">
        <v>145</v>
      </c>
      <c r="D5" s="64" t="s">
        <v>79</v>
      </c>
      <c r="E5" s="66" t="s">
        <v>94</v>
      </c>
      <c r="F5" s="67" t="s">
        <v>92</v>
      </c>
      <c r="G5" s="67" t="s">
        <v>93</v>
      </c>
      <c r="H5" s="64" t="s">
        <v>181</v>
      </c>
      <c r="I5" s="68" t="s">
        <v>83</v>
      </c>
      <c r="J5" s="68" t="s">
        <v>84</v>
      </c>
      <c r="K5" s="68" t="s">
        <v>85</v>
      </c>
      <c r="L5" s="68" t="s">
        <v>86</v>
      </c>
      <c r="M5" s="68" t="s">
        <v>87</v>
      </c>
      <c r="N5" s="64" t="s">
        <v>13</v>
      </c>
      <c r="O5" s="64">
        <v>6064</v>
      </c>
    </row>
    <row r="6" spans="1:15" ht="45" x14ac:dyDescent="0.55000000000000004">
      <c r="A6" s="64" t="s">
        <v>108</v>
      </c>
      <c r="B6" s="65" t="s">
        <v>21</v>
      </c>
      <c r="C6" s="64" t="s">
        <v>137</v>
      </c>
      <c r="D6" s="64" t="s">
        <v>79</v>
      </c>
      <c r="E6" s="66" t="s">
        <v>94</v>
      </c>
      <c r="F6" s="67" t="s">
        <v>92</v>
      </c>
      <c r="G6" s="67" t="s">
        <v>93</v>
      </c>
      <c r="H6" s="64" t="s">
        <v>154</v>
      </c>
      <c r="I6" s="68" t="s">
        <v>83</v>
      </c>
      <c r="J6" s="68" t="s">
        <v>84</v>
      </c>
      <c r="K6" s="68" t="s">
        <v>85</v>
      </c>
      <c r="L6" s="68" t="s">
        <v>86</v>
      </c>
      <c r="M6" s="68" t="s">
        <v>87</v>
      </c>
      <c r="N6" s="64" t="s">
        <v>13</v>
      </c>
      <c r="O6" s="64">
        <v>1782</v>
      </c>
    </row>
    <row r="7" spans="1:15" ht="59.6" x14ac:dyDescent="0.55000000000000004">
      <c r="A7" s="64" t="s">
        <v>115</v>
      </c>
      <c r="B7" s="64" t="s">
        <v>19</v>
      </c>
      <c r="C7" s="64" t="s">
        <v>139</v>
      </c>
      <c r="D7" s="64" t="s">
        <v>148</v>
      </c>
      <c r="E7" s="66" t="s">
        <v>94</v>
      </c>
      <c r="F7" s="67" t="s">
        <v>92</v>
      </c>
      <c r="G7" s="67" t="s">
        <v>93</v>
      </c>
      <c r="H7" s="64" t="s">
        <v>164</v>
      </c>
      <c r="I7" s="68" t="s">
        <v>83</v>
      </c>
      <c r="J7" s="68" t="s">
        <v>84</v>
      </c>
      <c r="K7" s="68" t="s">
        <v>85</v>
      </c>
      <c r="L7" s="68" t="s">
        <v>86</v>
      </c>
      <c r="M7" s="68" t="s">
        <v>87</v>
      </c>
      <c r="N7" s="64" t="s">
        <v>13</v>
      </c>
      <c r="O7" s="64">
        <v>4730</v>
      </c>
    </row>
    <row r="8" spans="1:15" ht="45" x14ac:dyDescent="0.55000000000000004">
      <c r="A8" s="64" t="s">
        <v>110</v>
      </c>
      <c r="B8" s="65" t="s">
        <v>21</v>
      </c>
      <c r="C8" s="64" t="s">
        <v>138</v>
      </c>
      <c r="D8" s="64" t="s">
        <v>79</v>
      </c>
      <c r="E8" s="66" t="s">
        <v>94</v>
      </c>
      <c r="F8" s="67" t="s">
        <v>92</v>
      </c>
      <c r="G8" s="67" t="s">
        <v>93</v>
      </c>
      <c r="H8" s="64" t="s">
        <v>158</v>
      </c>
      <c r="I8" s="68" t="s">
        <v>83</v>
      </c>
      <c r="J8" s="68" t="s">
        <v>84</v>
      </c>
      <c r="K8" s="68" t="s">
        <v>85</v>
      </c>
      <c r="L8" s="68" t="s">
        <v>86</v>
      </c>
      <c r="M8" s="68" t="s">
        <v>87</v>
      </c>
      <c r="N8" s="64" t="s">
        <v>13</v>
      </c>
      <c r="O8" s="64">
        <v>2649</v>
      </c>
    </row>
    <row r="9" spans="1:15" ht="88.75" x14ac:dyDescent="0.55000000000000004">
      <c r="A9" s="64" t="s">
        <v>186</v>
      </c>
      <c r="B9" s="65" t="s">
        <v>21</v>
      </c>
      <c r="C9" s="64" t="s">
        <v>96</v>
      </c>
      <c r="D9" s="64" t="s">
        <v>79</v>
      </c>
      <c r="E9" s="66" t="s">
        <v>94</v>
      </c>
      <c r="F9" s="67" t="s">
        <v>92</v>
      </c>
      <c r="G9" s="67" t="s">
        <v>93</v>
      </c>
      <c r="H9" s="64" t="s">
        <v>155</v>
      </c>
      <c r="I9" s="68" t="s">
        <v>83</v>
      </c>
      <c r="J9" s="68" t="s">
        <v>84</v>
      </c>
      <c r="K9" s="68" t="s">
        <v>85</v>
      </c>
      <c r="L9" s="68" t="s">
        <v>86</v>
      </c>
      <c r="M9" s="68" t="s">
        <v>87</v>
      </c>
      <c r="N9" s="64" t="s">
        <v>10</v>
      </c>
      <c r="O9" s="64">
        <v>1913</v>
      </c>
    </row>
    <row r="10" spans="1:15" ht="88.75" x14ac:dyDescent="0.55000000000000004">
      <c r="A10" s="64" t="s">
        <v>109</v>
      </c>
      <c r="B10" s="65" t="s">
        <v>21</v>
      </c>
      <c r="C10" s="64" t="s">
        <v>96</v>
      </c>
      <c r="D10" s="64" t="s">
        <v>100</v>
      </c>
      <c r="E10" s="66" t="s">
        <v>94</v>
      </c>
      <c r="F10" s="67" t="s">
        <v>92</v>
      </c>
      <c r="G10" s="67" t="s">
        <v>93</v>
      </c>
      <c r="H10" s="64" t="s">
        <v>156</v>
      </c>
      <c r="I10" s="68" t="s">
        <v>83</v>
      </c>
      <c r="J10" s="68" t="s">
        <v>84</v>
      </c>
      <c r="K10" s="68" t="s">
        <v>85</v>
      </c>
      <c r="L10" s="68" t="s">
        <v>86</v>
      </c>
      <c r="M10" s="68" t="s">
        <v>87</v>
      </c>
      <c r="N10" s="64" t="s">
        <v>13</v>
      </c>
      <c r="O10" s="64">
        <v>1961</v>
      </c>
    </row>
    <row r="11" spans="1:15" ht="103.3" x14ac:dyDescent="0.55000000000000004">
      <c r="A11" s="64" t="s">
        <v>112</v>
      </c>
      <c r="B11" s="65" t="s">
        <v>21</v>
      </c>
      <c r="C11" s="64" t="s">
        <v>96</v>
      </c>
      <c r="D11" s="64" t="s">
        <v>79</v>
      </c>
      <c r="E11" s="66" t="s">
        <v>94</v>
      </c>
      <c r="F11" s="67" t="s">
        <v>92</v>
      </c>
      <c r="G11" s="67" t="s">
        <v>93</v>
      </c>
      <c r="H11" s="64" t="s">
        <v>160</v>
      </c>
      <c r="I11" s="68" t="s">
        <v>83</v>
      </c>
      <c r="J11" s="68" t="s">
        <v>84</v>
      </c>
      <c r="K11" s="68" t="s">
        <v>85</v>
      </c>
      <c r="L11" s="68" t="s">
        <v>86</v>
      </c>
      <c r="M11" s="68" t="s">
        <v>87</v>
      </c>
      <c r="N11" s="64" t="s">
        <v>13</v>
      </c>
      <c r="O11" s="64">
        <v>3188</v>
      </c>
    </row>
    <row r="12" spans="1:15" ht="74.150000000000006" x14ac:dyDescent="0.55000000000000004">
      <c r="A12" s="64" t="s">
        <v>114</v>
      </c>
      <c r="B12" s="65" t="s">
        <v>21</v>
      </c>
      <c r="C12" s="64" t="s">
        <v>96</v>
      </c>
      <c r="D12" s="64" t="s">
        <v>78</v>
      </c>
      <c r="E12" s="66" t="s">
        <v>94</v>
      </c>
      <c r="F12" s="67" t="s">
        <v>92</v>
      </c>
      <c r="G12" s="67" t="s">
        <v>93</v>
      </c>
      <c r="H12" s="64" t="s">
        <v>162</v>
      </c>
      <c r="I12" s="68" t="s">
        <v>83</v>
      </c>
      <c r="J12" s="68" t="s">
        <v>84</v>
      </c>
      <c r="K12" s="68" t="s">
        <v>85</v>
      </c>
      <c r="L12" s="68" t="s">
        <v>86</v>
      </c>
      <c r="M12" s="68" t="s">
        <v>87</v>
      </c>
      <c r="N12" s="64" t="s">
        <v>10</v>
      </c>
      <c r="O12" s="64">
        <v>3884</v>
      </c>
    </row>
    <row r="13" spans="1:15" ht="45" x14ac:dyDescent="0.55000000000000004">
      <c r="A13" s="64" t="s">
        <v>188</v>
      </c>
      <c r="B13" s="65" t="s">
        <v>21</v>
      </c>
      <c r="C13" s="64" t="s">
        <v>96</v>
      </c>
      <c r="D13" s="64" t="s">
        <v>100</v>
      </c>
      <c r="E13" s="66" t="s">
        <v>94</v>
      </c>
      <c r="F13" s="67" t="s">
        <v>92</v>
      </c>
      <c r="G13" s="67" t="s">
        <v>93</v>
      </c>
      <c r="H13" s="64" t="s">
        <v>163</v>
      </c>
      <c r="I13" s="68" t="s">
        <v>83</v>
      </c>
      <c r="J13" s="68" t="s">
        <v>84</v>
      </c>
      <c r="K13" s="68" t="s">
        <v>85</v>
      </c>
      <c r="L13" s="68" t="s">
        <v>86</v>
      </c>
      <c r="M13" s="68" t="s">
        <v>87</v>
      </c>
      <c r="N13" s="64" t="s">
        <v>13</v>
      </c>
      <c r="O13" s="64">
        <v>4536</v>
      </c>
    </row>
    <row r="14" spans="1:15" ht="74.150000000000006" x14ac:dyDescent="0.55000000000000004">
      <c r="A14" s="64" t="s">
        <v>117</v>
      </c>
      <c r="B14" s="65" t="s">
        <v>21</v>
      </c>
      <c r="C14" s="64" t="s">
        <v>96</v>
      </c>
      <c r="D14" s="64" t="s">
        <v>100</v>
      </c>
      <c r="E14" s="66" t="s">
        <v>94</v>
      </c>
      <c r="F14" s="67" t="s">
        <v>92</v>
      </c>
      <c r="G14" s="67" t="s">
        <v>93</v>
      </c>
      <c r="H14" s="64" t="s">
        <v>166</v>
      </c>
      <c r="I14" s="68" t="s">
        <v>83</v>
      </c>
      <c r="J14" s="68" t="s">
        <v>84</v>
      </c>
      <c r="K14" s="68" t="s">
        <v>85</v>
      </c>
      <c r="L14" s="68" t="s">
        <v>86</v>
      </c>
      <c r="M14" s="68" t="s">
        <v>87</v>
      </c>
      <c r="N14" s="64" t="s">
        <v>13</v>
      </c>
      <c r="O14" s="64">
        <v>490</v>
      </c>
    </row>
    <row r="15" spans="1:15" ht="190.75" x14ac:dyDescent="0.55000000000000004">
      <c r="A15" s="64" t="s">
        <v>118</v>
      </c>
      <c r="B15" s="65" t="s">
        <v>21</v>
      </c>
      <c r="C15" s="64" t="s">
        <v>96</v>
      </c>
      <c r="D15" s="64" t="s">
        <v>99</v>
      </c>
      <c r="E15" s="66" t="s">
        <v>94</v>
      </c>
      <c r="F15" s="67" t="s">
        <v>92</v>
      </c>
      <c r="G15" s="67" t="s">
        <v>93</v>
      </c>
      <c r="H15" s="64" t="s">
        <v>167</v>
      </c>
      <c r="I15" s="68" t="s">
        <v>83</v>
      </c>
      <c r="J15" s="68" t="s">
        <v>84</v>
      </c>
      <c r="K15" s="68" t="s">
        <v>85</v>
      </c>
      <c r="L15" s="68" t="s">
        <v>86</v>
      </c>
      <c r="M15" s="68" t="s">
        <v>87</v>
      </c>
      <c r="N15" s="64" t="s">
        <v>13</v>
      </c>
      <c r="O15" s="64">
        <v>494</v>
      </c>
    </row>
    <row r="16" spans="1:15" ht="74.150000000000006" x14ac:dyDescent="0.55000000000000004">
      <c r="A16" s="64" t="s">
        <v>119</v>
      </c>
      <c r="B16" s="65" t="s">
        <v>21</v>
      </c>
      <c r="C16" s="64" t="s">
        <v>96</v>
      </c>
      <c r="D16" s="64" t="s">
        <v>79</v>
      </c>
      <c r="E16" s="66" t="s">
        <v>94</v>
      </c>
      <c r="F16" s="67" t="s">
        <v>92</v>
      </c>
      <c r="G16" s="67" t="s">
        <v>93</v>
      </c>
      <c r="H16" s="64" t="s">
        <v>168</v>
      </c>
      <c r="I16" s="68" t="s">
        <v>83</v>
      </c>
      <c r="J16" s="68" t="s">
        <v>84</v>
      </c>
      <c r="K16" s="68" t="s">
        <v>85</v>
      </c>
      <c r="L16" s="68" t="s">
        <v>86</v>
      </c>
      <c r="M16" s="68" t="s">
        <v>87</v>
      </c>
      <c r="N16" s="64" t="s">
        <v>13</v>
      </c>
      <c r="O16" s="64">
        <v>4998</v>
      </c>
    </row>
    <row r="17" spans="1:15" ht="219.9" x14ac:dyDescent="0.55000000000000004">
      <c r="A17" s="64" t="s">
        <v>95</v>
      </c>
      <c r="B17" s="65" t="s">
        <v>21</v>
      </c>
      <c r="C17" s="64" t="s">
        <v>96</v>
      </c>
      <c r="D17" s="64" t="s">
        <v>78</v>
      </c>
      <c r="E17" s="66" t="s">
        <v>94</v>
      </c>
      <c r="F17" s="67" t="s">
        <v>92</v>
      </c>
      <c r="G17" s="67" t="s">
        <v>93</v>
      </c>
      <c r="H17" s="64" t="s">
        <v>169</v>
      </c>
      <c r="I17" s="68" t="s">
        <v>83</v>
      </c>
      <c r="J17" s="68" t="s">
        <v>84</v>
      </c>
      <c r="K17" s="68" t="s">
        <v>85</v>
      </c>
      <c r="L17" s="68" t="s">
        <v>86</v>
      </c>
      <c r="M17" s="68" t="s">
        <v>87</v>
      </c>
      <c r="N17" s="64" t="s">
        <v>9</v>
      </c>
      <c r="O17" s="64">
        <v>5039</v>
      </c>
    </row>
    <row r="18" spans="1:15" ht="88.75" x14ac:dyDescent="0.55000000000000004">
      <c r="A18" s="64" t="s">
        <v>122</v>
      </c>
      <c r="B18" s="65" t="s">
        <v>21</v>
      </c>
      <c r="C18" s="64" t="s">
        <v>96</v>
      </c>
      <c r="D18" s="64" t="s">
        <v>79</v>
      </c>
      <c r="E18" s="66" t="s">
        <v>94</v>
      </c>
      <c r="F18" s="67" t="s">
        <v>92</v>
      </c>
      <c r="G18" s="67" t="s">
        <v>93</v>
      </c>
      <c r="H18" s="64" t="s">
        <v>172</v>
      </c>
      <c r="I18" s="68" t="s">
        <v>83</v>
      </c>
      <c r="J18" s="68" t="s">
        <v>84</v>
      </c>
      <c r="K18" s="68" t="s">
        <v>85</v>
      </c>
      <c r="L18" s="68" t="s">
        <v>86</v>
      </c>
      <c r="M18" s="68" t="s">
        <v>87</v>
      </c>
      <c r="N18" s="64" t="s">
        <v>13</v>
      </c>
      <c r="O18" s="64">
        <v>510</v>
      </c>
    </row>
    <row r="19" spans="1:15" ht="117.9" x14ac:dyDescent="0.55000000000000004">
      <c r="A19" s="64" t="s">
        <v>189</v>
      </c>
      <c r="B19" s="65" t="s">
        <v>21</v>
      </c>
      <c r="C19" s="64" t="s">
        <v>96</v>
      </c>
      <c r="D19" s="64" t="s">
        <v>149</v>
      </c>
      <c r="E19" s="66" t="s">
        <v>94</v>
      </c>
      <c r="F19" s="67" t="s">
        <v>92</v>
      </c>
      <c r="G19" s="67" t="s">
        <v>93</v>
      </c>
      <c r="H19" s="64" t="s">
        <v>173</v>
      </c>
      <c r="I19" s="68" t="s">
        <v>83</v>
      </c>
      <c r="J19" s="68" t="s">
        <v>84</v>
      </c>
      <c r="K19" s="68" t="s">
        <v>85</v>
      </c>
      <c r="L19" s="68" t="s">
        <v>86</v>
      </c>
      <c r="M19" s="68" t="s">
        <v>87</v>
      </c>
      <c r="N19" s="64" t="s">
        <v>9</v>
      </c>
      <c r="O19" s="64">
        <v>521</v>
      </c>
    </row>
    <row r="20" spans="1:15" ht="103.3" x14ac:dyDescent="0.55000000000000004">
      <c r="A20" s="64" t="s">
        <v>190</v>
      </c>
      <c r="B20" s="65" t="s">
        <v>21</v>
      </c>
      <c r="C20" s="64" t="s">
        <v>96</v>
      </c>
      <c r="D20" s="64" t="s">
        <v>79</v>
      </c>
      <c r="E20" s="66" t="s">
        <v>94</v>
      </c>
      <c r="F20" s="67" t="s">
        <v>92</v>
      </c>
      <c r="G20" s="67" t="s">
        <v>93</v>
      </c>
      <c r="H20" s="64" t="s">
        <v>175</v>
      </c>
      <c r="I20" s="68" t="s">
        <v>83</v>
      </c>
      <c r="J20" s="68" t="s">
        <v>84</v>
      </c>
      <c r="K20" s="68" t="s">
        <v>85</v>
      </c>
      <c r="L20" s="68" t="s">
        <v>86</v>
      </c>
      <c r="M20" s="68" t="s">
        <v>87</v>
      </c>
      <c r="N20" s="64" t="s">
        <v>13</v>
      </c>
      <c r="O20" s="64">
        <v>5847</v>
      </c>
    </row>
    <row r="21" spans="1:15" ht="74.150000000000006" x14ac:dyDescent="0.55000000000000004">
      <c r="A21" s="64" t="s">
        <v>125</v>
      </c>
      <c r="B21" s="65" t="s">
        <v>21</v>
      </c>
      <c r="C21" s="64" t="s">
        <v>96</v>
      </c>
      <c r="D21" s="64" t="s">
        <v>79</v>
      </c>
      <c r="E21" s="66" t="s">
        <v>94</v>
      </c>
      <c r="F21" s="67" t="s">
        <v>92</v>
      </c>
      <c r="G21" s="67" t="s">
        <v>93</v>
      </c>
      <c r="H21" s="64" t="s">
        <v>177</v>
      </c>
      <c r="I21" s="68" t="s">
        <v>83</v>
      </c>
      <c r="J21" s="68" t="s">
        <v>84</v>
      </c>
      <c r="K21" s="68" t="s">
        <v>85</v>
      </c>
      <c r="L21" s="68" t="s">
        <v>86</v>
      </c>
      <c r="M21" s="68" t="s">
        <v>87</v>
      </c>
      <c r="N21" s="64" t="s">
        <v>13</v>
      </c>
      <c r="O21" s="64">
        <v>5922</v>
      </c>
    </row>
    <row r="22" spans="1:15" ht="74.150000000000006" x14ac:dyDescent="0.55000000000000004">
      <c r="A22" s="64" t="s">
        <v>126</v>
      </c>
      <c r="B22" s="65" t="s">
        <v>21</v>
      </c>
      <c r="C22" s="64" t="s">
        <v>96</v>
      </c>
      <c r="D22" s="64" t="s">
        <v>79</v>
      </c>
      <c r="E22" s="66" t="s">
        <v>94</v>
      </c>
      <c r="F22" s="67" t="s">
        <v>92</v>
      </c>
      <c r="G22" s="67" t="s">
        <v>93</v>
      </c>
      <c r="H22" s="64" t="s">
        <v>178</v>
      </c>
      <c r="I22" s="68" t="s">
        <v>83</v>
      </c>
      <c r="J22" s="68" t="s">
        <v>84</v>
      </c>
      <c r="K22" s="68" t="s">
        <v>85</v>
      </c>
      <c r="L22" s="68" t="s">
        <v>86</v>
      </c>
      <c r="M22" s="68" t="s">
        <v>87</v>
      </c>
      <c r="N22" s="64" t="s">
        <v>13</v>
      </c>
      <c r="O22" s="64">
        <v>5923</v>
      </c>
    </row>
    <row r="23" spans="1:15" ht="74.150000000000006" x14ac:dyDescent="0.55000000000000004">
      <c r="A23" s="64" t="s">
        <v>127</v>
      </c>
      <c r="B23" s="65" t="s">
        <v>21</v>
      </c>
      <c r="C23" s="64" t="s">
        <v>96</v>
      </c>
      <c r="D23" s="64" t="s">
        <v>79</v>
      </c>
      <c r="E23" s="66" t="s">
        <v>94</v>
      </c>
      <c r="F23" s="67" t="s">
        <v>92</v>
      </c>
      <c r="G23" s="67" t="s">
        <v>93</v>
      </c>
      <c r="H23" s="64" t="s">
        <v>179</v>
      </c>
      <c r="I23" s="68" t="s">
        <v>83</v>
      </c>
      <c r="J23" s="68" t="s">
        <v>84</v>
      </c>
      <c r="K23" s="68" t="s">
        <v>85</v>
      </c>
      <c r="L23" s="68" t="s">
        <v>86</v>
      </c>
      <c r="M23" s="68" t="s">
        <v>87</v>
      </c>
      <c r="N23" s="64" t="s">
        <v>13</v>
      </c>
      <c r="O23" s="64">
        <v>6062</v>
      </c>
    </row>
    <row r="24" spans="1:15" ht="45" x14ac:dyDescent="0.55000000000000004">
      <c r="A24" s="64" t="s">
        <v>116</v>
      </c>
      <c r="B24" s="64" t="s">
        <v>19</v>
      </c>
      <c r="C24" s="64" t="s">
        <v>140</v>
      </c>
      <c r="D24" s="64" t="s">
        <v>148</v>
      </c>
      <c r="E24" s="66" t="s">
        <v>94</v>
      </c>
      <c r="F24" s="67" t="s">
        <v>92</v>
      </c>
      <c r="G24" s="67" t="s">
        <v>93</v>
      </c>
      <c r="H24" s="64" t="s">
        <v>165</v>
      </c>
      <c r="I24" s="68" t="s">
        <v>83</v>
      </c>
      <c r="J24" s="68" t="s">
        <v>84</v>
      </c>
      <c r="K24" s="68" t="s">
        <v>85</v>
      </c>
      <c r="L24" s="68" t="s">
        <v>86</v>
      </c>
      <c r="M24" s="68" t="s">
        <v>87</v>
      </c>
      <c r="N24" s="64" t="s">
        <v>10</v>
      </c>
      <c r="O24" s="64">
        <v>4877</v>
      </c>
    </row>
    <row r="25" spans="1:15" ht="103.3" x14ac:dyDescent="0.55000000000000004">
      <c r="A25" s="64" t="s">
        <v>104</v>
      </c>
      <c r="B25" s="65" t="s">
        <v>21</v>
      </c>
      <c r="C25" s="64" t="s">
        <v>133</v>
      </c>
      <c r="D25" s="64" t="s">
        <v>78</v>
      </c>
      <c r="E25" s="66" t="s">
        <v>94</v>
      </c>
      <c r="F25" s="67" t="s">
        <v>92</v>
      </c>
      <c r="G25" s="67" t="s">
        <v>93</v>
      </c>
      <c r="H25" s="64" t="s">
        <v>150</v>
      </c>
      <c r="I25" s="68" t="s">
        <v>83</v>
      </c>
      <c r="J25" s="68" t="s">
        <v>84</v>
      </c>
      <c r="K25" s="68" t="s">
        <v>85</v>
      </c>
      <c r="L25" s="68" t="s">
        <v>86</v>
      </c>
      <c r="M25" s="68" t="s">
        <v>87</v>
      </c>
      <c r="N25" s="64" t="s">
        <v>13</v>
      </c>
      <c r="O25" s="64">
        <v>127</v>
      </c>
    </row>
    <row r="26" spans="1:15" ht="176.15" x14ac:dyDescent="0.55000000000000004">
      <c r="A26" s="64" t="s">
        <v>120</v>
      </c>
      <c r="B26" s="65" t="s">
        <v>21</v>
      </c>
      <c r="C26" s="64" t="s">
        <v>133</v>
      </c>
      <c r="D26" s="64" t="s">
        <v>78</v>
      </c>
      <c r="E26" s="66" t="s">
        <v>94</v>
      </c>
      <c r="F26" s="67" t="s">
        <v>92</v>
      </c>
      <c r="G26" s="67" t="s">
        <v>93</v>
      </c>
      <c r="H26" s="64" t="s">
        <v>170</v>
      </c>
      <c r="I26" s="68" t="s">
        <v>83</v>
      </c>
      <c r="J26" s="68" t="s">
        <v>84</v>
      </c>
      <c r="K26" s="68" t="s">
        <v>85</v>
      </c>
      <c r="L26" s="68" t="s">
        <v>86</v>
      </c>
      <c r="M26" s="68" t="s">
        <v>87</v>
      </c>
      <c r="N26" s="64" t="s">
        <v>10</v>
      </c>
      <c r="O26" s="64">
        <v>5060</v>
      </c>
    </row>
    <row r="27" spans="1:15" ht="30.45" x14ac:dyDescent="0.55000000000000004">
      <c r="A27" s="64" t="s">
        <v>132</v>
      </c>
      <c r="B27" s="65" t="s">
        <v>21</v>
      </c>
      <c r="C27" s="64" t="s">
        <v>133</v>
      </c>
      <c r="D27" s="64" t="s">
        <v>78</v>
      </c>
      <c r="E27" s="66" t="s">
        <v>94</v>
      </c>
      <c r="F27" s="67" t="s">
        <v>92</v>
      </c>
      <c r="G27" s="67" t="s">
        <v>93</v>
      </c>
      <c r="H27" s="64" t="s">
        <v>184</v>
      </c>
      <c r="I27" s="68" t="s">
        <v>83</v>
      </c>
      <c r="J27" s="68" t="s">
        <v>84</v>
      </c>
      <c r="K27" s="68" t="s">
        <v>85</v>
      </c>
      <c r="L27" s="68" t="s">
        <v>86</v>
      </c>
      <c r="M27" s="68" t="s">
        <v>87</v>
      </c>
      <c r="N27" s="64" t="s">
        <v>185</v>
      </c>
      <c r="O27" s="64" t="s">
        <v>132</v>
      </c>
    </row>
    <row r="28" spans="1:15" ht="45" x14ac:dyDescent="0.55000000000000004">
      <c r="A28" s="64" t="s">
        <v>128</v>
      </c>
      <c r="B28" s="65" t="s">
        <v>21</v>
      </c>
      <c r="C28" s="64" t="s">
        <v>144</v>
      </c>
      <c r="D28" s="64" t="s">
        <v>149</v>
      </c>
      <c r="E28" s="66" t="s">
        <v>94</v>
      </c>
      <c r="F28" s="67" t="s">
        <v>92</v>
      </c>
      <c r="G28" s="67" t="s">
        <v>93</v>
      </c>
      <c r="H28" s="64" t="s">
        <v>180</v>
      </c>
      <c r="I28" s="68" t="s">
        <v>83</v>
      </c>
      <c r="J28" s="68" t="s">
        <v>84</v>
      </c>
      <c r="K28" s="68" t="s">
        <v>85</v>
      </c>
      <c r="L28" s="68" t="s">
        <v>86</v>
      </c>
      <c r="M28" s="68" t="s">
        <v>87</v>
      </c>
      <c r="N28" s="64" t="s">
        <v>10</v>
      </c>
      <c r="O28" s="64">
        <v>6063</v>
      </c>
    </row>
    <row r="29" spans="1:15" ht="117.9" x14ac:dyDescent="0.55000000000000004">
      <c r="A29" s="64" t="s">
        <v>123</v>
      </c>
      <c r="B29" s="65" t="s">
        <v>21</v>
      </c>
      <c r="C29" s="64" t="s">
        <v>142</v>
      </c>
      <c r="D29" s="64" t="s">
        <v>149</v>
      </c>
      <c r="E29" s="66" t="s">
        <v>94</v>
      </c>
      <c r="F29" s="67" t="s">
        <v>92</v>
      </c>
      <c r="G29" s="67" t="s">
        <v>93</v>
      </c>
      <c r="H29" s="64" t="s">
        <v>174</v>
      </c>
      <c r="I29" s="68" t="s">
        <v>83</v>
      </c>
      <c r="J29" s="68" t="s">
        <v>84</v>
      </c>
      <c r="K29" s="68" t="s">
        <v>85</v>
      </c>
      <c r="L29" s="68" t="s">
        <v>86</v>
      </c>
      <c r="M29" s="68" t="s">
        <v>87</v>
      </c>
      <c r="N29" s="64" t="s">
        <v>13</v>
      </c>
      <c r="O29" s="64">
        <v>5606</v>
      </c>
    </row>
    <row r="30" spans="1:15" ht="176.15" x14ac:dyDescent="0.55000000000000004">
      <c r="A30" s="64" t="s">
        <v>131</v>
      </c>
      <c r="B30" s="65" t="s">
        <v>20</v>
      </c>
      <c r="C30" s="64" t="s">
        <v>146</v>
      </c>
      <c r="D30" s="64" t="s">
        <v>98</v>
      </c>
      <c r="E30" s="66" t="s">
        <v>94</v>
      </c>
      <c r="F30" s="67" t="s">
        <v>92</v>
      </c>
      <c r="G30" s="67" t="s">
        <v>93</v>
      </c>
      <c r="H30" s="64" t="s">
        <v>183</v>
      </c>
      <c r="I30" s="68" t="s">
        <v>83</v>
      </c>
      <c r="J30" s="68" t="s">
        <v>84</v>
      </c>
      <c r="K30" s="68" t="s">
        <v>85</v>
      </c>
      <c r="L30" s="68" t="s">
        <v>86</v>
      </c>
      <c r="M30" s="68" t="s">
        <v>87</v>
      </c>
      <c r="N30" s="64" t="s">
        <v>10</v>
      </c>
      <c r="O30" s="64">
        <v>698</v>
      </c>
    </row>
    <row r="31" spans="1:15" ht="74.150000000000006" x14ac:dyDescent="0.55000000000000004">
      <c r="A31" s="64" t="s">
        <v>106</v>
      </c>
      <c r="B31" s="65" t="s">
        <v>21</v>
      </c>
      <c r="C31" s="64" t="s">
        <v>135</v>
      </c>
      <c r="D31" s="64" t="s">
        <v>147</v>
      </c>
      <c r="E31" s="66" t="s">
        <v>94</v>
      </c>
      <c r="F31" s="67" t="s">
        <v>92</v>
      </c>
      <c r="G31" s="67" t="s">
        <v>93</v>
      </c>
      <c r="H31" s="64" t="s">
        <v>152</v>
      </c>
      <c r="I31" s="68" t="s">
        <v>83</v>
      </c>
      <c r="J31" s="68" t="s">
        <v>84</v>
      </c>
      <c r="K31" s="68" t="s">
        <v>85</v>
      </c>
      <c r="L31" s="68" t="s">
        <v>86</v>
      </c>
      <c r="M31" s="68" t="s">
        <v>87</v>
      </c>
      <c r="N31" s="64" t="s">
        <v>10</v>
      </c>
      <c r="O31" s="64">
        <v>1417</v>
      </c>
    </row>
    <row r="32" spans="1:15" ht="30.45" x14ac:dyDescent="0.55000000000000004">
      <c r="A32" s="64" t="s">
        <v>124</v>
      </c>
      <c r="B32" s="65" t="s">
        <v>20</v>
      </c>
      <c r="C32" s="64" t="s">
        <v>143</v>
      </c>
      <c r="D32" s="64" t="s">
        <v>79</v>
      </c>
      <c r="E32" s="66" t="s">
        <v>94</v>
      </c>
      <c r="F32" s="67" t="s">
        <v>92</v>
      </c>
      <c r="G32" s="67" t="s">
        <v>93</v>
      </c>
      <c r="H32" s="64" t="s">
        <v>176</v>
      </c>
      <c r="I32" s="68" t="s">
        <v>83</v>
      </c>
      <c r="J32" s="68" t="s">
        <v>84</v>
      </c>
      <c r="K32" s="68" t="s">
        <v>85</v>
      </c>
      <c r="L32" s="68" t="s">
        <v>86</v>
      </c>
      <c r="M32" s="68" t="s">
        <v>87</v>
      </c>
      <c r="N32" s="64" t="s">
        <v>9</v>
      </c>
      <c r="O32" s="64">
        <v>590</v>
      </c>
    </row>
    <row r="33" spans="1:15" ht="59.6" x14ac:dyDescent="0.55000000000000004">
      <c r="A33" s="64" t="s">
        <v>121</v>
      </c>
      <c r="B33" s="64" t="s">
        <v>18</v>
      </c>
      <c r="C33" s="64" t="s">
        <v>141</v>
      </c>
      <c r="D33" s="64" t="s">
        <v>148</v>
      </c>
      <c r="E33" s="66" t="s">
        <v>94</v>
      </c>
      <c r="F33" s="67" t="s">
        <v>92</v>
      </c>
      <c r="G33" s="67" t="s">
        <v>93</v>
      </c>
      <c r="H33" s="64" t="s">
        <v>171</v>
      </c>
      <c r="I33" s="68" t="s">
        <v>83</v>
      </c>
      <c r="J33" s="68" t="s">
        <v>84</v>
      </c>
      <c r="K33" s="68" t="s">
        <v>85</v>
      </c>
      <c r="L33" s="68" t="s">
        <v>86</v>
      </c>
      <c r="M33" s="68" t="s">
        <v>87</v>
      </c>
      <c r="N33" s="64" t="s">
        <v>10</v>
      </c>
      <c r="O33" s="64">
        <v>5079</v>
      </c>
    </row>
    <row r="34" spans="1:15" ht="59.6" x14ac:dyDescent="0.55000000000000004">
      <c r="A34" s="64" t="s">
        <v>130</v>
      </c>
      <c r="B34" s="65" t="s">
        <v>21</v>
      </c>
      <c r="C34" s="64" t="s">
        <v>141</v>
      </c>
      <c r="D34" s="64" t="s">
        <v>148</v>
      </c>
      <c r="E34" s="66" t="s">
        <v>94</v>
      </c>
      <c r="F34" s="67" t="s">
        <v>92</v>
      </c>
      <c r="G34" s="67" t="s">
        <v>93</v>
      </c>
      <c r="H34" s="64" t="s">
        <v>182</v>
      </c>
      <c r="I34" s="68" t="s">
        <v>83</v>
      </c>
      <c r="J34" s="68" t="s">
        <v>84</v>
      </c>
      <c r="K34" s="68" t="s">
        <v>85</v>
      </c>
      <c r="L34" s="68" t="s">
        <v>86</v>
      </c>
      <c r="M34" s="68" t="s">
        <v>87</v>
      </c>
      <c r="N34" s="64" t="s">
        <v>10</v>
      </c>
      <c r="O34" s="64">
        <v>697</v>
      </c>
    </row>
    <row r="35" spans="1:15" ht="132.44999999999999" x14ac:dyDescent="0.55000000000000004">
      <c r="A35" s="64" t="s">
        <v>187</v>
      </c>
      <c r="B35" s="65" t="s">
        <v>21</v>
      </c>
      <c r="C35" s="64" t="s">
        <v>80</v>
      </c>
      <c r="D35" s="64" t="s">
        <v>79</v>
      </c>
      <c r="E35" s="66" t="s">
        <v>94</v>
      </c>
      <c r="F35" s="67" t="s">
        <v>92</v>
      </c>
      <c r="G35" s="67" t="s">
        <v>93</v>
      </c>
      <c r="H35" s="64" t="s">
        <v>157</v>
      </c>
      <c r="I35" s="68" t="s">
        <v>83</v>
      </c>
      <c r="J35" s="68" t="s">
        <v>84</v>
      </c>
      <c r="K35" s="68" t="s">
        <v>85</v>
      </c>
      <c r="L35" s="68" t="s">
        <v>86</v>
      </c>
      <c r="M35" s="68" t="s">
        <v>87</v>
      </c>
      <c r="N35" s="64" t="s">
        <v>8</v>
      </c>
      <c r="O35" s="64">
        <v>2157</v>
      </c>
    </row>
    <row r="36" spans="1:15" ht="74.150000000000006" x14ac:dyDescent="0.55000000000000004">
      <c r="A36" s="64" t="s">
        <v>113</v>
      </c>
      <c r="B36" s="65" t="s">
        <v>21</v>
      </c>
      <c r="C36" s="64" t="s">
        <v>80</v>
      </c>
      <c r="D36" s="64" t="s">
        <v>79</v>
      </c>
      <c r="E36" s="66" t="s">
        <v>94</v>
      </c>
      <c r="F36" s="67" t="s">
        <v>92</v>
      </c>
      <c r="G36" s="67" t="s">
        <v>93</v>
      </c>
      <c r="H36" s="64" t="s">
        <v>161</v>
      </c>
      <c r="I36" s="68" t="s">
        <v>83</v>
      </c>
      <c r="J36" s="68" t="s">
        <v>84</v>
      </c>
      <c r="K36" s="68" t="s">
        <v>85</v>
      </c>
      <c r="L36" s="68" t="s">
        <v>86</v>
      </c>
      <c r="M36" s="68" t="s">
        <v>87</v>
      </c>
      <c r="N36" s="64" t="s">
        <v>13</v>
      </c>
      <c r="O36" s="64">
        <v>353</v>
      </c>
    </row>
    <row r="37" spans="1:15" ht="103.3" x14ac:dyDescent="0.55000000000000004">
      <c r="A37" s="64" t="s">
        <v>107</v>
      </c>
      <c r="B37" s="65" t="s">
        <v>21</v>
      </c>
      <c r="C37" s="64" t="s">
        <v>136</v>
      </c>
      <c r="D37" s="64" t="s">
        <v>97</v>
      </c>
      <c r="E37" s="66" t="s">
        <v>94</v>
      </c>
      <c r="F37" s="67" t="s">
        <v>92</v>
      </c>
      <c r="G37" s="67" t="s">
        <v>93</v>
      </c>
      <c r="H37" s="64" t="s">
        <v>153</v>
      </c>
      <c r="I37" s="68" t="s">
        <v>83</v>
      </c>
      <c r="J37" s="68" t="s">
        <v>84</v>
      </c>
      <c r="K37" s="68" t="s">
        <v>85</v>
      </c>
      <c r="L37" s="68" t="s">
        <v>86</v>
      </c>
      <c r="M37" s="68" t="s">
        <v>87</v>
      </c>
      <c r="N37" s="64" t="s">
        <v>10</v>
      </c>
      <c r="O37" s="64">
        <v>17</v>
      </c>
    </row>
    <row r="38" spans="1:15" ht="74.150000000000006" x14ac:dyDescent="0.55000000000000004">
      <c r="A38" s="64" t="s">
        <v>111</v>
      </c>
      <c r="B38" s="65" t="s">
        <v>21</v>
      </c>
      <c r="C38" s="64" t="s">
        <v>136</v>
      </c>
      <c r="D38" s="64" t="s">
        <v>79</v>
      </c>
      <c r="E38" s="66" t="s">
        <v>94</v>
      </c>
      <c r="F38" s="67" t="s">
        <v>92</v>
      </c>
      <c r="G38" s="67" t="s">
        <v>93</v>
      </c>
      <c r="H38" s="64" t="s">
        <v>159</v>
      </c>
      <c r="I38" s="68" t="s">
        <v>83</v>
      </c>
      <c r="J38" s="68" t="s">
        <v>84</v>
      </c>
      <c r="K38" s="68" t="s">
        <v>85</v>
      </c>
      <c r="L38" s="68" t="s">
        <v>86</v>
      </c>
      <c r="M38" s="68" t="s">
        <v>87</v>
      </c>
      <c r="N38" s="64" t="s">
        <v>185</v>
      </c>
      <c r="O38" s="64">
        <v>2922</v>
      </c>
    </row>
    <row r="39" spans="1:15" ht="74.150000000000006" x14ac:dyDescent="0.55000000000000004">
      <c r="A39" s="64" t="s">
        <v>105</v>
      </c>
      <c r="B39" s="65" t="s">
        <v>21</v>
      </c>
      <c r="C39" s="64" t="s">
        <v>134</v>
      </c>
      <c r="D39" s="64" t="s">
        <v>78</v>
      </c>
      <c r="E39" s="66" t="s">
        <v>94</v>
      </c>
      <c r="F39" s="67" t="s">
        <v>92</v>
      </c>
      <c r="G39" s="67" t="s">
        <v>93</v>
      </c>
      <c r="H39" s="64" t="s">
        <v>151</v>
      </c>
      <c r="I39" s="68" t="s">
        <v>83</v>
      </c>
      <c r="J39" s="68" t="s">
        <v>84</v>
      </c>
      <c r="K39" s="68" t="s">
        <v>85</v>
      </c>
      <c r="L39" s="68" t="s">
        <v>86</v>
      </c>
      <c r="M39" s="68" t="s">
        <v>87</v>
      </c>
      <c r="N39" s="64" t="s">
        <v>13</v>
      </c>
      <c r="O39" s="64">
        <v>1390</v>
      </c>
    </row>
    <row r="40" spans="1:15" x14ac:dyDescent="0.55000000000000004">
      <c r="A40" s="64"/>
      <c r="B40" s="65"/>
      <c r="C40" s="64"/>
      <c r="D40" s="64"/>
      <c r="E40" s="66"/>
      <c r="F40" s="67"/>
      <c r="G40" s="67"/>
      <c r="H40" s="64"/>
      <c r="I40" s="69"/>
      <c r="J40" s="69"/>
      <c r="K40" s="69"/>
      <c r="L40" s="69"/>
      <c r="M40" s="69"/>
      <c r="N40" s="64"/>
      <c r="O40" s="64"/>
    </row>
    <row r="41" spans="1:15" x14ac:dyDescent="0.55000000000000004">
      <c r="A41" s="28" t="s">
        <v>22</v>
      </c>
      <c r="B41" s="65"/>
      <c r="C41" s="64"/>
      <c r="D41" s="64"/>
      <c r="E41" s="66"/>
      <c r="F41" s="67"/>
      <c r="G41" s="67"/>
      <c r="H41" s="64"/>
      <c r="I41" s="69"/>
      <c r="J41" s="69"/>
      <c r="K41" s="69"/>
      <c r="L41" s="69"/>
      <c r="M41" s="69"/>
      <c r="N41" s="64"/>
      <c r="O41" s="64"/>
    </row>
    <row r="42" spans="1:15" x14ac:dyDescent="0.55000000000000004">
      <c r="A42" s="28" t="s">
        <v>21</v>
      </c>
      <c r="B42" s="65"/>
      <c r="C42" s="64"/>
      <c r="D42" s="64"/>
      <c r="E42" s="66"/>
      <c r="F42" s="67"/>
      <c r="G42" s="67"/>
      <c r="H42" s="64"/>
      <c r="I42" s="69"/>
      <c r="J42" s="69"/>
      <c r="K42" s="69"/>
      <c r="L42" s="69"/>
      <c r="M42" s="69"/>
      <c r="N42" s="64"/>
      <c r="O42" s="64"/>
    </row>
    <row r="43" spans="1:15" x14ac:dyDescent="0.55000000000000004">
      <c r="A43" s="28" t="s">
        <v>20</v>
      </c>
      <c r="B43" s="65"/>
      <c r="C43" s="64"/>
      <c r="D43" s="64"/>
      <c r="E43" s="66"/>
      <c r="F43" s="67"/>
      <c r="G43" s="67"/>
      <c r="H43" s="64"/>
      <c r="I43" s="69"/>
      <c r="J43" s="69"/>
      <c r="K43" s="69"/>
      <c r="L43" s="69"/>
      <c r="M43" s="69"/>
      <c r="N43" s="64"/>
      <c r="O43" s="64"/>
    </row>
    <row r="44" spans="1:15" x14ac:dyDescent="0.55000000000000004">
      <c r="A44" s="28" t="s">
        <v>19</v>
      </c>
      <c r="B44" s="65"/>
      <c r="C44" s="64"/>
      <c r="D44" s="64"/>
      <c r="E44" s="66"/>
      <c r="F44" s="67"/>
      <c r="G44" s="67"/>
      <c r="H44" s="64"/>
      <c r="I44" s="69"/>
      <c r="J44" s="69"/>
      <c r="K44" s="69"/>
      <c r="L44" s="69"/>
      <c r="M44" s="69"/>
      <c r="N44" s="64"/>
      <c r="O44" s="64"/>
    </row>
    <row r="45" spans="1:15" x14ac:dyDescent="0.55000000000000004">
      <c r="A45" s="28" t="s">
        <v>18</v>
      </c>
      <c r="B45" s="65"/>
      <c r="C45" s="64"/>
      <c r="D45" s="64"/>
      <c r="E45" s="66"/>
      <c r="F45" s="67"/>
      <c r="G45" s="67"/>
      <c r="H45" s="64"/>
      <c r="I45" s="69"/>
      <c r="J45" s="69"/>
      <c r="K45" s="69"/>
      <c r="L45" s="69"/>
      <c r="M45" s="69"/>
      <c r="N45" s="64"/>
      <c r="O45" s="64"/>
    </row>
    <row r="46" spans="1:15" x14ac:dyDescent="0.55000000000000004">
      <c r="A46" s="28" t="s">
        <v>17</v>
      </c>
    </row>
    <row r="47" spans="1:15" x14ac:dyDescent="0.55000000000000004">
      <c r="A47" s="28" t="s">
        <v>16</v>
      </c>
    </row>
    <row r="49" spans="1:3" x14ac:dyDescent="0.55000000000000004">
      <c r="A49" s="4" t="s">
        <v>5</v>
      </c>
      <c r="B49" s="21"/>
      <c r="C49" s="22"/>
    </row>
    <row r="50" spans="1:3" ht="105" x14ac:dyDescent="0.55000000000000004">
      <c r="A50" s="27" t="s">
        <v>50</v>
      </c>
      <c r="B50" s="23" t="s">
        <v>191</v>
      </c>
      <c r="C50" s="3"/>
    </row>
    <row r="51" spans="1:3" x14ac:dyDescent="0.55000000000000004">
      <c r="A51" s="23"/>
      <c r="B51" s="23"/>
      <c r="C51" s="3"/>
    </row>
  </sheetData>
  <sortState xmlns:xlrd2="http://schemas.microsoft.com/office/spreadsheetml/2017/richdata2" ref="A5:O39">
    <sortCondition ref="C5:C39"/>
  </sortState>
  <phoneticPr fontId="20" type="noConversion"/>
  <pageMargins left="0.7" right="0.7"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73"/>
  <sheetViews>
    <sheetView topLeftCell="A67" zoomScaleNormal="100" workbookViewId="0">
      <selection activeCell="A70" sqref="A70"/>
    </sheetView>
  </sheetViews>
  <sheetFormatPr defaultColWidth="8.921875" defaultRowHeight="16.75" x14ac:dyDescent="0.55000000000000004"/>
  <cols>
    <col min="1" max="1" width="19.921875" style="3" customWidth="1"/>
    <col min="2" max="2" width="11.921875" style="3" customWidth="1"/>
    <col min="3" max="3" width="14.07421875" style="3" customWidth="1"/>
    <col min="4" max="4" width="14.921875" style="3" customWidth="1"/>
    <col min="5" max="5" width="14.84375" style="3" customWidth="1"/>
    <col min="6" max="6" width="17" style="3" customWidth="1"/>
    <col min="7" max="16384" width="8.921875" style="3"/>
  </cols>
  <sheetData>
    <row r="1" spans="1:6" x14ac:dyDescent="0.55000000000000004">
      <c r="A1" s="32" t="s">
        <v>28</v>
      </c>
    </row>
    <row r="2" spans="1:6" ht="17.600000000000001" x14ac:dyDescent="0.55000000000000004">
      <c r="A2" s="35" t="s">
        <v>39</v>
      </c>
    </row>
    <row r="3" spans="1:6" s="46" customFormat="1" x14ac:dyDescent="0.55000000000000004">
      <c r="A3" s="5" t="s">
        <v>40</v>
      </c>
      <c r="B3" s="5"/>
      <c r="C3" s="5"/>
      <c r="D3" s="3"/>
      <c r="E3" s="3"/>
      <c r="F3" s="3"/>
    </row>
    <row r="4" spans="1:6" ht="30" customHeight="1" x14ac:dyDescent="0.55000000000000004">
      <c r="A4" s="47" t="s">
        <v>0</v>
      </c>
      <c r="B4" s="47" t="s">
        <v>1</v>
      </c>
      <c r="C4" s="47" t="s">
        <v>41</v>
      </c>
    </row>
    <row r="5" spans="1:6" x14ac:dyDescent="0.55000000000000004">
      <c r="A5" s="31" t="s">
        <v>102</v>
      </c>
      <c r="B5" s="31" t="s">
        <v>88</v>
      </c>
      <c r="C5" s="48" t="s">
        <v>42</v>
      </c>
    </row>
    <row r="8" spans="1:6" x14ac:dyDescent="0.55000000000000004">
      <c r="A8" s="63"/>
    </row>
    <row r="36" spans="1:7" x14ac:dyDescent="0.55000000000000004">
      <c r="A36" s="5" t="s">
        <v>43</v>
      </c>
      <c r="B36" s="5"/>
      <c r="C36" s="5"/>
    </row>
    <row r="37" spans="1:7" x14ac:dyDescent="0.55000000000000004">
      <c r="A37" s="47" t="s">
        <v>0</v>
      </c>
      <c r="B37" s="47" t="s">
        <v>1</v>
      </c>
      <c r="C37" s="47" t="s">
        <v>41</v>
      </c>
    </row>
    <row r="38" spans="1:7" x14ac:dyDescent="0.55000000000000004">
      <c r="A38" s="29" t="s">
        <v>91</v>
      </c>
      <c r="B38" s="29" t="s">
        <v>88</v>
      </c>
      <c r="C38" s="48" t="s">
        <v>42</v>
      </c>
    </row>
    <row r="40" spans="1:7" x14ac:dyDescent="0.55000000000000004">
      <c r="B40" s="36"/>
      <c r="C40" s="36"/>
      <c r="D40" s="36"/>
      <c r="E40" s="24"/>
      <c r="F40" s="24"/>
      <c r="G40" s="24"/>
    </row>
    <row r="41" spans="1:7" x14ac:dyDescent="0.55000000000000004">
      <c r="A41" s="24"/>
      <c r="B41" s="24"/>
      <c r="C41" s="24"/>
      <c r="D41" s="24"/>
      <c r="E41" s="24"/>
      <c r="F41" s="24"/>
      <c r="G41" s="24"/>
    </row>
    <row r="42" spans="1:7" s="46" customFormat="1" x14ac:dyDescent="0.55000000000000004">
      <c r="D42" s="3"/>
      <c r="E42" s="3"/>
      <c r="F42" s="3"/>
    </row>
    <row r="43" spans="1:7" x14ac:dyDescent="0.55000000000000004">
      <c r="A43" s="63"/>
      <c r="G43" s="24"/>
    </row>
    <row r="44" spans="1:7" ht="19.75" customHeight="1" x14ac:dyDescent="0.55000000000000004">
      <c r="G44" s="24"/>
    </row>
    <row r="45" spans="1:7" x14ac:dyDescent="0.55000000000000004">
      <c r="A45" s="49"/>
      <c r="B45" s="49"/>
      <c r="C45" s="50"/>
      <c r="G45" s="24"/>
    </row>
    <row r="46" spans="1:7" x14ac:dyDescent="0.55000000000000004">
      <c r="A46" s="49"/>
      <c r="B46" s="49"/>
      <c r="C46" s="50"/>
      <c r="G46" s="24"/>
    </row>
    <row r="47" spans="1:7" x14ac:dyDescent="0.55000000000000004">
      <c r="A47" s="49"/>
      <c r="B47" s="49"/>
      <c r="C47" s="50"/>
      <c r="G47" s="24"/>
    </row>
    <row r="48" spans="1:7" x14ac:dyDescent="0.55000000000000004">
      <c r="A48" s="49"/>
      <c r="B48" s="49"/>
      <c r="C48" s="50"/>
      <c r="G48" s="24"/>
    </row>
    <row r="49" spans="1:7" x14ac:dyDescent="0.55000000000000004">
      <c r="A49" s="49"/>
      <c r="B49" s="49"/>
      <c r="C49" s="50"/>
      <c r="G49" s="24"/>
    </row>
    <row r="50" spans="1:7" x14ac:dyDescent="0.55000000000000004">
      <c r="A50" s="49"/>
      <c r="B50" s="49"/>
      <c r="C50" s="50"/>
      <c r="G50" s="24"/>
    </row>
    <row r="51" spans="1:7" x14ac:dyDescent="0.55000000000000004">
      <c r="A51" s="49"/>
      <c r="B51" s="49"/>
      <c r="C51" s="50"/>
      <c r="G51" s="24"/>
    </row>
    <row r="52" spans="1:7" x14ac:dyDescent="0.55000000000000004">
      <c r="A52" s="49"/>
      <c r="B52" s="49"/>
      <c r="C52" s="50"/>
      <c r="G52" s="24"/>
    </row>
    <row r="53" spans="1:7" x14ac:dyDescent="0.55000000000000004">
      <c r="A53" s="49"/>
      <c r="B53" s="49"/>
      <c r="C53" s="50"/>
      <c r="G53" s="24"/>
    </row>
    <row r="54" spans="1:7" x14ac:dyDescent="0.55000000000000004">
      <c r="A54" s="49"/>
      <c r="B54" s="49"/>
      <c r="C54" s="50"/>
      <c r="G54" s="24"/>
    </row>
    <row r="55" spans="1:7" x14ac:dyDescent="0.55000000000000004">
      <c r="A55" s="49"/>
      <c r="B55" s="49"/>
      <c r="C55" s="50"/>
      <c r="G55" s="24"/>
    </row>
    <row r="56" spans="1:7" x14ac:dyDescent="0.55000000000000004">
      <c r="A56" s="49"/>
      <c r="B56" s="49"/>
      <c r="C56" s="50"/>
      <c r="G56" s="24"/>
    </row>
    <row r="57" spans="1:7" x14ac:dyDescent="0.55000000000000004">
      <c r="A57" s="49"/>
      <c r="B57" s="49"/>
      <c r="C57" s="50"/>
      <c r="G57" s="24"/>
    </row>
    <row r="58" spans="1:7" x14ac:dyDescent="0.55000000000000004">
      <c r="A58" s="49"/>
      <c r="B58" s="49"/>
      <c r="C58" s="50"/>
      <c r="G58" s="24"/>
    </row>
    <row r="59" spans="1:7" x14ac:dyDescent="0.55000000000000004">
      <c r="A59" s="49"/>
      <c r="B59" s="49"/>
      <c r="C59" s="50"/>
      <c r="G59" s="24"/>
    </row>
    <row r="60" spans="1:7" x14ac:dyDescent="0.55000000000000004">
      <c r="A60" s="49"/>
      <c r="B60" s="49"/>
      <c r="C60" s="50"/>
      <c r="G60" s="24"/>
    </row>
    <row r="61" spans="1:7" x14ac:dyDescent="0.55000000000000004">
      <c r="A61" s="49"/>
      <c r="B61" s="49"/>
      <c r="C61" s="50"/>
      <c r="G61" s="24"/>
    </row>
    <row r="62" spans="1:7" x14ac:dyDescent="0.55000000000000004">
      <c r="A62" s="49"/>
      <c r="B62" s="49"/>
      <c r="C62" s="50"/>
      <c r="G62" s="24"/>
    </row>
    <row r="63" spans="1:7" x14ac:dyDescent="0.55000000000000004">
      <c r="A63" s="49"/>
      <c r="B63" s="49"/>
      <c r="C63" s="50"/>
      <c r="G63" s="24"/>
    </row>
    <row r="64" spans="1:7" x14ac:dyDescent="0.55000000000000004">
      <c r="A64" s="49"/>
      <c r="B64" s="49"/>
      <c r="C64" s="50"/>
      <c r="G64" s="24"/>
    </row>
    <row r="65" spans="1:7" x14ac:dyDescent="0.55000000000000004">
      <c r="A65" s="49"/>
      <c r="B65" s="49"/>
      <c r="C65" s="50"/>
      <c r="G65" s="24"/>
    </row>
    <row r="70" spans="1:7" x14ac:dyDescent="0.55000000000000004">
      <c r="A70" s="24"/>
      <c r="B70" s="24"/>
      <c r="C70" s="24"/>
      <c r="D70" s="24"/>
      <c r="E70" s="24"/>
      <c r="F70" s="24"/>
      <c r="G70" s="24"/>
    </row>
    <row r="71" spans="1:7" x14ac:dyDescent="0.55000000000000004">
      <c r="A71" s="28"/>
      <c r="B71" s="26"/>
      <c r="C71" s="26"/>
      <c r="D71" s="26"/>
      <c r="E71" s="26"/>
      <c r="F71" s="26"/>
      <c r="G71" s="24"/>
    </row>
    <row r="72" spans="1:7" x14ac:dyDescent="0.55000000000000004">
      <c r="B72" s="26"/>
      <c r="C72" s="26"/>
      <c r="D72" s="26"/>
      <c r="E72" s="26"/>
      <c r="F72" s="26"/>
      <c r="G72" s="24"/>
    </row>
    <row r="73" spans="1:7" x14ac:dyDescent="0.55000000000000004">
      <c r="B73" s="24"/>
      <c r="C73" s="24"/>
      <c r="D73" s="24"/>
      <c r="E73" s="24"/>
      <c r="F73" s="24"/>
      <c r="G73" s="24"/>
    </row>
  </sheetData>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57"/>
  <sheetViews>
    <sheetView topLeftCell="A53" zoomScaleNormal="100" workbookViewId="0">
      <selection activeCell="B57" sqref="B57"/>
    </sheetView>
  </sheetViews>
  <sheetFormatPr defaultRowHeight="14.6" x14ac:dyDescent="0.4"/>
  <cols>
    <col min="1" max="1" width="16.4609375" customWidth="1"/>
    <col min="2" max="2" width="19.84375" customWidth="1"/>
  </cols>
  <sheetData>
    <row r="1" spans="1:1" s="37" customFormat="1" ht="15.45" x14ac:dyDescent="0.5">
      <c r="A1" s="32" t="s">
        <v>28</v>
      </c>
    </row>
    <row r="2" spans="1:1" s="37" customFormat="1" ht="15.45" x14ac:dyDescent="0.5">
      <c r="A2" s="32" t="s">
        <v>29</v>
      </c>
    </row>
    <row r="3" spans="1:1" ht="17.600000000000001" x14ac:dyDescent="0.55000000000000004">
      <c r="A3" s="35" t="s">
        <v>30</v>
      </c>
    </row>
    <row r="4" spans="1:1" x14ac:dyDescent="0.4">
      <c r="A4" s="51"/>
    </row>
    <row r="5" spans="1:1" x14ac:dyDescent="0.4">
      <c r="A5" s="51"/>
    </row>
    <row r="6" spans="1:1" x14ac:dyDescent="0.4">
      <c r="A6" s="51"/>
    </row>
    <row r="7" spans="1:1" x14ac:dyDescent="0.4">
      <c r="A7" s="51"/>
    </row>
    <row r="8" spans="1:1" x14ac:dyDescent="0.4">
      <c r="A8" s="51"/>
    </row>
    <row r="9" spans="1:1" x14ac:dyDescent="0.4">
      <c r="A9" s="51"/>
    </row>
    <row r="10" spans="1:1" x14ac:dyDescent="0.4">
      <c r="A10" s="51"/>
    </row>
    <row r="11" spans="1:1" x14ac:dyDescent="0.4">
      <c r="A11" s="51"/>
    </row>
    <row r="12" spans="1:1" x14ac:dyDescent="0.4">
      <c r="A12" s="51"/>
    </row>
    <row r="13" spans="1:1" x14ac:dyDescent="0.4">
      <c r="A13" s="51"/>
    </row>
    <row r="14" spans="1:1" x14ac:dyDescent="0.4">
      <c r="A14" s="51"/>
    </row>
    <row r="15" spans="1:1" x14ac:dyDescent="0.4">
      <c r="A15" s="51"/>
    </row>
    <row r="16" spans="1:1" x14ac:dyDescent="0.4">
      <c r="A16" s="51"/>
    </row>
    <row r="17" spans="1:1" x14ac:dyDescent="0.4">
      <c r="A17" s="51"/>
    </row>
    <row r="18" spans="1:1" x14ac:dyDescent="0.4">
      <c r="A18" s="51"/>
    </row>
    <row r="19" spans="1:1" x14ac:dyDescent="0.4">
      <c r="A19" s="51"/>
    </row>
    <row r="20" spans="1:1" x14ac:dyDescent="0.4">
      <c r="A20" s="51"/>
    </row>
    <row r="21" spans="1:1" x14ac:dyDescent="0.4">
      <c r="A21" s="51"/>
    </row>
    <row r="23" spans="1:1" ht="17.600000000000001" x14ac:dyDescent="0.55000000000000004">
      <c r="A23" s="35" t="s">
        <v>31</v>
      </c>
    </row>
    <row r="24" spans="1:1" x14ac:dyDescent="0.4">
      <c r="A24" s="51"/>
    </row>
    <row r="25" spans="1:1" x14ac:dyDescent="0.4">
      <c r="A25" s="51"/>
    </row>
    <row r="26" spans="1:1" x14ac:dyDescent="0.4">
      <c r="A26" s="51"/>
    </row>
    <row r="27" spans="1:1" x14ac:dyDescent="0.4">
      <c r="A27" s="51"/>
    </row>
    <row r="28" spans="1:1" x14ac:dyDescent="0.4">
      <c r="A28" s="51"/>
    </row>
    <row r="29" spans="1:1" x14ac:dyDescent="0.4">
      <c r="A29" s="51"/>
    </row>
    <row r="30" spans="1:1" x14ac:dyDescent="0.4">
      <c r="A30" s="51"/>
    </row>
    <row r="31" spans="1:1" x14ac:dyDescent="0.4">
      <c r="A31" s="51"/>
    </row>
    <row r="32" spans="1:1" x14ac:dyDescent="0.4">
      <c r="A32" s="51"/>
    </row>
    <row r="33" spans="1:1" x14ac:dyDescent="0.4">
      <c r="A33" s="51"/>
    </row>
    <row r="34" spans="1:1" x14ac:dyDescent="0.4">
      <c r="A34" s="51"/>
    </row>
    <row r="35" spans="1:1" x14ac:dyDescent="0.4">
      <c r="A35" s="51"/>
    </row>
    <row r="36" spans="1:1" x14ac:dyDescent="0.4">
      <c r="A36" s="51"/>
    </row>
    <row r="37" spans="1:1" x14ac:dyDescent="0.4">
      <c r="A37" s="51"/>
    </row>
    <row r="38" spans="1:1" x14ac:dyDescent="0.4">
      <c r="A38" s="51"/>
    </row>
    <row r="39" spans="1:1" x14ac:dyDescent="0.4">
      <c r="A39" s="51"/>
    </row>
    <row r="41" spans="1:1" ht="17.600000000000001" x14ac:dyDescent="0.55000000000000004">
      <c r="A41" s="35" t="s">
        <v>32</v>
      </c>
    </row>
    <row r="54" spans="1:3" ht="16.75" x14ac:dyDescent="0.4">
      <c r="A54" s="4" t="s">
        <v>5</v>
      </c>
      <c r="B54" s="21"/>
      <c r="C54" s="22"/>
    </row>
    <row r="55" spans="1:3" ht="150" x14ac:dyDescent="0.55000000000000004">
      <c r="A55" s="23" t="s">
        <v>33</v>
      </c>
      <c r="B55" s="23" t="s">
        <v>192</v>
      </c>
      <c r="C55" s="3"/>
    </row>
    <row r="56" spans="1:3" ht="225" x14ac:dyDescent="0.5">
      <c r="A56" s="23" t="s">
        <v>34</v>
      </c>
      <c r="B56" s="23" t="s">
        <v>193</v>
      </c>
      <c r="C56" s="36"/>
    </row>
    <row r="57" spans="1:3" ht="60" x14ac:dyDescent="0.4">
      <c r="A57" s="23" t="s">
        <v>35</v>
      </c>
      <c r="B57" s="23" t="s">
        <v>101</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Comments</vt:lpstr>
      <vt:lpstr>1(Data)</vt:lpstr>
      <vt:lpstr>3(Data providers)</vt:lpstr>
      <vt:lpstr>7(Analytics)</vt:lpstr>
      <vt:lpstr>9-10-11(User stats)</vt:lpstr>
      <vt:lpstr>'1(Data)'!_ftnref1</vt:lpstr>
      <vt:lpstr>'1(Data)'!_ftnref2</vt:lpstr>
      <vt:lpstr>'1(Data)'!_ftnref3</vt:lpstr>
      <vt:lpstr>'1(Data)'!_ftnref4</vt:lpstr>
      <vt:lpstr>'1(Data)'!_ftnref5</vt:lpstr>
      <vt:lpstr>'1(Data)'!_ftnref6</vt:lpstr>
      <vt:lpstr>'1(Data)'!_Toc509591800</vt:lpstr>
      <vt:lpstr>'3(Data providers)'!_Toc509591802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Dick Schaap - MARIS</cp:lastModifiedBy>
  <dcterms:created xsi:type="dcterms:W3CDTF">2020-10-02T11:38:33Z</dcterms:created>
  <dcterms:modified xsi:type="dcterms:W3CDTF">2025-01-21T13:47:10Z</dcterms:modified>
</cp:coreProperties>
</file>