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wp51\EMODnet-Ingestion-Call-2021\project\reporting\jan-march2025\"/>
    </mc:Choice>
  </mc:AlternateContent>
  <xr:revisionPtr revIDLastSave="0" documentId="13_ncr:1_{CBDC1F60-AE06-49B9-A5BE-045B73ACFCF4}" xr6:coauthVersionLast="47" xr6:coauthVersionMax="47" xr10:uidLastSave="{00000000-0000-0000-0000-000000000000}"/>
  <bookViews>
    <workbookView xWindow="-103" yWindow="-103" windowWidth="22149" windowHeight="13200" tabRatio="704" xr2:uid="{00000000-000D-0000-FFFF-FFFF00000000}"/>
  </bookViews>
  <sheets>
    <sheet name="Comments" sheetId="7" r:id="rId1"/>
    <sheet name="1(Data)" sheetId="1" r:id="rId2"/>
    <sheet name="3(Data providers)" sheetId="3" r:id="rId3"/>
    <sheet name="7(Analytics)" sheetId="8" r:id="rId4"/>
    <sheet name="9-10-11(User stats)" sheetId="6" r:id="rId5"/>
  </sheets>
  <definedNames>
    <definedName name="_ftn1" localSheetId="1">'1(Data)'!#REF!</definedName>
    <definedName name="_ftn2" localSheetId="1">'1(Data)'!#REF!</definedName>
    <definedName name="_ftn3" localSheetId="1">'1(Data)'!#REF!</definedName>
    <definedName name="_ftn4" localSheetId="1">'1(Data)'!#REF!</definedName>
    <definedName name="_ftn5" localSheetId="1">'1(Data)'!#REF!</definedName>
    <definedName name="_ftn6" localSheetId="1">'1(Data)'!#REF!</definedName>
    <definedName name="_ftnref1" localSheetId="1">'1(Data)'!$A$3</definedName>
    <definedName name="_ftnref2" localSheetId="1">'1(Data)'!$B$3</definedName>
    <definedName name="_ftnref3" localSheetId="1">'1(Data)'!$C$3</definedName>
    <definedName name="_ftnref4" localSheetId="1">'1(Data)'!$P$3</definedName>
    <definedName name="_ftnref5" localSheetId="1">'1(Data)'!$Q$3</definedName>
    <definedName name="_ftnref6" localSheetId="1">'1(Data)'!$A$9</definedName>
    <definedName name="_Toc509591800" localSheetId="1">'1(Data)'!$A$1</definedName>
    <definedName name="_Toc509591802" localSheetId="2">'3(Data providers)'!$A$1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 l="1"/>
  <c r="J17" i="1"/>
  <c r="J10" i="1"/>
  <c r="D17" i="1"/>
  <c r="D10" i="1"/>
  <c r="E27" i="1"/>
  <c r="I17" i="1"/>
  <c r="H17" i="1"/>
  <c r="C17" i="1"/>
  <c r="B17" i="1"/>
  <c r="J15" i="1"/>
  <c r="J14" i="1"/>
  <c r="J13" i="1"/>
  <c r="J12" i="1"/>
  <c r="J11" i="1"/>
  <c r="D16" i="1"/>
  <c r="D15" i="1"/>
  <c r="D14" i="1"/>
  <c r="D13" i="1"/>
  <c r="D12" i="1"/>
  <c r="D11" i="1"/>
  <c r="A8" i="7"/>
  <c r="A7" i="7"/>
  <c r="A6" i="7"/>
  <c r="A5" i="7"/>
  <c r="A4" i="7"/>
  <c r="A3" i="7"/>
</calcChain>
</file>

<file path=xl/sharedStrings.xml><?xml version="1.0" encoding="utf-8"?>
<sst xmlns="http://schemas.openxmlformats.org/spreadsheetml/2006/main" count="638" uniqueCount="207">
  <si>
    <t>Reporting date</t>
  </si>
  <si>
    <t>Portal name</t>
  </si>
  <si>
    <t>Sub-theme</t>
  </si>
  <si>
    <t>1.B) Usage of data in this quarter</t>
  </si>
  <si>
    <t>[2] Decimal definition 1 GB = 1000^3 bytes.</t>
  </si>
  <si>
    <t>Explanation of the trends and statistics</t>
  </si>
  <si>
    <t>1A) Volume and coverage of available data</t>
  </si>
  <si>
    <t>1B) Usage of data in this quarter</t>
  </si>
  <si>
    <t>Bathymetry</t>
  </si>
  <si>
    <t>Biology</t>
  </si>
  <si>
    <t>Chemistry</t>
  </si>
  <si>
    <t>Geology</t>
  </si>
  <si>
    <t>Human Activities</t>
  </si>
  <si>
    <t>Physics</t>
  </si>
  <si>
    <t>Seabed Habitats</t>
  </si>
  <si>
    <t>TOTAL</t>
  </si>
  <si>
    <t xml:space="preserve">[2] Restricted data is defined as 'non-public data'. </t>
  </si>
  <si>
    <t>Others</t>
  </si>
  <si>
    <t>NGOs/Civil society</t>
  </si>
  <si>
    <t>Business and Private company</t>
  </si>
  <si>
    <t>Government/Public administration</t>
  </si>
  <si>
    <t>Academia/Research</t>
  </si>
  <si>
    <t xml:space="preserve">[1] The organisation types are: </t>
  </si>
  <si>
    <t>If not supplied upon approaching: reason why? (reply from organisation)</t>
  </si>
  <si>
    <t>Approached or volunteered?</t>
  </si>
  <si>
    <t>Country</t>
  </si>
  <si>
    <t>Organisation type [1]</t>
  </si>
  <si>
    <t>Organisation name</t>
  </si>
  <si>
    <t>Copy-paste screenshots of the graphs of the information from dashboard</t>
  </si>
  <si>
    <t>Please refer to "Explanation of the trends and statistics" below</t>
  </si>
  <si>
    <t>Indicator 9: Visibility &amp; Analytics for web pages</t>
  </si>
  <si>
    <t>Indicator 10: Visibility &amp; Analytics for web sections</t>
  </si>
  <si>
    <t>Indicator 11: Average visit duration for web pages</t>
  </si>
  <si>
    <t>9) Visibility &amp; analytics for web pages</t>
  </si>
  <si>
    <t>10) Visibility &amp; analytics for web sections</t>
  </si>
  <si>
    <t>11) Average visit duration for web pages</t>
  </si>
  <si>
    <t>Comments on the progress indicators in the excel template</t>
  </si>
  <si>
    <t>Progress indicator</t>
  </si>
  <si>
    <t xml:space="preserve">Comment </t>
  </si>
  <si>
    <t xml:space="preserve">Indicator 7: Portal &amp; Social Media visibility </t>
  </si>
  <si>
    <t>7.1 Visibility &amp; Analytics (Portal overview)</t>
  </si>
  <si>
    <t>Analytics tool</t>
  </si>
  <si>
    <t>Matomo</t>
  </si>
  <si>
    <t>7.2 SEO assessment - Acquisitions</t>
  </si>
  <si>
    <t>Trend on data (only Phase 1 submissions)</t>
  </si>
  <si>
    <r>
      <t>Number of</t>
    </r>
    <r>
      <rPr>
        <sz val="10"/>
        <color rgb="FF333333"/>
        <rFont val="Open Sans"/>
        <family val="2"/>
      </rPr>
      <t xml:space="preserve"> </t>
    </r>
    <r>
      <rPr>
        <b/>
        <sz val="10"/>
        <color rgb="FF333333"/>
        <rFont val="Open Sans"/>
        <family val="2"/>
      </rPr>
      <t>downloads</t>
    </r>
    <r>
      <rPr>
        <sz val="10"/>
        <color rgb="FF333333"/>
        <rFont val="Open Sans"/>
        <family val="2"/>
      </rPr>
      <t xml:space="preserve"> of Phase 1 datasets
(</t>
    </r>
    <r>
      <rPr>
        <b/>
        <sz val="10"/>
        <color rgb="FF333333"/>
        <rFont val="Open Sans"/>
        <family val="2"/>
      </rPr>
      <t>this quarter</t>
    </r>
    <r>
      <rPr>
        <sz val="10"/>
        <color rgb="FF333333"/>
        <rFont val="Open Sans"/>
        <family val="2"/>
      </rPr>
      <t>)</t>
    </r>
  </si>
  <si>
    <r>
      <t>Number of</t>
    </r>
    <r>
      <rPr>
        <sz val="10"/>
        <color rgb="FF333333"/>
        <rFont val="Open Sans"/>
        <family val="2"/>
      </rPr>
      <t xml:space="preserve"> </t>
    </r>
    <r>
      <rPr>
        <b/>
        <sz val="10"/>
        <color rgb="FF333333"/>
        <rFont val="Open Sans"/>
        <family val="2"/>
      </rPr>
      <t>downloads</t>
    </r>
    <r>
      <rPr>
        <sz val="10"/>
        <color rgb="FF333333"/>
        <rFont val="Open Sans"/>
        <family val="2"/>
      </rPr>
      <t xml:space="preserve"> of Phase 1 datasets</t>
    </r>
    <r>
      <rPr>
        <b/>
        <sz val="10"/>
        <color rgb="FF333333"/>
        <rFont val="Open Sans"/>
        <family val="2"/>
      </rPr>
      <t xml:space="preserve">
</t>
    </r>
    <r>
      <rPr>
        <sz val="10"/>
        <color rgb="FF333333"/>
        <rFont val="Open Sans"/>
        <family val="2"/>
      </rPr>
      <t>(</t>
    </r>
    <r>
      <rPr>
        <b/>
        <sz val="10"/>
        <color rgb="FF333333"/>
        <rFont val="Open Sans"/>
        <family val="2"/>
      </rPr>
      <t>previous quarter</t>
    </r>
    <r>
      <rPr>
        <sz val="10"/>
        <color rgb="FF333333"/>
        <rFont val="Open Sans"/>
        <family val="2"/>
      </rPr>
      <t>)</t>
    </r>
  </si>
  <si>
    <t>NUMBER of submissions</t>
  </si>
  <si>
    <t>Data Ingestion</t>
  </si>
  <si>
    <t>Indicator 3: Organisations supplying/approached to supply data</t>
  </si>
  <si>
    <t>3) Organisations supplying/ approached to supply data and data products</t>
  </si>
  <si>
    <t xml:space="preserve">Volume unit </t>
  </si>
  <si>
    <t>Number of submissions elaborated to Phase 2 (previous quarter)</t>
  </si>
  <si>
    <t>Number of submissions elaborated to Phase 2 (this quarter)</t>
  </si>
  <si>
    <t>Number of submissions (this quarter)</t>
  </si>
  <si>
    <t>Number of submissions (previous quarter)</t>
  </si>
  <si>
    <t>[1] Decimal definition 1 GB = 1000^3 bytes.</t>
  </si>
  <si>
    <r>
      <t xml:space="preserve">Total Data Volume </t>
    </r>
    <r>
      <rPr>
        <b/>
        <sz val="10"/>
        <color rgb="FF333333"/>
        <rFont val="Open Sans"/>
        <family val="2"/>
      </rPr>
      <t>downloaded</t>
    </r>
    <r>
      <rPr>
        <sz val="10"/>
        <color rgb="FF333333"/>
        <rFont val="Open Sans"/>
        <family val="2"/>
      </rPr>
      <t xml:space="preserve"> in GigaBytes [1]</t>
    </r>
  </si>
  <si>
    <t>[2] Trend compares the result with previous period.</t>
  </si>
  <si>
    <r>
      <t xml:space="preserve">Trend number of downloads (%) </t>
    </r>
    <r>
      <rPr>
        <sz val="10"/>
        <color rgb="FF333333"/>
        <rFont val="Open Sans"/>
        <family val="2"/>
      </rPr>
      <t>[2]</t>
    </r>
  </si>
  <si>
    <r>
      <t>Trend in number of submissions (%)</t>
    </r>
    <r>
      <rPr>
        <b/>
        <sz val="10"/>
        <color rgb="FF333333"/>
        <rFont val="Open Sans"/>
        <family val="2"/>
      </rPr>
      <t>[1]</t>
    </r>
  </si>
  <si>
    <r>
      <t xml:space="preserve">Data Volume in GigaBytes </t>
    </r>
    <r>
      <rPr>
        <b/>
        <sz val="10"/>
        <color rgb="FF333333"/>
        <rFont val="Open Sans"/>
        <family val="2"/>
      </rPr>
      <t>[2]</t>
    </r>
  </si>
  <si>
    <t>[1] Trend compares the result with previous period.</t>
  </si>
  <si>
    <r>
      <t>Trend in number of submissions elaborated to Phase 2 (%)</t>
    </r>
    <r>
      <rPr>
        <b/>
        <sz val="10"/>
        <color rgb="FF333333"/>
        <rFont val="Open Sans"/>
        <family val="2"/>
      </rPr>
      <t>[1]</t>
    </r>
  </si>
  <si>
    <t>Indicator 1: Volume of submitted data</t>
  </si>
  <si>
    <t>1.A) Number and volume of submissions</t>
  </si>
  <si>
    <t>PHASE 2 published submissions
i.e. number of published submissions elaborated to Phase 2</t>
  </si>
  <si>
    <t>Number of submissions received by DIP in this quarter</t>
  </si>
  <si>
    <t>PHASE 1 published submissions
i.e. number of published submissions</t>
  </si>
  <si>
    <t>Total number of submissions since start of the project</t>
  </si>
  <si>
    <t>Sea basin [2]</t>
  </si>
  <si>
    <t>Volume (in GigaBytes)</t>
  </si>
  <si>
    <t>Data type supplied: data, data product, both?</t>
  </si>
  <si>
    <t>Sub-theme(s) + description</t>
  </si>
  <si>
    <t>% of restricted data [3] 
(or #restricted/# not restricted)</t>
  </si>
  <si>
    <t>Under what license was the data provided?</t>
  </si>
  <si>
    <t>Was the data provided as a digital file or a web service?</t>
  </si>
  <si>
    <t>Provided through Ingestion or directly? [4]</t>
  </si>
  <si>
    <t>Mediterranean Sea</t>
  </si>
  <si>
    <t>Atlantic Ocean</t>
  </si>
  <si>
    <t>Spain</t>
  </si>
  <si>
    <t>Themes</t>
  </si>
  <si>
    <t>EDMO</t>
  </si>
  <si>
    <t>100% open</t>
  </si>
  <si>
    <t>CC-BY-4.0</t>
  </si>
  <si>
    <t>digital file</t>
  </si>
  <si>
    <t>ingestion</t>
  </si>
  <si>
    <t>N.A.</t>
  </si>
  <si>
    <t>Ingestion</t>
  </si>
  <si>
    <t>Ingestion-all</t>
  </si>
  <si>
    <t xml:space="preserve">Remark: the download stats have no info on themes </t>
  </si>
  <si>
    <t>volunteered</t>
  </si>
  <si>
    <t>data</t>
  </si>
  <si>
    <t>NA</t>
  </si>
  <si>
    <t>MARBEC Montpellier</t>
  </si>
  <si>
    <t>France</t>
  </si>
  <si>
    <t>Mediterranean Sea; Atlantic Ocean</t>
  </si>
  <si>
    <t>Baltic Sea</t>
  </si>
  <si>
    <t>Indian Ocean</t>
  </si>
  <si>
    <t xml:space="preserve">The average visit duration for the Homepage is about 35 seconds. </t>
  </si>
  <si>
    <t>31/12/2024</t>
  </si>
  <si>
    <t>IEO-CSIC, Spanish Oceanographic Institute</t>
  </si>
  <si>
    <t>Laboratory research centre LTD</t>
  </si>
  <si>
    <t>Laboratory of Oceanography of Villefranche</t>
  </si>
  <si>
    <t>National Scientific and Technical Research Council, Center for Marine and Atmospheric Research, University of Buenos Aires</t>
  </si>
  <si>
    <t>USA</t>
  </si>
  <si>
    <t>Norway</t>
  </si>
  <si>
    <t>Bulgaria</t>
  </si>
  <si>
    <t>Georgia</t>
  </si>
  <si>
    <t>Romania</t>
  </si>
  <si>
    <t>Argentina</t>
  </si>
  <si>
    <t>Black Sea</t>
  </si>
  <si>
    <t>Pacific Ocean</t>
  </si>
  <si>
    <t>31/03/2025</t>
  </si>
  <si>
    <t xml:space="preserve">The total number of new phase 1 + phase 2 submissions in the current quarter is 70 and of this 20 were elaborated to phase 2. The overall number of published submissions went from 1643 to 1713. </t>
  </si>
  <si>
    <t>70 new data submissions were received and published from 36 organisations, mostly academic and research.</t>
  </si>
  <si>
    <t>CSIC, Institute of Marine Sciences</t>
  </si>
  <si>
    <t>Flanders Marine Institute</t>
  </si>
  <si>
    <t>Laboratory of Oceanography and Climate, Experiments and numerical Approaches</t>
  </si>
  <si>
    <t>IFREMER, Fisheries English Channel North sea (Boulogne-sur-mer)</t>
  </si>
  <si>
    <t>Universite de la Mediterrannee (U2), GIS Posidonie</t>
  </si>
  <si>
    <t>Bulgarian National Oceanographic Data Centre , Institute of Oceanology</t>
  </si>
  <si>
    <t>Institute of Marine Sciences, Middle East Technical University</t>
  </si>
  <si>
    <t xml:space="preserve"> National Institute for Marine Research and Development "Grigore Antipa"</t>
  </si>
  <si>
    <t>Department of Marine Systems at Tallinn University of Technology</t>
  </si>
  <si>
    <t>Ifremer, Station d'Arcachon</t>
  </si>
  <si>
    <t>Ifremer, Centre Manche, Mer du Nord</t>
  </si>
  <si>
    <t>National Institute of Biology, Marine Biology Station</t>
  </si>
  <si>
    <t xml:space="preserve">Norwegian University of Science and Technology </t>
  </si>
  <si>
    <t>SINTEF</t>
  </si>
  <si>
    <t>New Zealand National Institute of Water &amp; Atmospheric Research, Hamilton</t>
  </si>
  <si>
    <t>Université Laval</t>
  </si>
  <si>
    <t>Mediterranean Institute of Oceanography (Marseille)</t>
  </si>
  <si>
    <t>Ocean Innovations Ltd</t>
  </si>
  <si>
    <t>ORION</t>
  </si>
  <si>
    <t>Tallinn University of Technology , School of Information Technologies, Centre for Biorobotics</t>
  </si>
  <si>
    <t xml:space="preserve"> Ifremer, Department of Physical Resources and Sea-Bed Ecosystems</t>
  </si>
  <si>
    <t>ALSEAMAR</t>
  </si>
  <si>
    <t>Geo-Ocean - UMR 6538</t>
  </si>
  <si>
    <t>Seoul National University, School of Earth and Environmental Sciences</t>
  </si>
  <si>
    <t>Aarhus University</t>
  </si>
  <si>
    <t>University of Alaska Fairbanks, Institute of Marine Science</t>
  </si>
  <si>
    <t>LABORATOIRE DE GEOLOGIE – ENS</t>
  </si>
  <si>
    <t>University of the Caribbean</t>
  </si>
  <si>
    <t>Marine Natural Park Of Mayotte</t>
  </si>
  <si>
    <t>DECOD (Ecosystem Dynamics and Sustainability)</t>
  </si>
  <si>
    <t>Bangabandhu Sheikh Mujibur Rahman Maritime University</t>
  </si>
  <si>
    <t>Belgium</t>
  </si>
  <si>
    <t>Turkey</t>
  </si>
  <si>
    <t>Estonia</t>
  </si>
  <si>
    <t>Slovenia</t>
  </si>
  <si>
    <t>New Zealand</t>
  </si>
  <si>
    <t>Canada</t>
  </si>
  <si>
    <t>Cyprus</t>
  </si>
  <si>
    <t>South-Corea</t>
  </si>
  <si>
    <t>Denmark</t>
  </si>
  <si>
    <t>Mexico</t>
  </si>
  <si>
    <t>Bangladesh</t>
  </si>
  <si>
    <t>Pacific Ocean; Southern Ocean</t>
  </si>
  <si>
    <t>Southern Ocean</t>
  </si>
  <si>
    <t>North Sea; Atlantic Ocean</t>
  </si>
  <si>
    <t>North Sea</t>
  </si>
  <si>
    <t>Indian Ocean; Southern Ocean</t>
  </si>
  <si>
    <t>Mediterranean Sea; North Sea; Atlantic Ocean</t>
  </si>
  <si>
    <t>Seismic profiles in the Alboran Sea; Landslides in Bay of Biscay; Bathymetry North Atlantic zone mid-ocean ridge</t>
  </si>
  <si>
    <t>VMADCP PRE-SWOT 2018-05; CANARY ISLANDS TANK TEMPERATURE 1992-1998</t>
  </si>
  <si>
    <t>Data from IOPD cruise Part 2 Water sample analysis and plankton identifications</t>
  </si>
  <si>
    <t xml:space="preserve"> ZooScan data from Tara Pacific Expedition;  fluorescence measurements in the Southern Ocean</t>
  </si>
  <si>
    <t>Hydrological and current velocity data from moorings P1, P2, P4, P5 and P6 in the Filchner Trough region in the southern Weddell Sea, February 2017 to March 2021</t>
  </si>
  <si>
    <t>Winter distribution of zooplankton and ichthyoplankton assemblages in the North Sea and the English Channel; insights into planktonic food-web dynamics in a temperate coastal ecosystem</t>
  </si>
  <si>
    <t>Marine exploration dataset of the 2015 RAMOGE Exploration: description of observations made during Remotely Operated Vehicle Dives in the RAMOGE agreement area</t>
  </si>
  <si>
    <t xml:space="preserve"> data from wave buoy SPOT-0773 - 2021-2023</t>
  </si>
  <si>
    <t>Mersin Soda Factory: sea temperature data</t>
  </si>
  <si>
    <t>Sea Level, Constanta, 2024</t>
  </si>
  <si>
    <t>Tallinn Stockholm ferrybox T,S data 31.05-15.08.2024</t>
  </si>
  <si>
    <t>ReZoEnv : One-year bio-physical survey of Zostera noltei meadows in Arcachon Bay</t>
  </si>
  <si>
    <t>CGFS Catch Data : Data from the Eastern English Channel Ground Fish Survey</t>
  </si>
  <si>
    <t>Contaminants in sea water, biota and sediments for the year 2023</t>
  </si>
  <si>
    <t>Sea water CTD measurements Trondheim, Norway.</t>
  </si>
  <si>
    <t>OceanLabObservatory temperature data</t>
  </si>
  <si>
    <t>Ocean glider observations in Greater Cook Strait, New Zealand; Ross Sea Outflow Experiment</t>
  </si>
  <si>
    <t>The Green Edge cruise: following the evolution of the Arctic phytoplankton spring bloom, from ice-covered to open waters</t>
  </si>
  <si>
    <t>Composition and abundance of fish assemblages across Yonge Reef, northern Great Barrier Reef, Australia, in 1990</t>
  </si>
  <si>
    <t>RV Belgica CTD data</t>
  </si>
  <si>
    <t xml:space="preserve">XBT data and chemical data sets </t>
  </si>
  <si>
    <t xml:space="preserve">Water quality monitoring stations along Georgian coast </t>
  </si>
  <si>
    <t>Continous seabed distributed velocities, direction, and pressure, Bay of Riga, Baltic sea</t>
  </si>
  <si>
    <t>MARLEY seafloor observing system, environmental data for 2021-2022</t>
  </si>
  <si>
    <t>Scientific survey catch data: Bentho-demersal assemblages of the Gulf of Lion (North-western Mediterranean) from 1965 to 1976 and in Mediterranean sea (Corsica and Sardinia) in 1963</t>
  </si>
  <si>
    <t>30 months dataset of glider physico-chemical data off Mayotte Island near the Fani Maore volcano</t>
  </si>
  <si>
    <t>Particulate organic carbon measurements in the Congo Submarine Canyon</t>
  </si>
  <si>
    <t>EC1, Subsurface mooring time series from 2020 to 2023</t>
  </si>
  <si>
    <t>Overvågning af mikroplast i havbundssediment 2024 and NIS in harbour 2023, Denmark</t>
  </si>
  <si>
    <t>CO2 Seaglider trajectory file from Gulf of Alaska 2022-2023</t>
  </si>
  <si>
    <t>Transit shipboard bathymetry from the ODEMAR cruise (Pourquoi Pas?, 2013)</t>
  </si>
  <si>
    <t>CTD Castaway, Mexican North Caribbean/ UNICARIBE-ARROWSMITH BANK-15/05/2021; COPIAPCA/2023-3; CAGRASACAME-Punta Esmeralda-2021</t>
  </si>
  <si>
    <t>Underwater visual census around anchored FAD in Mayotte</t>
  </si>
  <si>
    <t>Argentine continental shelf currents 2015-2017 from upward-looking ADCPs</t>
  </si>
  <si>
    <t>ZooCAMNet : plankton images captured with the ZooCAM; Energy density and proximal composition of anchovy and sardine along the french Atlantic coast</t>
  </si>
  <si>
    <t>Chlorophyl-a datasets collected at the Rabnabad channel, upstream area of BoB (Bangladesh) from March 3rd to 6th 2022</t>
  </si>
  <si>
    <t>Geology; Bathymetry</t>
  </si>
  <si>
    <t>Chemistry; Biology</t>
  </si>
  <si>
    <t>Physics; Chemistry</t>
  </si>
  <si>
    <t>The total number of download transactions is much higher with 1490 downloaded data files than in the previous quarter.</t>
  </si>
  <si>
    <t>The total number of new phase 1 + phase 2 submissions in the current quarter is 70 and of this 20 were elaborated to phase 2. The overall number of published submissions went from 1643 to 1713.</t>
  </si>
  <si>
    <t xml:space="preserve">The visits to the Homepage, Submission service and Viewing Service, all three, go slightly up. The homepage is most visited. </t>
  </si>
  <si>
    <t>The Viewing Service which publishes the completed submissions generates most traffic, and it is slighly increasing compared to the last quarter. Overall, there is no high traffic  on the site, but is also not to be expected considering the function of EMODnet Ingestion in the EMODnet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</si>
</sst>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rgb="FF333333"/>
      <name val="Open Sans"/>
      <family val="2"/>
    </font>
    <font>
      <sz val="11"/>
      <color rgb="FF333333"/>
      <name val="Open Sans"/>
      <family val="2"/>
    </font>
    <font>
      <sz val="11"/>
      <color theme="1"/>
      <name val="Open Sans"/>
      <family val="2"/>
    </font>
    <font>
      <b/>
      <sz val="11"/>
      <color rgb="FF333333"/>
      <name val="Open Sans"/>
      <family val="2"/>
    </font>
    <font>
      <b/>
      <sz val="10"/>
      <color rgb="FF333333"/>
      <name val="Open Sans"/>
      <family val="2"/>
    </font>
    <font>
      <i/>
      <sz val="10"/>
      <color rgb="FF333333"/>
      <name val="Open Sans"/>
      <family val="2"/>
    </font>
    <font>
      <sz val="10"/>
      <color rgb="FF333333"/>
      <name val="Open Sans"/>
      <family val="2"/>
    </font>
    <font>
      <b/>
      <i/>
      <sz val="10"/>
      <color rgb="FF333333"/>
      <name val="Open Sans"/>
      <family val="2"/>
    </font>
    <font>
      <sz val="9"/>
      <color rgb="FF333333"/>
      <name val="Open Sans"/>
      <family val="2"/>
    </font>
    <font>
      <sz val="10"/>
      <color rgb="FFFF0000"/>
      <name val="Open Sans"/>
      <family val="2"/>
    </font>
    <font>
      <i/>
      <sz val="10"/>
      <color theme="8" tint="-0.249977111117893"/>
      <name val="Open Sans"/>
      <family val="2"/>
    </font>
    <font>
      <i/>
      <sz val="11"/>
      <color theme="8" tint="-0.249977111117893"/>
      <name val="Calibri"/>
      <family val="2"/>
      <scheme val="minor"/>
    </font>
    <font>
      <b/>
      <sz val="12"/>
      <color rgb="FFFFFFFF"/>
      <name val="Open Sans"/>
      <family val="2"/>
    </font>
    <font>
      <sz val="10"/>
      <color rgb="FFFFFFFF"/>
      <name val="Open Sans"/>
      <family val="2"/>
    </font>
    <font>
      <sz val="8"/>
      <color rgb="FF333333"/>
      <name val="Open Sans"/>
      <family val="2"/>
    </font>
    <font>
      <i/>
      <sz val="10"/>
      <name val="Open Sans"/>
      <family val="2"/>
    </font>
    <font>
      <b/>
      <sz val="11"/>
      <color rgb="FFFF0000"/>
      <name val="Calibri"/>
      <family val="2"/>
      <scheme val="minor"/>
    </font>
    <font>
      <b/>
      <sz val="10"/>
      <name val="Calibri"/>
      <family val="2"/>
      <scheme val="minor"/>
    </font>
    <font>
      <sz val="10"/>
      <name val="Calibri"/>
      <family val="2"/>
      <scheme val="minor"/>
    </font>
    <font>
      <sz val="8"/>
      <name val="Calibri"/>
      <family val="2"/>
      <scheme val="minor"/>
    </font>
    <font>
      <b/>
      <sz val="11"/>
      <color theme="1"/>
      <name val="Open Sans"/>
      <family val="2"/>
    </font>
    <font>
      <sz val="11"/>
      <name val="Calibri"/>
      <family val="2"/>
      <scheme val="minor"/>
    </font>
  </fonts>
  <fills count="9">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C27BA0"/>
        <bgColor indexed="64"/>
      </patternFill>
    </fill>
    <fill>
      <patternFill patternType="solid">
        <fgColor rgb="FFD5A6BD"/>
        <bgColor indexed="64"/>
      </patternFill>
    </fill>
    <fill>
      <patternFill patternType="solid">
        <fgColor rgb="FF0A71B4"/>
        <bgColor indexed="64"/>
      </patternFill>
    </fill>
    <fill>
      <patternFill patternType="solid">
        <fgColor theme="5"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92CDDC"/>
      </left>
      <right style="medium">
        <color rgb="FF92CDDC"/>
      </right>
      <top/>
      <bottom/>
      <diagonal/>
    </border>
  </borders>
  <cellStyleXfs count="1">
    <xf numFmtId="0" fontId="0" fillId="0" borderId="0"/>
  </cellStyleXfs>
  <cellXfs count="81">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xf numFmtId="0" fontId="4" fillId="2" borderId="0" xfId="0" applyFont="1" applyFill="1" applyAlignment="1">
      <alignment vertical="top"/>
    </xf>
    <xf numFmtId="0" fontId="5" fillId="2" borderId="0" xfId="0" applyFont="1" applyFill="1" applyAlignment="1">
      <alignment vertical="top"/>
    </xf>
    <xf numFmtId="0" fontId="6" fillId="3" borderId="1" xfId="0" applyFont="1" applyFill="1" applyBorder="1" applyAlignment="1">
      <alignment horizontal="center"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5" fillId="3" borderId="2" xfId="0" applyFont="1" applyFill="1" applyBorder="1" applyAlignment="1">
      <alignment horizontal="left" wrapText="1"/>
    </xf>
    <xf numFmtId="0" fontId="8" fillId="4" borderId="2" xfId="0" applyFont="1" applyFill="1" applyBorder="1" applyAlignment="1">
      <alignment horizontal="center" wrapText="1"/>
    </xf>
    <xf numFmtId="0" fontId="7" fillId="0" borderId="1" xfId="0" applyFont="1" applyBorder="1" applyAlignment="1">
      <alignment horizontal="left" vertical="top" wrapText="1"/>
    </xf>
    <xf numFmtId="0" fontId="7" fillId="5" borderId="1" xfId="0" applyFont="1" applyFill="1" applyBorder="1" applyAlignment="1">
      <alignment horizontal="center" vertical="top" wrapText="1"/>
    </xf>
    <xf numFmtId="0" fontId="7" fillId="3" borderId="1" xfId="0" applyFont="1" applyFill="1" applyBorder="1" applyAlignment="1">
      <alignment horizontal="center" wrapText="1"/>
    </xf>
    <xf numFmtId="0" fontId="7" fillId="0" borderId="1" xfId="0" applyFont="1" applyBorder="1" applyAlignment="1">
      <alignment horizontal="center" vertical="top" wrapText="1"/>
    </xf>
    <xf numFmtId="0" fontId="7" fillId="0" borderId="0" xfId="0" applyFont="1" applyAlignment="1">
      <alignment vertical="top"/>
    </xf>
    <xf numFmtId="0" fontId="9" fillId="0" borderId="0" xfId="0" applyFont="1" applyAlignment="1">
      <alignment vertical="top"/>
    </xf>
    <xf numFmtId="0" fontId="6" fillId="3" borderId="3" xfId="0" applyFont="1" applyFill="1" applyBorder="1" applyAlignment="1">
      <alignment horizontal="center" wrapText="1"/>
    </xf>
    <xf numFmtId="0" fontId="7" fillId="0" borderId="0" xfId="0" applyFont="1" applyAlignment="1">
      <alignment horizontal="center" vertical="top" wrapText="1"/>
    </xf>
    <xf numFmtId="0" fontId="10" fillId="0" borderId="0" xfId="0" applyFont="1" applyAlignment="1">
      <alignment vertical="top"/>
    </xf>
    <xf numFmtId="0" fontId="6" fillId="4" borderId="2" xfId="0" applyFont="1" applyFill="1" applyBorder="1" applyAlignment="1">
      <alignment horizontal="center" wrapText="1"/>
    </xf>
    <xf numFmtId="0" fontId="7" fillId="2" borderId="0" xfId="0" applyFont="1" applyFill="1" applyAlignment="1">
      <alignment vertical="top"/>
    </xf>
    <xf numFmtId="0" fontId="2" fillId="2" borderId="0" xfId="0" applyFont="1" applyFill="1" applyAlignment="1">
      <alignment vertical="top"/>
    </xf>
    <xf numFmtId="0" fontId="7" fillId="0" borderId="0" xfId="0" applyFont="1" applyAlignment="1">
      <alignment vertical="top" wrapText="1"/>
    </xf>
    <xf numFmtId="0" fontId="7" fillId="0" borderId="0" xfId="0" applyFont="1" applyAlignment="1">
      <alignment wrapText="1"/>
    </xf>
    <xf numFmtId="0" fontId="5" fillId="0" borderId="1" xfId="0" applyFont="1" applyBorder="1" applyAlignment="1">
      <alignment horizontal="left" vertical="top" wrapText="1"/>
    </xf>
    <xf numFmtId="0" fontId="2" fillId="0" borderId="0" xfId="0" applyFont="1"/>
    <xf numFmtId="0" fontId="2" fillId="0" borderId="0" xfId="0" applyFont="1" applyAlignment="1">
      <alignment horizontal="left" vertical="top" wrapText="1"/>
    </xf>
    <xf numFmtId="0" fontId="9" fillId="0" borderId="0" xfId="0" applyFont="1" applyAlignment="1">
      <alignment vertical="center"/>
    </xf>
    <xf numFmtId="0" fontId="7" fillId="0" borderId="1" xfId="0" applyFont="1" applyBorder="1" applyAlignment="1">
      <alignment horizontal="center" vertical="center" wrapText="1"/>
    </xf>
    <xf numFmtId="0" fontId="2" fillId="0" borderId="0" xfId="0" applyFont="1" applyAlignment="1">
      <alignment wrapText="1"/>
    </xf>
    <xf numFmtId="0" fontId="6" fillId="0" borderId="1" xfId="0" applyFont="1" applyBorder="1" applyAlignment="1">
      <alignment horizontal="center" vertical="center" wrapText="1"/>
    </xf>
    <xf numFmtId="0" fontId="11" fillId="0" borderId="0" xfId="0" applyFont="1"/>
    <xf numFmtId="0" fontId="2" fillId="0" borderId="0" xfId="0" applyFont="1" applyAlignment="1">
      <alignment vertical="center"/>
    </xf>
    <xf numFmtId="0" fontId="1" fillId="0" borderId="0" xfId="0" applyFont="1" applyAlignment="1">
      <alignment vertical="center"/>
    </xf>
    <xf numFmtId="0" fontId="1" fillId="0" borderId="0" xfId="0" applyFont="1"/>
    <xf numFmtId="0" fontId="7" fillId="0" borderId="0" xfId="0" applyFont="1"/>
    <xf numFmtId="0" fontId="12" fillId="0" borderId="0" xfId="0" applyFont="1"/>
    <xf numFmtId="0" fontId="14" fillId="6" borderId="8" xfId="0" applyFont="1" applyFill="1" applyBorder="1" applyAlignment="1">
      <alignment vertical="center" wrapText="1"/>
    </xf>
    <xf numFmtId="0" fontId="14" fillId="6" borderId="9" xfId="0" applyFont="1" applyFill="1" applyBorder="1" applyAlignment="1">
      <alignment vertical="center" wrapText="1"/>
    </xf>
    <xf numFmtId="0" fontId="9" fillId="0" borderId="10" xfId="0" applyFont="1" applyBorder="1" applyAlignment="1">
      <alignment horizontal="justify"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9" fillId="2" borderId="10" xfId="0" applyFont="1" applyFill="1" applyBorder="1" applyAlignment="1">
      <alignment horizontal="left" vertical="center" wrapText="1"/>
    </xf>
    <xf numFmtId="0" fontId="15" fillId="0" borderId="0" xfId="0" applyFont="1" applyAlignment="1">
      <alignment horizontal="justify" vertical="center"/>
    </xf>
    <xf numFmtId="0" fontId="7" fillId="0" borderId="0" xfId="0" applyFont="1" applyAlignment="1">
      <alignment horizontal="justify" vertical="center"/>
    </xf>
    <xf numFmtId="0" fontId="5" fillId="0" borderId="0" xfId="0" applyFont="1" applyAlignment="1">
      <alignment vertical="center"/>
    </xf>
    <xf numFmtId="0" fontId="6" fillId="3" borderId="13" xfId="0" applyFont="1" applyFill="1" applyBorder="1" applyAlignment="1">
      <alignment horizontal="center" vertical="center" wrapText="1"/>
    </xf>
    <xf numFmtId="0" fontId="16" fillId="0" borderId="1" xfId="0" applyFont="1" applyBorder="1" applyAlignment="1">
      <alignment horizontal="center" vertical="center" wrapText="1"/>
    </xf>
    <xf numFmtId="0" fontId="7"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xf numFmtId="0" fontId="9" fillId="0" borderId="14" xfId="0" applyFont="1" applyBorder="1" applyAlignment="1">
      <alignment vertical="center" wrapText="1"/>
    </xf>
    <xf numFmtId="0" fontId="7" fillId="3" borderId="2" xfId="0" applyFont="1" applyFill="1" applyBorder="1" applyAlignment="1">
      <alignment horizontal="left" wrapText="1"/>
    </xf>
    <xf numFmtId="0" fontId="5" fillId="0" borderId="1" xfId="0" applyFont="1" applyBorder="1" applyAlignment="1">
      <alignment horizontal="center" vertical="top" wrapText="1"/>
    </xf>
    <xf numFmtId="0" fontId="18" fillId="3" borderId="2" xfId="0" applyFont="1" applyFill="1" applyBorder="1" applyAlignment="1">
      <alignment horizontal="left" wrapText="1"/>
    </xf>
    <xf numFmtId="0" fontId="19" fillId="3" borderId="1" xfId="0" applyFont="1" applyFill="1" applyBorder="1" applyAlignment="1">
      <alignment horizontal="center" wrapText="1"/>
    </xf>
    <xf numFmtId="0" fontId="18" fillId="3" borderId="1" xfId="0" applyFont="1" applyFill="1" applyBorder="1" applyAlignment="1">
      <alignment horizontal="left" wrapText="1"/>
    </xf>
    <xf numFmtId="0" fontId="7" fillId="7" borderId="1" xfId="0" applyFont="1" applyFill="1" applyBorder="1" applyAlignment="1">
      <alignment horizontal="center" vertical="top" wrapText="1"/>
    </xf>
    <xf numFmtId="0" fontId="0" fillId="7" borderId="13" xfId="0" applyFill="1" applyBorder="1"/>
    <xf numFmtId="0" fontId="0" fillId="7" borderId="1" xfId="0" applyFill="1" applyBorder="1"/>
    <xf numFmtId="0" fontId="7" fillId="7" borderId="1" xfId="0" applyFont="1" applyFill="1" applyBorder="1" applyAlignment="1">
      <alignment horizontal="center" wrapText="1"/>
    </xf>
    <xf numFmtId="0" fontId="7" fillId="8" borderId="0" xfId="0" applyFont="1" applyFill="1" applyAlignment="1">
      <alignment vertical="top" wrapText="1"/>
    </xf>
    <xf numFmtId="0" fontId="21" fillId="0" borderId="0" xfId="0"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19" fillId="0" borderId="1" xfId="0" applyFont="1" applyBorder="1" applyAlignment="1">
      <alignment horizontal="center" vertical="top" wrapText="1"/>
    </xf>
    <xf numFmtId="0" fontId="19" fillId="0" borderId="0" xfId="0" applyFont="1" applyAlignment="1">
      <alignment horizontal="center" vertical="top" wrapText="1"/>
    </xf>
    <xf numFmtId="0" fontId="0" fillId="0" borderId="13" xfId="0" applyBorder="1"/>
    <xf numFmtId="0" fontId="0" fillId="0" borderId="1" xfId="0" applyBorder="1"/>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8</xdr:col>
      <xdr:colOff>54634</xdr:colOff>
      <xdr:row>25</xdr:row>
      <xdr:rowOff>152515</xdr:rowOff>
    </xdr:to>
    <xdr:pic>
      <xdr:nvPicPr>
        <xdr:cNvPr id="5" name="Picture 4">
          <a:extLst>
            <a:ext uri="{FF2B5EF4-FFF2-40B4-BE49-F238E27FC236}">
              <a16:creationId xmlns:a16="http://schemas.microsoft.com/office/drawing/2014/main" id="{196D6738-0B96-D717-CA78-5546469A09C3}"/>
            </a:ext>
          </a:extLst>
        </xdr:cNvPr>
        <xdr:cNvPicPr>
          <a:picLocks noChangeAspect="1"/>
        </xdr:cNvPicPr>
      </xdr:nvPicPr>
      <xdr:blipFill>
        <a:blip xmlns:r="http://schemas.openxmlformats.org/officeDocument/2006/relationships" r:embed="rId1"/>
        <a:stretch>
          <a:fillRect/>
        </a:stretch>
      </xdr:blipFill>
      <xdr:spPr>
        <a:xfrm>
          <a:off x="0" y="1240971"/>
          <a:ext cx="7876020" cy="4397944"/>
        </a:xfrm>
        <a:prstGeom prst="rect">
          <a:avLst/>
        </a:prstGeom>
      </xdr:spPr>
    </xdr:pic>
    <xdr:clientData/>
  </xdr:twoCellAnchor>
  <xdr:twoCellAnchor editAs="oneCell">
    <xdr:from>
      <xdr:col>0</xdr:col>
      <xdr:colOff>0</xdr:colOff>
      <xdr:row>29</xdr:row>
      <xdr:rowOff>0</xdr:rowOff>
    </xdr:from>
    <xdr:to>
      <xdr:col>8</xdr:col>
      <xdr:colOff>92735</xdr:colOff>
      <xdr:row>58</xdr:row>
      <xdr:rowOff>158009</xdr:rowOff>
    </xdr:to>
    <xdr:pic>
      <xdr:nvPicPr>
        <xdr:cNvPr id="6" name="Picture 5">
          <a:extLst>
            <a:ext uri="{FF2B5EF4-FFF2-40B4-BE49-F238E27FC236}">
              <a16:creationId xmlns:a16="http://schemas.microsoft.com/office/drawing/2014/main" id="{47B05960-68C2-FC7C-0782-38595D236F79}"/>
            </a:ext>
          </a:extLst>
        </xdr:cNvPr>
        <xdr:cNvPicPr>
          <a:picLocks noChangeAspect="1"/>
        </xdr:cNvPicPr>
      </xdr:nvPicPr>
      <xdr:blipFill>
        <a:blip xmlns:r="http://schemas.openxmlformats.org/officeDocument/2006/relationships" r:embed="rId2"/>
        <a:stretch>
          <a:fillRect/>
        </a:stretch>
      </xdr:blipFill>
      <xdr:spPr>
        <a:xfrm>
          <a:off x="0" y="6335486"/>
          <a:ext cx="7914121" cy="6351980"/>
        </a:xfrm>
        <a:prstGeom prst="rect">
          <a:avLst/>
        </a:prstGeom>
      </xdr:spPr>
    </xdr:pic>
    <xdr:clientData/>
  </xdr:twoCellAnchor>
  <xdr:twoCellAnchor editAs="oneCell">
    <xdr:from>
      <xdr:col>0</xdr:col>
      <xdr:colOff>0</xdr:colOff>
      <xdr:row>59</xdr:row>
      <xdr:rowOff>0</xdr:rowOff>
    </xdr:from>
    <xdr:to>
      <xdr:col>8</xdr:col>
      <xdr:colOff>54634</xdr:colOff>
      <xdr:row>65</xdr:row>
      <xdr:rowOff>76236</xdr:rowOff>
    </xdr:to>
    <xdr:pic>
      <xdr:nvPicPr>
        <xdr:cNvPr id="7" name="Picture 6">
          <a:extLst>
            <a:ext uri="{FF2B5EF4-FFF2-40B4-BE49-F238E27FC236}">
              <a16:creationId xmlns:a16="http://schemas.microsoft.com/office/drawing/2014/main" id="{42B63727-A4B0-9C54-1FD6-51AD3BBEAA62}"/>
            </a:ext>
          </a:extLst>
        </xdr:cNvPr>
        <xdr:cNvPicPr>
          <a:picLocks noChangeAspect="1"/>
        </xdr:cNvPicPr>
      </xdr:nvPicPr>
      <xdr:blipFill>
        <a:blip xmlns:r="http://schemas.openxmlformats.org/officeDocument/2006/relationships" r:embed="rId3"/>
        <a:stretch>
          <a:fillRect/>
        </a:stretch>
      </xdr:blipFill>
      <xdr:spPr>
        <a:xfrm>
          <a:off x="0" y="12741729"/>
          <a:ext cx="7876020" cy="1349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533635</xdr:colOff>
      <xdr:row>20</xdr:row>
      <xdr:rowOff>54513</xdr:rowOff>
    </xdr:to>
    <xdr:pic>
      <xdr:nvPicPr>
        <xdr:cNvPr id="5" name="Picture 4">
          <a:extLst>
            <a:ext uri="{FF2B5EF4-FFF2-40B4-BE49-F238E27FC236}">
              <a16:creationId xmlns:a16="http://schemas.microsoft.com/office/drawing/2014/main" id="{F18FE434-4127-5CBC-D581-3CC6EF6D8A4C}"/>
            </a:ext>
          </a:extLst>
        </xdr:cNvPr>
        <xdr:cNvPicPr>
          <a:picLocks noChangeAspect="1"/>
        </xdr:cNvPicPr>
      </xdr:nvPicPr>
      <xdr:blipFill>
        <a:blip xmlns:r="http://schemas.openxmlformats.org/officeDocument/2006/relationships" r:embed="rId1"/>
        <a:stretch>
          <a:fillRect/>
        </a:stretch>
      </xdr:blipFill>
      <xdr:spPr>
        <a:xfrm>
          <a:off x="0" y="615043"/>
          <a:ext cx="8980949" cy="3200484"/>
        </a:xfrm>
        <a:prstGeom prst="rect">
          <a:avLst/>
        </a:prstGeom>
      </xdr:spPr>
    </xdr:pic>
    <xdr:clientData/>
  </xdr:twoCellAnchor>
  <xdr:twoCellAnchor editAs="oneCell">
    <xdr:from>
      <xdr:col>0</xdr:col>
      <xdr:colOff>0</xdr:colOff>
      <xdr:row>23</xdr:row>
      <xdr:rowOff>0</xdr:rowOff>
    </xdr:from>
    <xdr:to>
      <xdr:col>11</xdr:col>
      <xdr:colOff>582622</xdr:colOff>
      <xdr:row>38</xdr:row>
      <xdr:rowOff>87161</xdr:rowOff>
    </xdr:to>
    <xdr:pic>
      <xdr:nvPicPr>
        <xdr:cNvPr id="6" name="Picture 5">
          <a:extLst>
            <a:ext uri="{FF2B5EF4-FFF2-40B4-BE49-F238E27FC236}">
              <a16:creationId xmlns:a16="http://schemas.microsoft.com/office/drawing/2014/main" id="{3FDCD8DC-DBAF-C52E-EA3E-979C4A8114F0}"/>
            </a:ext>
          </a:extLst>
        </xdr:cNvPr>
        <xdr:cNvPicPr>
          <a:picLocks noChangeAspect="1"/>
        </xdr:cNvPicPr>
      </xdr:nvPicPr>
      <xdr:blipFill>
        <a:blip xmlns:r="http://schemas.openxmlformats.org/officeDocument/2006/relationships" r:embed="rId2"/>
        <a:stretch>
          <a:fillRect/>
        </a:stretch>
      </xdr:blipFill>
      <xdr:spPr>
        <a:xfrm>
          <a:off x="0" y="4354286"/>
          <a:ext cx="9029936" cy="2863018"/>
        </a:xfrm>
        <a:prstGeom prst="rect">
          <a:avLst/>
        </a:prstGeom>
      </xdr:spPr>
    </xdr:pic>
    <xdr:clientData/>
  </xdr:twoCellAnchor>
  <xdr:twoCellAnchor editAs="oneCell">
    <xdr:from>
      <xdr:col>0</xdr:col>
      <xdr:colOff>0</xdr:colOff>
      <xdr:row>41</xdr:row>
      <xdr:rowOff>0</xdr:rowOff>
    </xdr:from>
    <xdr:to>
      <xdr:col>11</xdr:col>
      <xdr:colOff>533635</xdr:colOff>
      <xdr:row>48</xdr:row>
      <xdr:rowOff>92565</xdr:rowOff>
    </xdr:to>
    <xdr:pic>
      <xdr:nvPicPr>
        <xdr:cNvPr id="7" name="Picture 6">
          <a:extLst>
            <a:ext uri="{FF2B5EF4-FFF2-40B4-BE49-F238E27FC236}">
              <a16:creationId xmlns:a16="http://schemas.microsoft.com/office/drawing/2014/main" id="{E1C6AF4B-E4A6-562B-6621-FD1C676FECAB}"/>
            </a:ext>
          </a:extLst>
        </xdr:cNvPr>
        <xdr:cNvPicPr>
          <a:picLocks noChangeAspect="1"/>
        </xdr:cNvPicPr>
      </xdr:nvPicPr>
      <xdr:blipFill>
        <a:blip xmlns:r="http://schemas.openxmlformats.org/officeDocument/2006/relationships" r:embed="rId3"/>
        <a:stretch>
          <a:fillRect/>
        </a:stretch>
      </xdr:blipFill>
      <xdr:spPr>
        <a:xfrm>
          <a:off x="0" y="7723414"/>
          <a:ext cx="8980949" cy="1387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5" sqref="B5"/>
    </sheetView>
  </sheetViews>
  <sheetFormatPr defaultColWidth="8.921875" defaultRowHeight="16.75" x14ac:dyDescent="0.55000000000000004"/>
  <cols>
    <col min="1" max="1" width="48.3828125" style="3" customWidth="1"/>
    <col min="2" max="2" width="80.15234375" style="3" customWidth="1"/>
    <col min="3" max="16384" width="8.921875" style="3"/>
  </cols>
  <sheetData>
    <row r="1" spans="1:2" ht="18" thickBot="1" x14ac:dyDescent="0.6">
      <c r="A1" s="72" t="s">
        <v>36</v>
      </c>
      <c r="B1" s="73"/>
    </row>
    <row r="2" spans="1:2" ht="17.149999999999999" thickBot="1" x14ac:dyDescent="0.6">
      <c r="A2" s="38" t="s">
        <v>37</v>
      </c>
      <c r="B2" s="39" t="s">
        <v>38</v>
      </c>
    </row>
    <row r="3" spans="1:2" ht="25.75" x14ac:dyDescent="0.55000000000000004">
      <c r="A3" s="40" t="str">
        <f>'1(Data)'!A34</f>
        <v>1A) Volume and coverage of available data</v>
      </c>
      <c r="B3" s="41" t="s">
        <v>204</v>
      </c>
    </row>
    <row r="4" spans="1:2" ht="32.6" customHeight="1" thickBot="1" x14ac:dyDescent="0.6">
      <c r="A4" s="42" t="str">
        <f>'1(Data)'!A35</f>
        <v>1B) Usage of data in this quarter</v>
      </c>
      <c r="B4" s="42" t="s">
        <v>203</v>
      </c>
    </row>
    <row r="5" spans="1:2" ht="33.9" customHeight="1" thickBot="1" x14ac:dyDescent="0.6">
      <c r="A5" s="43" t="str">
        <f>'3(Data providers)'!A51</f>
        <v>3) Organisations supplying/ approached to supply data and data products</v>
      </c>
      <c r="B5" s="43" t="s">
        <v>115</v>
      </c>
    </row>
    <row r="6" spans="1:2" ht="26.15" thickBot="1" x14ac:dyDescent="0.6">
      <c r="A6" s="40" t="str">
        <f>'9-10-11(User stats)'!A55</f>
        <v>9) Visibility &amp; analytics for web pages</v>
      </c>
      <c r="B6" s="41" t="s">
        <v>205</v>
      </c>
    </row>
    <row r="7" spans="1:2" ht="38.15" customHeight="1" thickBot="1" x14ac:dyDescent="0.6">
      <c r="A7" s="52" t="str">
        <f>'9-10-11(User stats)'!A56</f>
        <v>10) Visibility &amp; analytics for web sections</v>
      </c>
      <c r="B7" s="41" t="s">
        <v>206</v>
      </c>
    </row>
    <row r="8" spans="1:2" ht="17.149999999999999" thickBot="1" x14ac:dyDescent="0.6">
      <c r="A8" s="42" t="str">
        <f>'9-10-11(User stats)'!A57</f>
        <v>11) Average visit duration for web pages</v>
      </c>
      <c r="B8" s="41" t="s">
        <v>99</v>
      </c>
    </row>
    <row r="9" spans="1:2" x14ac:dyDescent="0.55000000000000004">
      <c r="A9" s="44"/>
    </row>
    <row r="10" spans="1:2" x14ac:dyDescent="0.55000000000000004">
      <c r="A10" s="45"/>
    </row>
    <row r="11" spans="1:2" x14ac:dyDescent="0.55000000000000004">
      <c r="A11" s="45"/>
    </row>
    <row r="12" spans="1:2" x14ac:dyDescent="0.55000000000000004">
      <c r="A12" s="45"/>
    </row>
    <row r="13" spans="1:2" x14ac:dyDescent="0.55000000000000004">
      <c r="A13" s="45"/>
    </row>
    <row r="14" spans="1:2" x14ac:dyDescent="0.55000000000000004">
      <c r="A14" s="45"/>
    </row>
  </sheetData>
  <mergeCells count="1">
    <mergeCell ref="A1:B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R35"/>
  <sheetViews>
    <sheetView topLeftCell="A22" zoomScale="70" zoomScaleNormal="70" workbookViewId="0">
      <selection activeCell="B35" sqref="B35"/>
    </sheetView>
  </sheetViews>
  <sheetFormatPr defaultColWidth="9.07421875" defaultRowHeight="16.75" x14ac:dyDescent="0.4"/>
  <cols>
    <col min="1" max="1" width="15.921875" style="2" customWidth="1"/>
    <col min="2" max="2" width="16.61328125" style="2" customWidth="1"/>
    <col min="3" max="3" width="18.84375" style="2" customWidth="1"/>
    <col min="4" max="4" width="16.61328125" style="2" customWidth="1"/>
    <col min="5" max="5" width="17.921875" style="2" customWidth="1"/>
    <col min="6" max="6" width="16.07421875" style="2" customWidth="1"/>
    <col min="7" max="7" width="17.53515625" style="2" customWidth="1"/>
    <col min="8" max="8" width="16.921875" style="2" customWidth="1"/>
    <col min="9" max="9" width="18.07421875" style="2" customWidth="1"/>
    <col min="10" max="10" width="16.84375" style="2" customWidth="1"/>
    <col min="11" max="11" width="18.921875" style="2" customWidth="1"/>
    <col min="12" max="12" width="14.07421875" style="2" customWidth="1"/>
    <col min="13" max="13" width="14.15234375" style="2" customWidth="1"/>
    <col min="14" max="14" width="15.07421875" style="2" customWidth="1"/>
    <col min="15" max="15" width="16.07421875" style="2" customWidth="1"/>
    <col min="16" max="16" width="24.84375" style="2" customWidth="1"/>
    <col min="17" max="17" width="19.3828125" style="2" customWidth="1"/>
    <col min="18" max="18" width="20" style="2" customWidth="1"/>
    <col min="19" max="19" width="12.07421875" style="2" bestFit="1" customWidth="1"/>
    <col min="20" max="20" width="9.07421875" style="2"/>
    <col min="21" max="21" width="10.15234375" style="2" customWidth="1"/>
    <col min="22" max="22" width="12" style="2" customWidth="1"/>
    <col min="23" max="16384" width="9.07421875" style="2"/>
  </cols>
  <sheetData>
    <row r="1" spans="1:17" ht="17.600000000000001" x14ac:dyDescent="0.4">
      <c r="A1" s="1" t="s">
        <v>64</v>
      </c>
    </row>
    <row r="2" spans="1:17" s="5" customFormat="1" x14ac:dyDescent="0.4">
      <c r="A2" s="4" t="s">
        <v>65</v>
      </c>
    </row>
    <row r="3" spans="1:17" ht="32.25" customHeight="1" x14ac:dyDescent="0.5">
      <c r="A3" s="6" t="s">
        <v>0</v>
      </c>
      <c r="B3" s="6" t="s">
        <v>1</v>
      </c>
      <c r="C3" s="6" t="s">
        <v>51</v>
      </c>
      <c r="H3" s="7"/>
      <c r="I3" s="7"/>
      <c r="J3" s="7"/>
      <c r="K3" s="7"/>
      <c r="L3" s="7"/>
      <c r="M3" s="7"/>
      <c r="N3" s="7"/>
      <c r="O3" s="7"/>
      <c r="P3" s="7"/>
      <c r="Q3" s="7"/>
    </row>
    <row r="4" spans="1:17" ht="30" x14ac:dyDescent="0.4">
      <c r="A4" s="8" t="s">
        <v>113</v>
      </c>
      <c r="B4" s="8" t="s">
        <v>48</v>
      </c>
      <c r="C4" s="8" t="s">
        <v>47</v>
      </c>
      <c r="E4" s="7"/>
      <c r="F4" s="7"/>
      <c r="G4" s="7"/>
      <c r="H4" s="7"/>
      <c r="I4" s="7"/>
      <c r="J4" s="7"/>
      <c r="K4" s="7"/>
      <c r="L4" s="7"/>
      <c r="M4" s="7"/>
      <c r="N4" s="7"/>
      <c r="O4" s="7"/>
      <c r="P4" s="7"/>
      <c r="Q4" s="7"/>
    </row>
    <row r="5" spans="1:17" customFormat="1" ht="60" x14ac:dyDescent="0.5">
      <c r="A5" s="53" t="s">
        <v>67</v>
      </c>
      <c r="B5" s="53" t="s">
        <v>69</v>
      </c>
    </row>
    <row r="6" spans="1:17" customFormat="1" ht="15" x14ac:dyDescent="0.4">
      <c r="A6" s="54">
        <v>61</v>
      </c>
      <c r="B6" s="54">
        <v>1867</v>
      </c>
    </row>
    <row r="7" spans="1:17" customFormat="1" ht="14.6" x14ac:dyDescent="0.4"/>
    <row r="8" spans="1:17" ht="38.049999999999997" customHeight="1" x14ac:dyDescent="0.55000000000000004">
      <c r="B8" s="74" t="s">
        <v>68</v>
      </c>
      <c r="C8" s="75"/>
      <c r="D8" s="75"/>
      <c r="E8" s="76"/>
      <c r="H8" s="77" t="s">
        <v>66</v>
      </c>
      <c r="I8" s="78"/>
      <c r="J8" s="78"/>
      <c r="K8" s="78"/>
    </row>
    <row r="9" spans="1:17" ht="75" x14ac:dyDescent="0.5">
      <c r="A9" s="9" t="s">
        <v>2</v>
      </c>
      <c r="B9" s="10" t="s">
        <v>54</v>
      </c>
      <c r="C9" s="10" t="s">
        <v>55</v>
      </c>
      <c r="D9" s="10" t="s">
        <v>60</v>
      </c>
      <c r="E9" s="10" t="s">
        <v>61</v>
      </c>
      <c r="G9" s="9" t="s">
        <v>2</v>
      </c>
      <c r="H9" s="10" t="s">
        <v>53</v>
      </c>
      <c r="I9" s="10" t="s">
        <v>52</v>
      </c>
      <c r="J9" s="10" t="s">
        <v>63</v>
      </c>
      <c r="K9" s="10" t="s">
        <v>61</v>
      </c>
    </row>
    <row r="10" spans="1:17" ht="26.15" customHeight="1" x14ac:dyDescent="0.5">
      <c r="A10" s="11" t="s">
        <v>8</v>
      </c>
      <c r="B10" s="59">
        <v>120</v>
      </c>
      <c r="C10" s="59">
        <v>117</v>
      </c>
      <c r="D10" s="61">
        <f>ROUND(100*(B10-C10)/C10,2)</f>
        <v>2.56</v>
      </c>
      <c r="E10" s="61" t="s">
        <v>87</v>
      </c>
      <c r="G10" s="11" t="s">
        <v>8</v>
      </c>
      <c r="H10" s="59">
        <v>66</v>
      </c>
      <c r="I10" s="59">
        <v>65</v>
      </c>
      <c r="J10" s="61">
        <f>ROUND(100*(H10-I10)/I10,2)</f>
        <v>1.54</v>
      </c>
      <c r="K10" s="61" t="s">
        <v>87</v>
      </c>
      <c r="M10" s="70"/>
    </row>
    <row r="11" spans="1:17" x14ac:dyDescent="0.4">
      <c r="A11" s="11" t="s">
        <v>9</v>
      </c>
      <c r="B11" s="60">
        <v>100</v>
      </c>
      <c r="C11" s="60">
        <v>85</v>
      </c>
      <c r="D11" s="58">
        <f t="shared" ref="D11:D16" si="0">ROUND(100*(B11-C11)/C11,2)</f>
        <v>17.649999999999999</v>
      </c>
      <c r="E11" s="58" t="s">
        <v>87</v>
      </c>
      <c r="G11" s="11" t="s">
        <v>9</v>
      </c>
      <c r="H11" s="60">
        <v>42</v>
      </c>
      <c r="I11" s="60">
        <v>41</v>
      </c>
      <c r="J11" s="58">
        <f t="shared" ref="J11:J15" si="1">ROUND(100*(H11-I11)/I11,2)</f>
        <v>2.44</v>
      </c>
      <c r="K11" s="58" t="s">
        <v>87</v>
      </c>
      <c r="M11" s="71"/>
    </row>
    <row r="12" spans="1:17" x14ac:dyDescent="0.4">
      <c r="A12" s="11" t="s">
        <v>10</v>
      </c>
      <c r="B12" s="60">
        <v>194</v>
      </c>
      <c r="C12" s="60">
        <v>180</v>
      </c>
      <c r="D12" s="58">
        <f t="shared" si="0"/>
        <v>7.78</v>
      </c>
      <c r="E12" s="58" t="s">
        <v>87</v>
      </c>
      <c r="G12" s="11" t="s">
        <v>10</v>
      </c>
      <c r="H12" s="60">
        <v>321</v>
      </c>
      <c r="I12" s="60">
        <v>314</v>
      </c>
      <c r="J12" s="58">
        <f t="shared" si="1"/>
        <v>2.23</v>
      </c>
      <c r="K12" s="58" t="s">
        <v>87</v>
      </c>
      <c r="M12" s="71"/>
    </row>
    <row r="13" spans="1:17" x14ac:dyDescent="0.4">
      <c r="A13" s="11" t="s">
        <v>11</v>
      </c>
      <c r="B13" s="60">
        <v>95</v>
      </c>
      <c r="C13" s="60">
        <v>89</v>
      </c>
      <c r="D13" s="58">
        <f t="shared" si="0"/>
        <v>6.74</v>
      </c>
      <c r="E13" s="58" t="s">
        <v>87</v>
      </c>
      <c r="G13" s="11" t="s">
        <v>11</v>
      </c>
      <c r="H13" s="60">
        <v>3</v>
      </c>
      <c r="I13" s="60">
        <v>3</v>
      </c>
      <c r="J13" s="58">
        <f t="shared" si="1"/>
        <v>0</v>
      </c>
      <c r="K13" s="58" t="s">
        <v>87</v>
      </c>
      <c r="M13" s="71"/>
    </row>
    <row r="14" spans="1:17" x14ac:dyDescent="0.4">
      <c r="A14" s="11" t="s">
        <v>12</v>
      </c>
      <c r="B14" s="60">
        <v>114</v>
      </c>
      <c r="C14" s="60">
        <v>91</v>
      </c>
      <c r="D14" s="58">
        <f t="shared" si="0"/>
        <v>25.27</v>
      </c>
      <c r="E14" s="58" t="s">
        <v>87</v>
      </c>
      <c r="G14" s="11" t="s">
        <v>12</v>
      </c>
      <c r="H14" s="60">
        <v>11</v>
      </c>
      <c r="I14" s="60">
        <v>11</v>
      </c>
      <c r="J14" s="58">
        <f t="shared" si="1"/>
        <v>0</v>
      </c>
      <c r="K14" s="58" t="s">
        <v>87</v>
      </c>
      <c r="M14" s="71"/>
    </row>
    <row r="15" spans="1:17" x14ac:dyDescent="0.4">
      <c r="A15" s="11" t="s">
        <v>13</v>
      </c>
      <c r="B15" s="60">
        <v>305</v>
      </c>
      <c r="C15" s="60">
        <v>315</v>
      </c>
      <c r="D15" s="58">
        <f t="shared" si="0"/>
        <v>-3.17</v>
      </c>
      <c r="E15" s="58" t="s">
        <v>87</v>
      </c>
      <c r="G15" s="11" t="s">
        <v>13</v>
      </c>
      <c r="H15" s="60">
        <v>309</v>
      </c>
      <c r="I15" s="60">
        <v>299</v>
      </c>
      <c r="J15" s="58">
        <f t="shared" si="1"/>
        <v>3.34</v>
      </c>
      <c r="K15" s="58" t="s">
        <v>87</v>
      </c>
      <c r="M15" s="71"/>
    </row>
    <row r="16" spans="1:17" x14ac:dyDescent="0.4">
      <c r="A16" s="11" t="s">
        <v>14</v>
      </c>
      <c r="B16" s="60">
        <v>25</v>
      </c>
      <c r="C16" s="60">
        <v>26</v>
      </c>
      <c r="D16" s="58">
        <f t="shared" si="0"/>
        <v>-3.85</v>
      </c>
      <c r="E16" s="58" t="s">
        <v>87</v>
      </c>
      <c r="G16" s="11" t="s">
        <v>14</v>
      </c>
      <c r="H16" s="60">
        <v>8</v>
      </c>
      <c r="I16" s="60">
        <v>7</v>
      </c>
      <c r="J16" s="58">
        <f>ROUND(100*(H16-I16)/I16,2)</f>
        <v>14.29</v>
      </c>
      <c r="K16" s="58" t="s">
        <v>87</v>
      </c>
      <c r="M16" s="71"/>
    </row>
    <row r="17" spans="1:18" x14ac:dyDescent="0.4">
      <c r="A17" s="25" t="s">
        <v>15</v>
      </c>
      <c r="B17" s="12">
        <f>SUM(B10:B16)</f>
        <v>953</v>
      </c>
      <c r="C17" s="12">
        <f t="shared" ref="C17" si="2">SUM(C10:C16)</f>
        <v>903</v>
      </c>
      <c r="D17" s="12">
        <f>ROUND(100*(B17-C17)/C17,2)</f>
        <v>5.54</v>
      </c>
      <c r="E17" s="12"/>
      <c r="G17" s="25" t="s">
        <v>15</v>
      </c>
      <c r="H17" s="12">
        <f>SUM(H10:H16)</f>
        <v>760</v>
      </c>
      <c r="I17" s="12">
        <f t="shared" ref="I17" si="3">SUM(I10:I16)</f>
        <v>740</v>
      </c>
      <c r="J17" s="12">
        <f>ROUND(100*(H17-I17)/I17,2)</f>
        <v>2.7</v>
      </c>
      <c r="K17" s="12"/>
    </row>
    <row r="18" spans="1:18" customFormat="1" ht="14.6" x14ac:dyDescent="0.4">
      <c r="A18" s="16" t="s">
        <v>62</v>
      </c>
    </row>
    <row r="19" spans="1:18" x14ac:dyDescent="0.4">
      <c r="A19" s="16" t="s">
        <v>4</v>
      </c>
    </row>
    <row r="20" spans="1:18" x14ac:dyDescent="0.4">
      <c r="A20" s="16"/>
    </row>
    <row r="21" spans="1:18" customFormat="1" x14ac:dyDescent="0.4">
      <c r="A21" s="2"/>
    </row>
    <row r="22" spans="1:18" s="5" customFormat="1" x14ac:dyDescent="0.4">
      <c r="A22" s="4" t="s">
        <v>3</v>
      </c>
    </row>
    <row r="23" spans="1:18" ht="30" customHeight="1" x14ac:dyDescent="0.5">
      <c r="A23" s="17" t="s">
        <v>0</v>
      </c>
      <c r="B23" s="6" t="s">
        <v>1</v>
      </c>
      <c r="J23" s="15"/>
      <c r="K23" s="15"/>
      <c r="L23" s="15"/>
      <c r="M23" s="15"/>
      <c r="N23" s="15"/>
      <c r="O23" s="15"/>
      <c r="P23" s="15"/>
      <c r="Q23" s="15"/>
      <c r="R23" s="7"/>
    </row>
    <row r="24" spans="1:18" ht="18" customHeight="1" x14ac:dyDescent="0.4">
      <c r="A24" s="14" t="s">
        <v>113</v>
      </c>
      <c r="B24" s="8" t="s">
        <v>48</v>
      </c>
      <c r="C24" s="18"/>
      <c r="J24" s="15"/>
      <c r="K24" s="15"/>
      <c r="L24" s="15"/>
      <c r="M24" s="15"/>
      <c r="N24" s="15"/>
      <c r="O24" s="15"/>
      <c r="P24" s="19"/>
    </row>
    <row r="25" spans="1:18" ht="15.65" customHeight="1" x14ac:dyDescent="0.5">
      <c r="B25" s="79" t="s">
        <v>44</v>
      </c>
      <c r="C25" s="80"/>
      <c r="D25" s="80"/>
      <c r="E25" s="80"/>
      <c r="H25" s="15"/>
      <c r="I25" s="15"/>
      <c r="J25" s="15"/>
      <c r="K25" s="15"/>
      <c r="L25" s="15"/>
      <c r="M25" s="15"/>
      <c r="N25" s="15"/>
      <c r="O25" s="15"/>
      <c r="P25" s="15"/>
    </row>
    <row r="26" spans="1:18" ht="75" x14ac:dyDescent="0.5">
      <c r="A26" s="9" t="s">
        <v>2</v>
      </c>
      <c r="B26" s="13" t="s">
        <v>57</v>
      </c>
      <c r="C26" s="13" t="s">
        <v>45</v>
      </c>
      <c r="D26" s="13" t="s">
        <v>46</v>
      </c>
      <c r="E26" s="20" t="s">
        <v>59</v>
      </c>
      <c r="F26" s="15"/>
      <c r="G26" s="15"/>
      <c r="H26" s="15"/>
      <c r="I26" s="15"/>
      <c r="J26" s="15"/>
      <c r="K26" s="15"/>
      <c r="L26" s="15"/>
      <c r="M26" s="15"/>
      <c r="N26" s="15"/>
    </row>
    <row r="27" spans="1:18" x14ac:dyDescent="0.4">
      <c r="A27" s="11" t="s">
        <v>89</v>
      </c>
      <c r="B27" s="12">
        <v>60</v>
      </c>
      <c r="C27" s="12">
        <v>1490</v>
      </c>
      <c r="D27" s="12">
        <v>223</v>
      </c>
      <c r="E27" s="12">
        <f t="shared" ref="E27" si="4">ROUND(100*(C27-D27)/D27,2)</f>
        <v>568.16</v>
      </c>
      <c r="F27" s="15"/>
      <c r="G27" s="15"/>
      <c r="H27" s="15"/>
      <c r="I27" s="15"/>
      <c r="J27" s="15"/>
      <c r="K27" s="15"/>
      <c r="L27" s="15"/>
      <c r="M27" s="15"/>
      <c r="N27" s="15"/>
    </row>
    <row r="28" spans="1:18" x14ac:dyDescent="0.4">
      <c r="A28" s="25" t="s">
        <v>15</v>
      </c>
      <c r="B28" s="14"/>
      <c r="C28" s="14"/>
      <c r="D28" s="14"/>
      <c r="E28" s="14"/>
      <c r="F28" s="15" t="s">
        <v>90</v>
      </c>
    </row>
    <row r="29" spans="1:18" s="15" customFormat="1" x14ac:dyDescent="0.4">
      <c r="A29" s="16" t="s">
        <v>56</v>
      </c>
      <c r="B29" s="16"/>
      <c r="C29" s="16"/>
      <c r="H29" s="2"/>
      <c r="I29" s="2"/>
      <c r="J29" s="2"/>
      <c r="K29" s="2"/>
      <c r="L29" s="2"/>
      <c r="M29" s="2"/>
      <c r="N29" s="2"/>
      <c r="O29" s="2"/>
      <c r="P29" s="2"/>
    </row>
    <row r="30" spans="1:18" s="15" customFormat="1" x14ac:dyDescent="0.4">
      <c r="A30" s="16" t="s">
        <v>58</v>
      </c>
      <c r="B30" s="16"/>
      <c r="C30" s="16"/>
      <c r="H30" s="2"/>
      <c r="I30" s="2"/>
      <c r="J30" s="2"/>
      <c r="K30" s="2"/>
      <c r="L30" s="2"/>
      <c r="M30" s="2"/>
      <c r="N30" s="2"/>
      <c r="O30" s="2"/>
      <c r="P30" s="2"/>
    </row>
    <row r="33" spans="1:16" x14ac:dyDescent="0.4">
      <c r="A33" s="4" t="s">
        <v>5</v>
      </c>
      <c r="B33" s="21"/>
      <c r="C33" s="22"/>
    </row>
    <row r="34" spans="1:16" s="3" customFormat="1" ht="204" customHeight="1" x14ac:dyDescent="0.55000000000000004">
      <c r="A34" s="23" t="s">
        <v>6</v>
      </c>
      <c r="B34" s="62" t="s">
        <v>114</v>
      </c>
      <c r="C34" s="24"/>
      <c r="H34" s="2"/>
      <c r="I34" s="2"/>
      <c r="J34" s="2"/>
      <c r="K34" s="2"/>
      <c r="L34" s="2"/>
      <c r="M34" s="2"/>
      <c r="N34" s="2"/>
      <c r="O34" s="2"/>
      <c r="P34" s="2"/>
    </row>
    <row r="35" spans="1:16" s="3" customFormat="1" ht="156.44999999999999" customHeight="1" x14ac:dyDescent="0.55000000000000004">
      <c r="A35" s="23" t="s">
        <v>7</v>
      </c>
      <c r="B35" s="23" t="s">
        <v>203</v>
      </c>
      <c r="C35" s="24"/>
      <c r="H35" s="2"/>
      <c r="I35" s="2"/>
      <c r="J35" s="2"/>
      <c r="K35" s="2"/>
      <c r="L35" s="2"/>
      <c r="M35" s="2"/>
      <c r="N35" s="2"/>
      <c r="O35" s="2"/>
      <c r="P35" s="2"/>
    </row>
  </sheetData>
  <mergeCells count="3">
    <mergeCell ref="B8:E8"/>
    <mergeCell ref="H8:K8"/>
    <mergeCell ref="B25:E25"/>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52"/>
  <sheetViews>
    <sheetView topLeftCell="A40" zoomScale="85" zoomScaleNormal="85" workbookViewId="0">
      <selection activeCell="B51" sqref="B51"/>
    </sheetView>
  </sheetViews>
  <sheetFormatPr defaultColWidth="9.07421875" defaultRowHeight="16.75" x14ac:dyDescent="0.55000000000000004"/>
  <cols>
    <col min="1" max="1" width="19.61328125" style="26" customWidth="1"/>
    <col min="2" max="2" width="18.61328125" style="26" customWidth="1"/>
    <col min="3" max="3" width="12.921875" style="26" customWidth="1"/>
    <col min="4" max="4" width="13.61328125" style="26" customWidth="1"/>
    <col min="5" max="5" width="9.3046875" style="26" customWidth="1"/>
    <col min="6" max="6" width="12.84375" style="26" customWidth="1"/>
    <col min="7" max="7" width="10.3828125" style="26" customWidth="1"/>
    <col min="8" max="8" width="16.15234375" style="26" customWidth="1"/>
    <col min="9" max="12" width="22.61328125" style="26" customWidth="1"/>
    <col min="13" max="13" width="28.84375" style="26" customWidth="1"/>
    <col min="14" max="14" width="17.61328125" style="26" customWidth="1"/>
    <col min="15" max="16384" width="9.07421875" style="26"/>
  </cols>
  <sheetData>
    <row r="1" spans="1:15" s="33" customFormat="1" ht="17.600000000000001" x14ac:dyDescent="0.4">
      <c r="A1" s="34" t="s">
        <v>49</v>
      </c>
      <c r="B1" s="34"/>
    </row>
    <row r="2" spans="1:15" x14ac:dyDescent="0.55000000000000004">
      <c r="A2" s="6" t="s">
        <v>0</v>
      </c>
      <c r="B2" s="6" t="s">
        <v>1</v>
      </c>
      <c r="H2" s="30"/>
    </row>
    <row r="3" spans="1:15" x14ac:dyDescent="0.55000000000000004">
      <c r="A3" s="31" t="s">
        <v>100</v>
      </c>
      <c r="B3" s="31" t="s">
        <v>88</v>
      </c>
      <c r="H3" s="30"/>
    </row>
    <row r="4" spans="1:15" ht="66" x14ac:dyDescent="0.55000000000000004">
      <c r="A4" s="55" t="s">
        <v>27</v>
      </c>
      <c r="B4" s="56" t="s">
        <v>26</v>
      </c>
      <c r="C4" s="56" t="s">
        <v>25</v>
      </c>
      <c r="D4" s="56" t="s">
        <v>70</v>
      </c>
      <c r="E4" s="56" t="s">
        <v>71</v>
      </c>
      <c r="F4" s="56" t="s">
        <v>24</v>
      </c>
      <c r="G4" s="56" t="s">
        <v>72</v>
      </c>
      <c r="H4" s="56" t="s">
        <v>73</v>
      </c>
      <c r="I4" s="56" t="s">
        <v>74</v>
      </c>
      <c r="J4" s="56" t="s">
        <v>75</v>
      </c>
      <c r="K4" s="56" t="s">
        <v>76</v>
      </c>
      <c r="L4" s="56" t="s">
        <v>77</v>
      </c>
      <c r="M4" s="56" t="s">
        <v>23</v>
      </c>
      <c r="N4" s="57" t="s">
        <v>81</v>
      </c>
      <c r="O4" s="56" t="s">
        <v>82</v>
      </c>
    </row>
    <row r="5" spans="1:15" ht="103.3" x14ac:dyDescent="0.55000000000000004">
      <c r="A5" s="64" t="s">
        <v>116</v>
      </c>
      <c r="B5" s="65" t="s">
        <v>21</v>
      </c>
      <c r="C5" s="64" t="s">
        <v>80</v>
      </c>
      <c r="D5" t="s">
        <v>96</v>
      </c>
      <c r="E5" s="66" t="s">
        <v>93</v>
      </c>
      <c r="F5" s="67" t="s">
        <v>91</v>
      </c>
      <c r="G5" s="67" t="s">
        <v>92</v>
      </c>
      <c r="H5" s="64" t="s">
        <v>164</v>
      </c>
      <c r="I5" s="68" t="s">
        <v>83</v>
      </c>
      <c r="J5" s="68" t="s">
        <v>84</v>
      </c>
      <c r="K5" s="68" t="s">
        <v>85</v>
      </c>
      <c r="L5" s="68" t="s">
        <v>86</v>
      </c>
      <c r="M5" s="68" t="s">
        <v>87</v>
      </c>
      <c r="N5" s="64" t="s">
        <v>200</v>
      </c>
      <c r="O5" s="64">
        <v>280</v>
      </c>
    </row>
    <row r="6" spans="1:15" ht="88.75" x14ac:dyDescent="0.55000000000000004">
      <c r="A6" s="64" t="s">
        <v>101</v>
      </c>
      <c r="B6" s="65" t="s">
        <v>21</v>
      </c>
      <c r="C6" s="64" t="s">
        <v>80</v>
      </c>
      <c r="D6" t="s">
        <v>96</v>
      </c>
      <c r="E6" s="66" t="s">
        <v>93</v>
      </c>
      <c r="F6" s="67" t="s">
        <v>91</v>
      </c>
      <c r="G6" s="67" t="s">
        <v>92</v>
      </c>
      <c r="H6" s="64" t="s">
        <v>165</v>
      </c>
      <c r="I6" s="68" t="s">
        <v>83</v>
      </c>
      <c r="J6" s="68" t="s">
        <v>84</v>
      </c>
      <c r="K6" s="68" t="s">
        <v>85</v>
      </c>
      <c r="L6" s="68" t="s">
        <v>86</v>
      </c>
      <c r="M6" s="68" t="s">
        <v>87</v>
      </c>
      <c r="N6" s="64" t="s">
        <v>13</v>
      </c>
      <c r="O6">
        <v>353</v>
      </c>
    </row>
    <row r="7" spans="1:15" ht="88.75" x14ac:dyDescent="0.55000000000000004">
      <c r="A7" s="64" t="s">
        <v>117</v>
      </c>
      <c r="B7" s="65" t="s">
        <v>21</v>
      </c>
      <c r="C7" s="64" t="s">
        <v>147</v>
      </c>
      <c r="D7" t="s">
        <v>79</v>
      </c>
      <c r="E7" s="66" t="s">
        <v>93</v>
      </c>
      <c r="F7" s="67" t="s">
        <v>91</v>
      </c>
      <c r="G7" s="67" t="s">
        <v>92</v>
      </c>
      <c r="H7" s="64" t="s">
        <v>166</v>
      </c>
      <c r="I7" s="68" t="s">
        <v>83</v>
      </c>
      <c r="J7" s="68" t="s">
        <v>84</v>
      </c>
      <c r="K7" s="68" t="s">
        <v>85</v>
      </c>
      <c r="L7" s="68" t="s">
        <v>86</v>
      </c>
      <c r="M7" s="68" t="s">
        <v>87</v>
      </c>
      <c r="N7" s="64" t="s">
        <v>9</v>
      </c>
      <c r="O7">
        <v>422</v>
      </c>
    </row>
    <row r="8" spans="1:15" ht="103.3" x14ac:dyDescent="0.55000000000000004">
      <c r="A8" s="64" t="s">
        <v>103</v>
      </c>
      <c r="B8" s="65" t="s">
        <v>21</v>
      </c>
      <c r="C8" s="64" t="s">
        <v>95</v>
      </c>
      <c r="D8" t="s">
        <v>158</v>
      </c>
      <c r="E8" s="66" t="s">
        <v>93</v>
      </c>
      <c r="F8" s="67" t="s">
        <v>91</v>
      </c>
      <c r="G8" s="67" t="s">
        <v>92</v>
      </c>
      <c r="H8" s="64" t="s">
        <v>167</v>
      </c>
      <c r="I8" s="68" t="s">
        <v>83</v>
      </c>
      <c r="J8" s="68" t="s">
        <v>84</v>
      </c>
      <c r="K8" s="68" t="s">
        <v>85</v>
      </c>
      <c r="L8" s="68" t="s">
        <v>86</v>
      </c>
      <c r="M8" s="68" t="s">
        <v>87</v>
      </c>
      <c r="N8" s="64" t="s">
        <v>9</v>
      </c>
      <c r="O8">
        <v>490</v>
      </c>
    </row>
    <row r="9" spans="1:15" ht="161.6" x14ac:dyDescent="0.55000000000000004">
      <c r="A9" s="64" t="s">
        <v>118</v>
      </c>
      <c r="B9" s="65" t="s">
        <v>21</v>
      </c>
      <c r="C9" s="64" t="s">
        <v>95</v>
      </c>
      <c r="D9" t="s">
        <v>159</v>
      </c>
      <c r="E9" s="66" t="s">
        <v>93</v>
      </c>
      <c r="F9" s="67" t="s">
        <v>91</v>
      </c>
      <c r="G9" s="67" t="s">
        <v>92</v>
      </c>
      <c r="H9" s="64" t="s">
        <v>168</v>
      </c>
      <c r="I9" s="68" t="s">
        <v>83</v>
      </c>
      <c r="J9" s="68" t="s">
        <v>84</v>
      </c>
      <c r="K9" s="68" t="s">
        <v>85</v>
      </c>
      <c r="L9" s="68" t="s">
        <v>86</v>
      </c>
      <c r="M9" s="68" t="s">
        <v>87</v>
      </c>
      <c r="N9" s="64" t="s">
        <v>13</v>
      </c>
      <c r="O9">
        <v>494</v>
      </c>
    </row>
    <row r="10" spans="1:15" ht="190.75" x14ac:dyDescent="0.55000000000000004">
      <c r="A10" s="64" t="s">
        <v>119</v>
      </c>
      <c r="B10" s="65" t="s">
        <v>21</v>
      </c>
      <c r="C10" s="64" t="s">
        <v>95</v>
      </c>
      <c r="D10" t="s">
        <v>160</v>
      </c>
      <c r="E10" s="66" t="s">
        <v>93</v>
      </c>
      <c r="F10" s="67" t="s">
        <v>91</v>
      </c>
      <c r="G10" s="67" t="s">
        <v>92</v>
      </c>
      <c r="H10" s="64" t="s">
        <v>169</v>
      </c>
      <c r="I10" s="68" t="s">
        <v>83</v>
      </c>
      <c r="J10" s="68" t="s">
        <v>84</v>
      </c>
      <c r="K10" s="68" t="s">
        <v>85</v>
      </c>
      <c r="L10" s="68" t="s">
        <v>86</v>
      </c>
      <c r="M10" s="68" t="s">
        <v>87</v>
      </c>
      <c r="N10" s="64" t="s">
        <v>9</v>
      </c>
      <c r="O10">
        <v>542</v>
      </c>
    </row>
    <row r="11" spans="1:15" ht="190.75" x14ac:dyDescent="0.55000000000000004">
      <c r="A11" s="64" t="s">
        <v>120</v>
      </c>
      <c r="B11" s="65" t="s">
        <v>21</v>
      </c>
      <c r="C11" s="64" t="s">
        <v>95</v>
      </c>
      <c r="D11" t="s">
        <v>78</v>
      </c>
      <c r="E11" s="66" t="s">
        <v>93</v>
      </c>
      <c r="F11" s="67" t="s">
        <v>91</v>
      </c>
      <c r="G11" s="67" t="s">
        <v>92</v>
      </c>
      <c r="H11" s="64" t="s">
        <v>170</v>
      </c>
      <c r="I11" s="68" t="s">
        <v>83</v>
      </c>
      <c r="J11" s="68" t="s">
        <v>84</v>
      </c>
      <c r="K11" s="68" t="s">
        <v>85</v>
      </c>
      <c r="L11" s="68" t="s">
        <v>86</v>
      </c>
      <c r="M11" s="68" t="s">
        <v>87</v>
      </c>
      <c r="N11" s="64" t="s">
        <v>9</v>
      </c>
      <c r="O11">
        <v>563</v>
      </c>
    </row>
    <row r="12" spans="1:15" ht="59.6" x14ac:dyDescent="0.55000000000000004">
      <c r="A12" s="64" t="s">
        <v>121</v>
      </c>
      <c r="B12" s="65" t="s">
        <v>21</v>
      </c>
      <c r="C12" s="64" t="s">
        <v>107</v>
      </c>
      <c r="D12" t="s">
        <v>111</v>
      </c>
      <c r="E12" s="66" t="s">
        <v>93</v>
      </c>
      <c r="F12" s="67" t="s">
        <v>91</v>
      </c>
      <c r="G12" s="67" t="s">
        <v>92</v>
      </c>
      <c r="H12" s="64" t="s">
        <v>171</v>
      </c>
      <c r="I12" s="68" t="s">
        <v>83</v>
      </c>
      <c r="J12" s="68" t="s">
        <v>84</v>
      </c>
      <c r="K12" s="68" t="s">
        <v>85</v>
      </c>
      <c r="L12" s="68" t="s">
        <v>86</v>
      </c>
      <c r="M12" s="68" t="s">
        <v>87</v>
      </c>
      <c r="N12" s="64" t="s">
        <v>13</v>
      </c>
      <c r="O12">
        <v>692</v>
      </c>
    </row>
    <row r="13" spans="1:15" ht="45" x14ac:dyDescent="0.55000000000000004">
      <c r="A13" s="64" t="s">
        <v>122</v>
      </c>
      <c r="B13" s="65" t="s">
        <v>21</v>
      </c>
      <c r="C13" s="64" t="s">
        <v>148</v>
      </c>
      <c r="D13" t="s">
        <v>78</v>
      </c>
      <c r="E13" s="66" t="s">
        <v>93</v>
      </c>
      <c r="F13" s="67" t="s">
        <v>91</v>
      </c>
      <c r="G13" s="67" t="s">
        <v>92</v>
      </c>
      <c r="H13" s="64" t="s">
        <v>172</v>
      </c>
      <c r="I13" s="68" t="s">
        <v>83</v>
      </c>
      <c r="J13" s="68" t="s">
        <v>84</v>
      </c>
      <c r="K13" s="68" t="s">
        <v>85</v>
      </c>
      <c r="L13" s="68" t="s">
        <v>86</v>
      </c>
      <c r="M13" s="68" t="s">
        <v>87</v>
      </c>
      <c r="N13" s="64" t="s">
        <v>13</v>
      </c>
      <c r="O13">
        <v>696</v>
      </c>
    </row>
    <row r="14" spans="1:15" ht="59.6" x14ac:dyDescent="0.55000000000000004">
      <c r="A14" s="64" t="s">
        <v>123</v>
      </c>
      <c r="B14" s="65" t="s">
        <v>21</v>
      </c>
      <c r="C14" s="64" t="s">
        <v>109</v>
      </c>
      <c r="D14" t="s">
        <v>111</v>
      </c>
      <c r="E14" s="66" t="s">
        <v>93</v>
      </c>
      <c r="F14" s="67" t="s">
        <v>91</v>
      </c>
      <c r="G14" s="67" t="s">
        <v>92</v>
      </c>
      <c r="H14" s="64" t="s">
        <v>173</v>
      </c>
      <c r="I14" s="68" t="s">
        <v>83</v>
      </c>
      <c r="J14" s="68" t="s">
        <v>84</v>
      </c>
      <c r="K14" s="68" t="s">
        <v>85</v>
      </c>
      <c r="L14" s="68" t="s">
        <v>86</v>
      </c>
      <c r="M14" s="68" t="s">
        <v>87</v>
      </c>
      <c r="N14" s="64" t="s">
        <v>13</v>
      </c>
      <c r="O14">
        <v>697</v>
      </c>
    </row>
    <row r="15" spans="1:15" ht="59.6" x14ac:dyDescent="0.55000000000000004">
      <c r="A15" s="64" t="s">
        <v>124</v>
      </c>
      <c r="B15" s="65" t="s">
        <v>21</v>
      </c>
      <c r="C15" s="64" t="s">
        <v>149</v>
      </c>
      <c r="D15" t="s">
        <v>97</v>
      </c>
      <c r="E15" s="66" t="s">
        <v>93</v>
      </c>
      <c r="F15" s="67" t="s">
        <v>91</v>
      </c>
      <c r="G15" s="67" t="s">
        <v>92</v>
      </c>
      <c r="H15" s="64" t="s">
        <v>174</v>
      </c>
      <c r="I15" s="68" t="s">
        <v>83</v>
      </c>
      <c r="J15" s="68" t="s">
        <v>84</v>
      </c>
      <c r="K15" s="68" t="s">
        <v>85</v>
      </c>
      <c r="L15" s="68" t="s">
        <v>86</v>
      </c>
      <c r="M15" s="68" t="s">
        <v>87</v>
      </c>
      <c r="N15" s="64" t="s">
        <v>13</v>
      </c>
      <c r="O15">
        <v>713</v>
      </c>
    </row>
    <row r="16" spans="1:15" ht="74.150000000000006" x14ac:dyDescent="0.55000000000000004">
      <c r="A16" s="64" t="s">
        <v>125</v>
      </c>
      <c r="B16" s="65" t="s">
        <v>21</v>
      </c>
      <c r="C16" s="64" t="s">
        <v>95</v>
      </c>
      <c r="D16" t="s">
        <v>79</v>
      </c>
      <c r="E16" s="66" t="s">
        <v>93</v>
      </c>
      <c r="F16" s="67" t="s">
        <v>91</v>
      </c>
      <c r="G16" s="67" t="s">
        <v>92</v>
      </c>
      <c r="H16" s="64" t="s">
        <v>175</v>
      </c>
      <c r="I16" s="68" t="s">
        <v>83</v>
      </c>
      <c r="J16" s="68" t="s">
        <v>84</v>
      </c>
      <c r="K16" s="68" t="s">
        <v>85</v>
      </c>
      <c r="L16" s="68" t="s">
        <v>86</v>
      </c>
      <c r="M16" s="68" t="s">
        <v>87</v>
      </c>
      <c r="N16" s="64" t="s">
        <v>201</v>
      </c>
      <c r="O16">
        <v>1001</v>
      </c>
    </row>
    <row r="17" spans="1:15" ht="74.150000000000006" x14ac:dyDescent="0.55000000000000004">
      <c r="A17" s="64" t="s">
        <v>126</v>
      </c>
      <c r="B17" s="65" t="s">
        <v>21</v>
      </c>
      <c r="C17" s="64" t="s">
        <v>95</v>
      </c>
      <c r="D17" t="s">
        <v>79</v>
      </c>
      <c r="E17" s="66" t="s">
        <v>93</v>
      </c>
      <c r="F17" s="67" t="s">
        <v>91</v>
      </c>
      <c r="G17" s="67" t="s">
        <v>92</v>
      </c>
      <c r="H17" s="64" t="s">
        <v>176</v>
      </c>
      <c r="I17" s="68" t="s">
        <v>83</v>
      </c>
      <c r="J17" s="68" t="s">
        <v>84</v>
      </c>
      <c r="K17" s="68" t="s">
        <v>85</v>
      </c>
      <c r="L17" s="68" t="s">
        <v>86</v>
      </c>
      <c r="M17" s="68" t="s">
        <v>87</v>
      </c>
      <c r="N17" s="64" t="s">
        <v>9</v>
      </c>
      <c r="O17">
        <v>1031</v>
      </c>
    </row>
    <row r="18" spans="1:15" ht="59.6" x14ac:dyDescent="0.55000000000000004">
      <c r="A18" s="64" t="s">
        <v>127</v>
      </c>
      <c r="B18" s="65" t="s">
        <v>21</v>
      </c>
      <c r="C18" s="64" t="s">
        <v>150</v>
      </c>
      <c r="D18" t="s">
        <v>78</v>
      </c>
      <c r="E18" s="66" t="s">
        <v>93</v>
      </c>
      <c r="F18" s="67" t="s">
        <v>91</v>
      </c>
      <c r="G18" s="67" t="s">
        <v>92</v>
      </c>
      <c r="H18" s="64" t="s">
        <v>177</v>
      </c>
      <c r="I18" s="68" t="s">
        <v>83</v>
      </c>
      <c r="J18" s="68" t="s">
        <v>84</v>
      </c>
      <c r="K18" s="68" t="s">
        <v>85</v>
      </c>
      <c r="L18" s="68" t="s">
        <v>86</v>
      </c>
      <c r="M18" s="68" t="s">
        <v>87</v>
      </c>
      <c r="N18" s="64" t="s">
        <v>10</v>
      </c>
      <c r="O18">
        <v>1229</v>
      </c>
    </row>
    <row r="19" spans="1:15" ht="59.6" x14ac:dyDescent="0.55000000000000004">
      <c r="A19" s="64" t="s">
        <v>128</v>
      </c>
      <c r="B19" s="65" t="s">
        <v>21</v>
      </c>
      <c r="C19" s="64" t="s">
        <v>106</v>
      </c>
      <c r="D19" t="s">
        <v>79</v>
      </c>
      <c r="E19" s="66" t="s">
        <v>93</v>
      </c>
      <c r="F19" s="67" t="s">
        <v>91</v>
      </c>
      <c r="G19" s="67" t="s">
        <v>92</v>
      </c>
      <c r="H19" s="64" t="s">
        <v>178</v>
      </c>
      <c r="I19" s="68" t="s">
        <v>83</v>
      </c>
      <c r="J19" s="68" t="s">
        <v>84</v>
      </c>
      <c r="K19" s="68" t="s">
        <v>85</v>
      </c>
      <c r="L19" s="68" t="s">
        <v>86</v>
      </c>
      <c r="M19" s="68" t="s">
        <v>87</v>
      </c>
      <c r="N19" s="64" t="s">
        <v>13</v>
      </c>
      <c r="O19">
        <v>1419</v>
      </c>
    </row>
    <row r="20" spans="1:15" ht="45" x14ac:dyDescent="0.55000000000000004">
      <c r="A20" s="64" t="s">
        <v>129</v>
      </c>
      <c r="B20" s="65" t="s">
        <v>21</v>
      </c>
      <c r="C20" s="64" t="s">
        <v>106</v>
      </c>
      <c r="D20" t="s">
        <v>161</v>
      </c>
      <c r="E20" s="66" t="s">
        <v>93</v>
      </c>
      <c r="F20" s="67" t="s">
        <v>91</v>
      </c>
      <c r="G20" s="67" t="s">
        <v>92</v>
      </c>
      <c r="H20" s="64" t="s">
        <v>179</v>
      </c>
      <c r="I20" s="68" t="s">
        <v>83</v>
      </c>
      <c r="J20" s="68" t="s">
        <v>84</v>
      </c>
      <c r="K20" s="68" t="s">
        <v>85</v>
      </c>
      <c r="L20" s="68" t="s">
        <v>86</v>
      </c>
      <c r="M20" s="68" t="s">
        <v>87</v>
      </c>
      <c r="N20" s="64" t="s">
        <v>13</v>
      </c>
      <c r="O20">
        <v>1547</v>
      </c>
    </row>
    <row r="21" spans="1:15" ht="103.3" x14ac:dyDescent="0.55000000000000004">
      <c r="A21" s="64" t="s">
        <v>130</v>
      </c>
      <c r="B21" s="65" t="s">
        <v>20</v>
      </c>
      <c r="C21" s="64" t="s">
        <v>151</v>
      </c>
      <c r="D21" t="s">
        <v>162</v>
      </c>
      <c r="E21" s="66" t="s">
        <v>93</v>
      </c>
      <c r="F21" s="67" t="s">
        <v>91</v>
      </c>
      <c r="G21" s="67" t="s">
        <v>92</v>
      </c>
      <c r="H21" s="64" t="s">
        <v>180</v>
      </c>
      <c r="I21" s="68" t="s">
        <v>83</v>
      </c>
      <c r="J21" s="68" t="s">
        <v>84</v>
      </c>
      <c r="K21" s="68" t="s">
        <v>85</v>
      </c>
      <c r="L21" s="68" t="s">
        <v>86</v>
      </c>
      <c r="M21" s="68" t="s">
        <v>87</v>
      </c>
      <c r="N21" s="64" t="s">
        <v>13</v>
      </c>
      <c r="O21">
        <v>1830</v>
      </c>
    </row>
    <row r="22" spans="1:15" ht="117.9" x14ac:dyDescent="0.55000000000000004">
      <c r="A22" s="64" t="s">
        <v>131</v>
      </c>
      <c r="B22" s="65" t="s">
        <v>21</v>
      </c>
      <c r="C22" s="64" t="s">
        <v>152</v>
      </c>
      <c r="D22" t="s">
        <v>79</v>
      </c>
      <c r="E22" s="66" t="s">
        <v>93</v>
      </c>
      <c r="F22" s="67" t="s">
        <v>91</v>
      </c>
      <c r="G22" s="67" t="s">
        <v>92</v>
      </c>
      <c r="H22" s="64" t="s">
        <v>181</v>
      </c>
      <c r="I22" s="68" t="s">
        <v>83</v>
      </c>
      <c r="J22" s="68" t="s">
        <v>84</v>
      </c>
      <c r="K22" s="68" t="s">
        <v>85</v>
      </c>
      <c r="L22" s="68" t="s">
        <v>86</v>
      </c>
      <c r="M22" s="68" t="s">
        <v>87</v>
      </c>
      <c r="N22" s="64" t="s">
        <v>9</v>
      </c>
      <c r="O22">
        <v>2076</v>
      </c>
    </row>
    <row r="23" spans="1:15" ht="103.3" x14ac:dyDescent="0.55000000000000004">
      <c r="A23" s="64" t="s">
        <v>132</v>
      </c>
      <c r="B23" s="65" t="s">
        <v>21</v>
      </c>
      <c r="C23" s="64" t="s">
        <v>95</v>
      </c>
      <c r="D23" t="s">
        <v>98</v>
      </c>
      <c r="E23" s="66" t="s">
        <v>93</v>
      </c>
      <c r="F23" s="67" t="s">
        <v>91</v>
      </c>
      <c r="G23" s="67" t="s">
        <v>92</v>
      </c>
      <c r="H23" s="64" t="s">
        <v>182</v>
      </c>
      <c r="I23" s="68" t="s">
        <v>83</v>
      </c>
      <c r="J23" s="68" t="s">
        <v>84</v>
      </c>
      <c r="K23" s="68" t="s">
        <v>85</v>
      </c>
      <c r="L23" s="68" t="s">
        <v>86</v>
      </c>
      <c r="M23" s="68" t="s">
        <v>87</v>
      </c>
      <c r="N23" s="64" t="s">
        <v>9</v>
      </c>
      <c r="O23">
        <v>3078</v>
      </c>
    </row>
    <row r="24" spans="1:15" ht="30.45" x14ac:dyDescent="0.55000000000000004">
      <c r="A24" s="64" t="s">
        <v>133</v>
      </c>
      <c r="B24" s="64" t="s">
        <v>19</v>
      </c>
      <c r="C24" s="64" t="s">
        <v>147</v>
      </c>
      <c r="D24" t="s">
        <v>163</v>
      </c>
      <c r="E24" s="66" t="s">
        <v>93</v>
      </c>
      <c r="F24" s="67" t="s">
        <v>91</v>
      </c>
      <c r="G24" s="67" t="s">
        <v>92</v>
      </c>
      <c r="H24" s="64" t="s">
        <v>183</v>
      </c>
      <c r="I24" s="68" t="s">
        <v>83</v>
      </c>
      <c r="J24" s="68" t="s">
        <v>84</v>
      </c>
      <c r="K24" s="68" t="s">
        <v>85</v>
      </c>
      <c r="L24" s="68" t="s">
        <v>86</v>
      </c>
      <c r="M24" s="68" t="s">
        <v>87</v>
      </c>
      <c r="N24" s="64" t="s">
        <v>13</v>
      </c>
      <c r="O24">
        <v>3390</v>
      </c>
    </row>
    <row r="25" spans="1:15" ht="30.45" x14ac:dyDescent="0.55000000000000004">
      <c r="A25" s="64" t="s">
        <v>134</v>
      </c>
      <c r="B25" s="64" t="s">
        <v>18</v>
      </c>
      <c r="C25" s="64" t="s">
        <v>153</v>
      </c>
      <c r="D25" t="s">
        <v>78</v>
      </c>
      <c r="E25" s="66" t="s">
        <v>93</v>
      </c>
      <c r="F25" s="67" t="s">
        <v>91</v>
      </c>
      <c r="G25" s="67" t="s">
        <v>92</v>
      </c>
      <c r="H25" s="64" t="s">
        <v>184</v>
      </c>
      <c r="I25" s="68" t="s">
        <v>83</v>
      </c>
      <c r="J25" s="68" t="s">
        <v>84</v>
      </c>
      <c r="K25" s="68" t="s">
        <v>85</v>
      </c>
      <c r="L25" s="68" t="s">
        <v>86</v>
      </c>
      <c r="M25" s="68" t="s">
        <v>87</v>
      </c>
      <c r="N25" s="64" t="s">
        <v>202</v>
      </c>
      <c r="O25">
        <v>4537</v>
      </c>
    </row>
    <row r="26" spans="1:15" ht="59.6" x14ac:dyDescent="0.55000000000000004">
      <c r="A26" s="64" t="s">
        <v>102</v>
      </c>
      <c r="B26" s="64" t="s">
        <v>19</v>
      </c>
      <c r="C26" s="64" t="s">
        <v>108</v>
      </c>
      <c r="D26" t="s">
        <v>111</v>
      </c>
      <c r="E26" s="66" t="s">
        <v>93</v>
      </c>
      <c r="F26" s="67" t="s">
        <v>91</v>
      </c>
      <c r="G26" s="67" t="s">
        <v>92</v>
      </c>
      <c r="H26" s="64" t="s">
        <v>185</v>
      </c>
      <c r="I26" s="68" t="s">
        <v>83</v>
      </c>
      <c r="J26" s="68" t="s">
        <v>84</v>
      </c>
      <c r="K26" s="68" t="s">
        <v>85</v>
      </c>
      <c r="L26" s="68" t="s">
        <v>86</v>
      </c>
      <c r="M26" s="68" t="s">
        <v>87</v>
      </c>
      <c r="N26" s="64" t="s">
        <v>10</v>
      </c>
      <c r="O26">
        <v>4877</v>
      </c>
    </row>
    <row r="27" spans="1:15" ht="88.75" x14ac:dyDescent="0.55000000000000004">
      <c r="A27" s="64" t="s">
        <v>135</v>
      </c>
      <c r="B27" s="65" t="s">
        <v>21</v>
      </c>
      <c r="C27" s="64" t="s">
        <v>149</v>
      </c>
      <c r="D27" t="s">
        <v>97</v>
      </c>
      <c r="E27" s="66" t="s">
        <v>93</v>
      </c>
      <c r="F27" s="67" t="s">
        <v>91</v>
      </c>
      <c r="G27" s="67" t="s">
        <v>92</v>
      </c>
      <c r="H27" s="64" t="s">
        <v>186</v>
      </c>
      <c r="I27" s="68" t="s">
        <v>83</v>
      </c>
      <c r="J27" s="68" t="s">
        <v>84</v>
      </c>
      <c r="K27" s="68" t="s">
        <v>85</v>
      </c>
      <c r="L27" s="68" t="s">
        <v>86</v>
      </c>
      <c r="M27" s="68" t="s">
        <v>87</v>
      </c>
      <c r="N27" s="64" t="s">
        <v>13</v>
      </c>
      <c r="O27">
        <v>4939</v>
      </c>
    </row>
    <row r="28" spans="1:15" ht="74.150000000000006" x14ac:dyDescent="0.55000000000000004">
      <c r="A28" s="64" t="s">
        <v>136</v>
      </c>
      <c r="B28" s="65" t="s">
        <v>21</v>
      </c>
      <c r="C28" s="64" t="s">
        <v>95</v>
      </c>
      <c r="D28" t="s">
        <v>79</v>
      </c>
      <c r="E28" s="66" t="s">
        <v>93</v>
      </c>
      <c r="F28" s="67" t="s">
        <v>91</v>
      </c>
      <c r="G28" s="67" t="s">
        <v>92</v>
      </c>
      <c r="H28" s="64" t="s">
        <v>187</v>
      </c>
      <c r="I28" s="68" t="s">
        <v>83</v>
      </c>
      <c r="J28" s="68" t="s">
        <v>84</v>
      </c>
      <c r="K28" s="68" t="s">
        <v>85</v>
      </c>
      <c r="L28" s="68" t="s">
        <v>86</v>
      </c>
      <c r="M28" s="68" t="s">
        <v>87</v>
      </c>
      <c r="N28" s="64" t="s">
        <v>10</v>
      </c>
      <c r="O28">
        <v>4998</v>
      </c>
    </row>
    <row r="29" spans="1:15" ht="176.15" x14ac:dyDescent="0.55000000000000004">
      <c r="A29" s="64" t="s">
        <v>94</v>
      </c>
      <c r="B29" s="65" t="s">
        <v>21</v>
      </c>
      <c r="C29" s="64" t="s">
        <v>95</v>
      </c>
      <c r="D29" t="s">
        <v>78</v>
      </c>
      <c r="E29" s="66" t="s">
        <v>93</v>
      </c>
      <c r="F29" s="67" t="s">
        <v>91</v>
      </c>
      <c r="G29" s="67" t="s">
        <v>92</v>
      </c>
      <c r="H29" s="64" t="s">
        <v>188</v>
      </c>
      <c r="I29" s="68" t="s">
        <v>83</v>
      </c>
      <c r="J29" s="68" t="s">
        <v>84</v>
      </c>
      <c r="K29" s="68" t="s">
        <v>85</v>
      </c>
      <c r="L29" s="68" t="s">
        <v>86</v>
      </c>
      <c r="M29" s="68" t="s">
        <v>87</v>
      </c>
      <c r="N29" s="64" t="s">
        <v>9</v>
      </c>
      <c r="O29">
        <v>5039</v>
      </c>
    </row>
    <row r="30" spans="1:15" ht="103.3" x14ac:dyDescent="0.55000000000000004">
      <c r="A30" s="64" t="s">
        <v>137</v>
      </c>
      <c r="B30" s="64" t="s">
        <v>19</v>
      </c>
      <c r="C30" s="64" t="s">
        <v>95</v>
      </c>
      <c r="D30" t="s">
        <v>98</v>
      </c>
      <c r="E30" s="66" t="s">
        <v>93</v>
      </c>
      <c r="F30" s="67" t="s">
        <v>91</v>
      </c>
      <c r="G30" s="67" t="s">
        <v>92</v>
      </c>
      <c r="H30" s="64" t="s">
        <v>189</v>
      </c>
      <c r="I30" s="68" t="s">
        <v>83</v>
      </c>
      <c r="J30" s="68" t="s">
        <v>84</v>
      </c>
      <c r="K30" s="68" t="s">
        <v>85</v>
      </c>
      <c r="L30" s="68" t="s">
        <v>86</v>
      </c>
      <c r="M30" s="68" t="s">
        <v>87</v>
      </c>
      <c r="N30" s="64" t="s">
        <v>10</v>
      </c>
      <c r="O30">
        <v>5241</v>
      </c>
    </row>
    <row r="31" spans="1:15" ht="88.75" x14ac:dyDescent="0.55000000000000004">
      <c r="A31" s="64" t="s">
        <v>138</v>
      </c>
      <c r="B31" s="65" t="s">
        <v>21</v>
      </c>
      <c r="C31" s="64" t="s">
        <v>95</v>
      </c>
      <c r="D31" t="s">
        <v>79</v>
      </c>
      <c r="E31" s="66" t="s">
        <v>93</v>
      </c>
      <c r="F31" s="67" t="s">
        <v>91</v>
      </c>
      <c r="G31" s="67" t="s">
        <v>92</v>
      </c>
      <c r="H31" s="64" t="s">
        <v>190</v>
      </c>
      <c r="I31" s="68" t="s">
        <v>83</v>
      </c>
      <c r="J31" s="68" t="s">
        <v>84</v>
      </c>
      <c r="K31" s="68" t="s">
        <v>85</v>
      </c>
      <c r="L31" s="68" t="s">
        <v>86</v>
      </c>
      <c r="M31" s="68" t="s">
        <v>87</v>
      </c>
      <c r="N31" s="64" t="s">
        <v>10</v>
      </c>
      <c r="O31">
        <v>5509</v>
      </c>
    </row>
    <row r="32" spans="1:15" ht="74.150000000000006" x14ac:dyDescent="0.55000000000000004">
      <c r="A32" s="64" t="s">
        <v>139</v>
      </c>
      <c r="B32" s="65" t="s">
        <v>21</v>
      </c>
      <c r="C32" s="64" t="s">
        <v>154</v>
      </c>
      <c r="D32" t="s">
        <v>112</v>
      </c>
      <c r="E32" s="66" t="s">
        <v>93</v>
      </c>
      <c r="F32" s="67" t="s">
        <v>91</v>
      </c>
      <c r="G32" s="67" t="s">
        <v>92</v>
      </c>
      <c r="H32" s="64" t="s">
        <v>191</v>
      </c>
      <c r="I32" s="68" t="s">
        <v>83</v>
      </c>
      <c r="J32" s="68" t="s">
        <v>84</v>
      </c>
      <c r="K32" s="68" t="s">
        <v>85</v>
      </c>
      <c r="L32" s="68" t="s">
        <v>86</v>
      </c>
      <c r="M32" s="68" t="s">
        <v>87</v>
      </c>
      <c r="N32" s="64" t="s">
        <v>13</v>
      </c>
      <c r="O32">
        <v>5564</v>
      </c>
    </row>
    <row r="33" spans="1:15" ht="88.75" x14ac:dyDescent="0.55000000000000004">
      <c r="A33" s="64" t="s">
        <v>140</v>
      </c>
      <c r="B33" s="65" t="s">
        <v>21</v>
      </c>
      <c r="C33" s="64" t="s">
        <v>155</v>
      </c>
      <c r="D33" t="s">
        <v>97</v>
      </c>
      <c r="E33" s="66" t="s">
        <v>93</v>
      </c>
      <c r="F33" s="67" t="s">
        <v>91</v>
      </c>
      <c r="G33" s="67" t="s">
        <v>92</v>
      </c>
      <c r="H33" s="64" t="s">
        <v>192</v>
      </c>
      <c r="I33" s="68" t="s">
        <v>83</v>
      </c>
      <c r="J33" s="68" t="s">
        <v>84</v>
      </c>
      <c r="K33" s="68" t="s">
        <v>85</v>
      </c>
      <c r="L33" s="68" t="s">
        <v>86</v>
      </c>
      <c r="M33" s="68" t="s">
        <v>87</v>
      </c>
      <c r="N33" s="64" t="s">
        <v>201</v>
      </c>
      <c r="O33">
        <v>5580</v>
      </c>
    </row>
    <row r="34" spans="1:15" ht="59.6" x14ac:dyDescent="0.55000000000000004">
      <c r="A34" s="64" t="s">
        <v>141</v>
      </c>
      <c r="B34" s="65" t="s">
        <v>21</v>
      </c>
      <c r="C34" s="64" t="s">
        <v>105</v>
      </c>
      <c r="D34" t="s">
        <v>112</v>
      </c>
      <c r="E34" s="66" t="s">
        <v>93</v>
      </c>
      <c r="F34" s="67" t="s">
        <v>91</v>
      </c>
      <c r="G34" s="67" t="s">
        <v>92</v>
      </c>
      <c r="H34" s="64" t="s">
        <v>193</v>
      </c>
      <c r="I34" s="68" t="s">
        <v>83</v>
      </c>
      <c r="J34" s="68" t="s">
        <v>84</v>
      </c>
      <c r="K34" s="68" t="s">
        <v>85</v>
      </c>
      <c r="L34" s="68" t="s">
        <v>86</v>
      </c>
      <c r="M34" s="68" t="s">
        <v>87</v>
      </c>
      <c r="N34" s="64" t="s">
        <v>10</v>
      </c>
      <c r="O34">
        <v>5828</v>
      </c>
    </row>
    <row r="35" spans="1:15" ht="74.150000000000006" x14ac:dyDescent="0.55000000000000004">
      <c r="A35" s="64" t="s">
        <v>142</v>
      </c>
      <c r="B35" s="65" t="s">
        <v>21</v>
      </c>
      <c r="C35" s="64" t="s">
        <v>95</v>
      </c>
      <c r="D35" t="s">
        <v>79</v>
      </c>
      <c r="E35" s="66" t="s">
        <v>93</v>
      </c>
      <c r="F35" s="67" t="s">
        <v>91</v>
      </c>
      <c r="G35" s="67" t="s">
        <v>92</v>
      </c>
      <c r="H35" s="64" t="s">
        <v>194</v>
      </c>
      <c r="I35" s="68" t="s">
        <v>83</v>
      </c>
      <c r="J35" s="68" t="s">
        <v>84</v>
      </c>
      <c r="K35" s="68" t="s">
        <v>85</v>
      </c>
      <c r="L35" s="68" t="s">
        <v>86</v>
      </c>
      <c r="M35" s="68" t="s">
        <v>87</v>
      </c>
      <c r="N35" s="64" t="s">
        <v>8</v>
      </c>
      <c r="O35">
        <v>5925</v>
      </c>
    </row>
    <row r="36" spans="1:15" ht="161.6" x14ac:dyDescent="0.55000000000000004">
      <c r="A36" s="64" t="s">
        <v>143</v>
      </c>
      <c r="B36" s="65" t="s">
        <v>21</v>
      </c>
      <c r="C36" s="64" t="s">
        <v>156</v>
      </c>
      <c r="D36" t="s">
        <v>79</v>
      </c>
      <c r="E36" s="66" t="s">
        <v>93</v>
      </c>
      <c r="F36" s="67" t="s">
        <v>91</v>
      </c>
      <c r="G36" s="67" t="s">
        <v>92</v>
      </c>
      <c r="H36" s="64" t="s">
        <v>195</v>
      </c>
      <c r="I36" s="68" t="s">
        <v>83</v>
      </c>
      <c r="J36" s="68" t="s">
        <v>84</v>
      </c>
      <c r="K36" s="68" t="s">
        <v>85</v>
      </c>
      <c r="L36" s="68" t="s">
        <v>86</v>
      </c>
      <c r="M36" s="68" t="s">
        <v>87</v>
      </c>
      <c r="N36" s="64" t="s">
        <v>13</v>
      </c>
      <c r="O36">
        <v>5926</v>
      </c>
    </row>
    <row r="37" spans="1:15" ht="59.6" x14ac:dyDescent="0.55000000000000004">
      <c r="A37" s="64" t="s">
        <v>144</v>
      </c>
      <c r="B37" s="65" t="s">
        <v>20</v>
      </c>
      <c r="C37" s="64" t="s">
        <v>95</v>
      </c>
      <c r="D37" t="s">
        <v>98</v>
      </c>
      <c r="E37" s="66" t="s">
        <v>93</v>
      </c>
      <c r="F37" s="67" t="s">
        <v>91</v>
      </c>
      <c r="G37" s="67" t="s">
        <v>92</v>
      </c>
      <c r="H37" s="64" t="s">
        <v>196</v>
      </c>
      <c r="I37" s="68" t="s">
        <v>83</v>
      </c>
      <c r="J37" s="68" t="s">
        <v>84</v>
      </c>
      <c r="K37" s="68" t="s">
        <v>85</v>
      </c>
      <c r="L37" s="68" t="s">
        <v>86</v>
      </c>
      <c r="M37" s="68" t="s">
        <v>87</v>
      </c>
      <c r="N37" s="64" t="s">
        <v>9</v>
      </c>
      <c r="O37">
        <v>5947</v>
      </c>
    </row>
    <row r="38" spans="1:15" ht="103.3" x14ac:dyDescent="0.55000000000000004">
      <c r="A38" s="64" t="s">
        <v>104</v>
      </c>
      <c r="B38" s="65" t="s">
        <v>21</v>
      </c>
      <c r="C38" s="64" t="s">
        <v>110</v>
      </c>
      <c r="D38" t="s">
        <v>79</v>
      </c>
      <c r="E38" s="66" t="s">
        <v>93</v>
      </c>
      <c r="F38" s="67" t="s">
        <v>91</v>
      </c>
      <c r="G38" s="67" t="s">
        <v>92</v>
      </c>
      <c r="H38" s="64" t="s">
        <v>197</v>
      </c>
      <c r="I38" s="68" t="s">
        <v>83</v>
      </c>
      <c r="J38" s="68" t="s">
        <v>84</v>
      </c>
      <c r="K38" s="68" t="s">
        <v>85</v>
      </c>
      <c r="L38" s="68" t="s">
        <v>86</v>
      </c>
      <c r="M38" s="68" t="s">
        <v>87</v>
      </c>
      <c r="N38" s="64" t="s">
        <v>13</v>
      </c>
      <c r="O38">
        <v>6064</v>
      </c>
    </row>
    <row r="39" spans="1:15" ht="161.6" x14ac:dyDescent="0.55000000000000004">
      <c r="A39" s="64" t="s">
        <v>145</v>
      </c>
      <c r="B39" s="65" t="s">
        <v>21</v>
      </c>
      <c r="C39" s="64" t="s">
        <v>95</v>
      </c>
      <c r="D39" t="s">
        <v>79</v>
      </c>
      <c r="E39" s="66" t="s">
        <v>93</v>
      </c>
      <c r="F39" s="67" t="s">
        <v>91</v>
      </c>
      <c r="G39" s="67" t="s">
        <v>92</v>
      </c>
      <c r="H39" s="64" t="s">
        <v>198</v>
      </c>
      <c r="I39" s="68" t="s">
        <v>83</v>
      </c>
      <c r="J39" s="68" t="s">
        <v>84</v>
      </c>
      <c r="K39" s="68" t="s">
        <v>85</v>
      </c>
      <c r="L39" s="68" t="s">
        <v>86</v>
      </c>
      <c r="M39" s="68" t="s">
        <v>87</v>
      </c>
      <c r="N39" s="64" t="s">
        <v>9</v>
      </c>
      <c r="O39">
        <v>6076</v>
      </c>
    </row>
    <row r="40" spans="1:15" ht="117.9" x14ac:dyDescent="0.55000000000000004">
      <c r="A40" s="64" t="s">
        <v>146</v>
      </c>
      <c r="B40" s="65" t="s">
        <v>21</v>
      </c>
      <c r="C40" s="64" t="s">
        <v>157</v>
      </c>
      <c r="D40" t="s">
        <v>98</v>
      </c>
      <c r="E40" s="66"/>
      <c r="F40" s="67"/>
      <c r="G40" s="67"/>
      <c r="H40" s="64" t="s">
        <v>199</v>
      </c>
      <c r="I40" s="69"/>
      <c r="J40" s="69"/>
      <c r="K40" s="69"/>
      <c r="L40" s="69"/>
      <c r="M40" s="69"/>
      <c r="N40" s="64" t="s">
        <v>10</v>
      </c>
      <c r="O40">
        <v>6097</v>
      </c>
    </row>
    <row r="41" spans="1:15" x14ac:dyDescent="0.55000000000000004">
      <c r="A41" s="64"/>
      <c r="B41" s="65"/>
      <c r="C41" s="64"/>
      <c r="D41" s="64"/>
      <c r="E41" s="66"/>
      <c r="F41" s="67"/>
      <c r="G41" s="67"/>
      <c r="H41" s="64"/>
      <c r="I41" s="69"/>
      <c r="J41" s="69"/>
      <c r="K41" s="69"/>
      <c r="L41" s="69"/>
      <c r="M41" s="69"/>
      <c r="N41" s="64"/>
      <c r="O41" s="64"/>
    </row>
    <row r="42" spans="1:15" x14ac:dyDescent="0.55000000000000004">
      <c r="A42" s="28" t="s">
        <v>22</v>
      </c>
      <c r="B42" s="65"/>
      <c r="C42" s="64"/>
      <c r="D42" s="64"/>
      <c r="E42" s="66"/>
      <c r="F42" s="67"/>
      <c r="G42" s="67"/>
      <c r="H42" s="64"/>
      <c r="I42" s="69"/>
      <c r="J42" s="69"/>
      <c r="K42" s="69"/>
      <c r="L42" s="69"/>
      <c r="M42" s="69"/>
      <c r="N42" s="64"/>
      <c r="O42" s="64"/>
    </row>
    <row r="43" spans="1:15" x14ac:dyDescent="0.55000000000000004">
      <c r="A43" s="28" t="s">
        <v>21</v>
      </c>
      <c r="B43" s="65"/>
      <c r="C43" s="64"/>
      <c r="D43" s="64"/>
      <c r="E43" s="66"/>
      <c r="F43" s="67"/>
      <c r="G43" s="67"/>
      <c r="H43" s="64"/>
      <c r="I43" s="69"/>
      <c r="J43" s="69"/>
      <c r="K43" s="69"/>
      <c r="L43" s="69"/>
      <c r="M43" s="69"/>
      <c r="N43" s="64"/>
      <c r="O43" s="64"/>
    </row>
    <row r="44" spans="1:15" x14ac:dyDescent="0.55000000000000004">
      <c r="A44" s="28" t="s">
        <v>20</v>
      </c>
      <c r="B44" s="65"/>
      <c r="C44" s="64"/>
      <c r="D44" s="64"/>
      <c r="E44" s="66"/>
      <c r="F44" s="67"/>
      <c r="G44" s="67"/>
      <c r="H44" s="64"/>
      <c r="I44" s="69"/>
      <c r="J44" s="69"/>
      <c r="K44" s="69"/>
      <c r="L44" s="69"/>
      <c r="M44" s="69"/>
      <c r="N44" s="64"/>
      <c r="O44" s="64"/>
    </row>
    <row r="45" spans="1:15" x14ac:dyDescent="0.55000000000000004">
      <c r="A45" s="28" t="s">
        <v>19</v>
      </c>
      <c r="B45" s="65"/>
      <c r="C45" s="64"/>
      <c r="D45" s="64"/>
      <c r="E45" s="66"/>
      <c r="F45" s="67"/>
      <c r="G45" s="67"/>
      <c r="H45" s="64"/>
      <c r="I45" s="69"/>
      <c r="J45" s="69"/>
      <c r="K45" s="69"/>
      <c r="L45" s="69"/>
      <c r="M45" s="69"/>
      <c r="N45" s="64"/>
      <c r="O45" s="64"/>
    </row>
    <row r="46" spans="1:15" x14ac:dyDescent="0.55000000000000004">
      <c r="A46" s="28" t="s">
        <v>18</v>
      </c>
      <c r="B46" s="65"/>
      <c r="C46" s="64"/>
      <c r="D46" s="64"/>
      <c r="E46" s="66"/>
      <c r="F46" s="67"/>
      <c r="G46" s="67"/>
      <c r="H46" s="64"/>
      <c r="I46" s="69"/>
      <c r="J46" s="69"/>
      <c r="K46" s="69"/>
      <c r="L46" s="69"/>
      <c r="M46" s="69"/>
      <c r="N46" s="64"/>
      <c r="O46" s="64"/>
    </row>
    <row r="47" spans="1:15" x14ac:dyDescent="0.55000000000000004">
      <c r="A47" s="28" t="s">
        <v>17</v>
      </c>
    </row>
    <row r="48" spans="1:15" x14ac:dyDescent="0.55000000000000004">
      <c r="A48" s="28" t="s">
        <v>16</v>
      </c>
    </row>
    <row r="50" spans="1:3" x14ac:dyDescent="0.55000000000000004">
      <c r="A50" s="4" t="s">
        <v>5</v>
      </c>
      <c r="B50" s="21"/>
      <c r="C50" s="22"/>
    </row>
    <row r="51" spans="1:3" ht="105" x14ac:dyDescent="0.55000000000000004">
      <c r="A51" s="27" t="s">
        <v>50</v>
      </c>
      <c r="B51" s="23" t="s">
        <v>115</v>
      </c>
      <c r="C51" s="3"/>
    </row>
    <row r="52" spans="1:3" x14ac:dyDescent="0.55000000000000004">
      <c r="A52" s="23"/>
      <c r="B52" s="23"/>
      <c r="C52" s="3"/>
    </row>
  </sheetData>
  <sortState xmlns:xlrd2="http://schemas.microsoft.com/office/spreadsheetml/2017/richdata2" ref="A5:O39">
    <sortCondition ref="C5:C39"/>
  </sortState>
  <phoneticPr fontId="20" type="noConversion"/>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64"/>
  <sheetViews>
    <sheetView topLeftCell="A49" zoomScaleNormal="100" workbookViewId="0">
      <selection activeCell="A60" sqref="A60"/>
    </sheetView>
  </sheetViews>
  <sheetFormatPr defaultColWidth="8.921875" defaultRowHeight="16.75" x14ac:dyDescent="0.55000000000000004"/>
  <cols>
    <col min="1" max="1" width="19.921875" style="3" customWidth="1"/>
    <col min="2" max="2" width="11.921875" style="3" customWidth="1"/>
    <col min="3" max="3" width="14.07421875" style="3" customWidth="1"/>
    <col min="4" max="4" width="14.921875" style="3" customWidth="1"/>
    <col min="5" max="5" width="14.84375" style="3" customWidth="1"/>
    <col min="6" max="6" width="17" style="3" customWidth="1"/>
    <col min="7" max="16384" width="8.921875" style="3"/>
  </cols>
  <sheetData>
    <row r="1" spans="1:6" x14ac:dyDescent="0.55000000000000004">
      <c r="A1" s="32" t="s">
        <v>28</v>
      </c>
    </row>
    <row r="2" spans="1:6" ht="17.600000000000001" x14ac:dyDescent="0.55000000000000004">
      <c r="A2" s="35" t="s">
        <v>39</v>
      </c>
    </row>
    <row r="3" spans="1:6" s="46" customFormat="1" x14ac:dyDescent="0.55000000000000004">
      <c r="A3" s="5" t="s">
        <v>40</v>
      </c>
      <c r="B3" s="5"/>
      <c r="C3" s="5"/>
      <c r="D3" s="3"/>
      <c r="E3" s="3"/>
      <c r="F3" s="3"/>
    </row>
    <row r="4" spans="1:6" ht="30" customHeight="1" x14ac:dyDescent="0.55000000000000004">
      <c r="A4" s="47" t="s">
        <v>0</v>
      </c>
      <c r="B4" s="47" t="s">
        <v>1</v>
      </c>
      <c r="C4" s="47" t="s">
        <v>41</v>
      </c>
    </row>
    <row r="5" spans="1:6" x14ac:dyDescent="0.55000000000000004">
      <c r="A5" s="31" t="s">
        <v>113</v>
      </c>
      <c r="B5" s="31" t="s">
        <v>88</v>
      </c>
      <c r="C5" s="48" t="s">
        <v>42</v>
      </c>
    </row>
    <row r="8" spans="1:6" x14ac:dyDescent="0.55000000000000004">
      <c r="A8" s="63"/>
    </row>
    <row r="27" spans="1:7" x14ac:dyDescent="0.55000000000000004">
      <c r="A27" s="5" t="s">
        <v>43</v>
      </c>
      <c r="B27" s="5"/>
      <c r="C27" s="5"/>
    </row>
    <row r="28" spans="1:7" x14ac:dyDescent="0.55000000000000004">
      <c r="A28" s="47" t="s">
        <v>0</v>
      </c>
      <c r="B28" s="47" t="s">
        <v>1</v>
      </c>
      <c r="C28" s="47" t="s">
        <v>41</v>
      </c>
    </row>
    <row r="29" spans="1:7" x14ac:dyDescent="0.55000000000000004">
      <c r="A29" s="29" t="s">
        <v>113</v>
      </c>
      <c r="B29" s="29" t="s">
        <v>88</v>
      </c>
      <c r="C29" s="48" t="s">
        <v>42</v>
      </c>
    </row>
    <row r="31" spans="1:7" x14ac:dyDescent="0.55000000000000004">
      <c r="B31" s="36"/>
      <c r="C31" s="36"/>
      <c r="D31" s="36"/>
      <c r="E31" s="24"/>
      <c r="F31" s="24"/>
      <c r="G31" s="24"/>
    </row>
    <row r="32" spans="1:7" x14ac:dyDescent="0.55000000000000004">
      <c r="A32" s="24"/>
      <c r="B32" s="24"/>
      <c r="C32" s="24"/>
      <c r="D32" s="24"/>
      <c r="E32" s="24"/>
      <c r="F32" s="24"/>
      <c r="G32" s="24"/>
    </row>
    <row r="33" spans="1:7" s="46" customFormat="1" x14ac:dyDescent="0.55000000000000004">
      <c r="D33" s="3"/>
      <c r="E33" s="3"/>
      <c r="F33" s="3"/>
    </row>
    <row r="34" spans="1:7" x14ac:dyDescent="0.55000000000000004">
      <c r="A34" s="63"/>
      <c r="G34" s="24"/>
    </row>
    <row r="35" spans="1:7" ht="19.75" customHeight="1" x14ac:dyDescent="0.55000000000000004">
      <c r="G35" s="24"/>
    </row>
    <row r="36" spans="1:7" x14ac:dyDescent="0.55000000000000004">
      <c r="A36" s="49"/>
      <c r="B36" s="49"/>
      <c r="C36" s="50"/>
      <c r="G36" s="24"/>
    </row>
    <row r="37" spans="1:7" x14ac:dyDescent="0.55000000000000004">
      <c r="A37" s="49"/>
      <c r="B37" s="49"/>
      <c r="C37" s="50"/>
      <c r="G37" s="24"/>
    </row>
    <row r="38" spans="1:7" x14ac:dyDescent="0.55000000000000004">
      <c r="A38" s="49"/>
      <c r="B38" s="49"/>
      <c r="C38" s="50"/>
      <c r="G38" s="24"/>
    </row>
    <row r="39" spans="1:7" x14ac:dyDescent="0.55000000000000004">
      <c r="A39" s="49"/>
      <c r="B39" s="49"/>
      <c r="C39" s="50"/>
      <c r="G39" s="24"/>
    </row>
    <row r="40" spans="1:7" x14ac:dyDescent="0.55000000000000004">
      <c r="A40" s="49"/>
      <c r="B40" s="49"/>
      <c r="C40" s="50"/>
      <c r="G40" s="24"/>
    </row>
    <row r="41" spans="1:7" x14ac:dyDescent="0.55000000000000004">
      <c r="A41" s="49"/>
      <c r="B41" s="49"/>
      <c r="C41" s="50"/>
      <c r="G41" s="24"/>
    </row>
    <row r="42" spans="1:7" x14ac:dyDescent="0.55000000000000004">
      <c r="A42" s="49"/>
      <c r="B42" s="49"/>
      <c r="C42" s="50"/>
      <c r="G42" s="24"/>
    </row>
    <row r="43" spans="1:7" x14ac:dyDescent="0.55000000000000004">
      <c r="A43" s="49"/>
      <c r="B43" s="49"/>
      <c r="C43" s="50"/>
      <c r="G43" s="24"/>
    </row>
    <row r="44" spans="1:7" x14ac:dyDescent="0.55000000000000004">
      <c r="A44" s="49"/>
      <c r="B44" s="49"/>
      <c r="C44" s="50"/>
      <c r="G44" s="24"/>
    </row>
    <row r="45" spans="1:7" x14ac:dyDescent="0.55000000000000004">
      <c r="A45" s="49"/>
      <c r="B45" s="49"/>
      <c r="C45" s="50"/>
      <c r="G45" s="24"/>
    </row>
    <row r="46" spans="1:7" x14ac:dyDescent="0.55000000000000004">
      <c r="A46" s="49"/>
      <c r="B46" s="49"/>
      <c r="C46" s="50"/>
      <c r="G46" s="24"/>
    </row>
    <row r="47" spans="1:7" x14ac:dyDescent="0.55000000000000004">
      <c r="A47" s="49"/>
      <c r="B47" s="49"/>
      <c r="C47" s="50"/>
      <c r="G47" s="24"/>
    </row>
    <row r="48" spans="1:7" x14ac:dyDescent="0.55000000000000004">
      <c r="A48" s="49"/>
      <c r="B48" s="49"/>
      <c r="C48" s="50"/>
      <c r="G48" s="24"/>
    </row>
    <row r="49" spans="1:7" x14ac:dyDescent="0.55000000000000004">
      <c r="A49" s="49"/>
      <c r="B49" s="49"/>
      <c r="C49" s="50"/>
      <c r="G49" s="24"/>
    </row>
    <row r="50" spans="1:7" x14ac:dyDescent="0.55000000000000004">
      <c r="A50" s="49"/>
      <c r="B50" s="49"/>
      <c r="C50" s="50"/>
      <c r="G50" s="24"/>
    </row>
    <row r="51" spans="1:7" x14ac:dyDescent="0.55000000000000004">
      <c r="A51" s="49"/>
      <c r="B51" s="49"/>
      <c r="C51" s="50"/>
      <c r="G51" s="24"/>
    </row>
    <row r="52" spans="1:7" x14ac:dyDescent="0.55000000000000004">
      <c r="A52" s="49"/>
      <c r="B52" s="49"/>
      <c r="C52" s="50"/>
      <c r="G52" s="24"/>
    </row>
    <row r="53" spans="1:7" x14ac:dyDescent="0.55000000000000004">
      <c r="A53" s="49"/>
      <c r="B53" s="49"/>
      <c r="C53" s="50"/>
      <c r="G53" s="24"/>
    </row>
    <row r="54" spans="1:7" x14ac:dyDescent="0.55000000000000004">
      <c r="A54" s="49"/>
      <c r="B54" s="49"/>
      <c r="C54" s="50"/>
      <c r="G54" s="24"/>
    </row>
    <row r="55" spans="1:7" x14ac:dyDescent="0.55000000000000004">
      <c r="A55" s="49"/>
      <c r="B55" s="49"/>
      <c r="C55" s="50"/>
      <c r="G55" s="24"/>
    </row>
    <row r="56" spans="1:7" x14ac:dyDescent="0.55000000000000004">
      <c r="A56" s="49"/>
      <c r="B56" s="49"/>
      <c r="C56" s="50"/>
      <c r="G56" s="24"/>
    </row>
    <row r="61" spans="1:7" x14ac:dyDescent="0.55000000000000004">
      <c r="A61" s="24"/>
      <c r="B61" s="24"/>
      <c r="C61" s="24"/>
      <c r="D61" s="24"/>
      <c r="E61" s="24"/>
      <c r="F61" s="24"/>
      <c r="G61" s="24"/>
    </row>
    <row r="62" spans="1:7" x14ac:dyDescent="0.55000000000000004">
      <c r="A62" s="28"/>
      <c r="B62" s="26"/>
      <c r="C62" s="26"/>
      <c r="D62" s="26"/>
      <c r="E62" s="26"/>
      <c r="F62" s="26"/>
      <c r="G62" s="24"/>
    </row>
    <row r="63" spans="1:7" x14ac:dyDescent="0.55000000000000004">
      <c r="B63" s="26"/>
      <c r="C63" s="26"/>
      <c r="D63" s="26"/>
      <c r="E63" s="26"/>
      <c r="F63" s="26"/>
      <c r="G63" s="24"/>
    </row>
    <row r="64" spans="1:7" x14ac:dyDescent="0.55000000000000004">
      <c r="B64" s="24"/>
      <c r="C64" s="24"/>
      <c r="D64" s="24"/>
      <c r="E64" s="24"/>
      <c r="F64" s="24"/>
      <c r="G64" s="24"/>
    </row>
  </sheetData>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57"/>
  <sheetViews>
    <sheetView topLeftCell="A54" zoomScaleNormal="100" workbookViewId="0">
      <selection activeCell="B55" sqref="B55"/>
    </sheetView>
  </sheetViews>
  <sheetFormatPr defaultRowHeight="14.6" x14ac:dyDescent="0.4"/>
  <cols>
    <col min="1" max="1" width="16.4609375" customWidth="1"/>
    <col min="2" max="2" width="19.84375" customWidth="1"/>
  </cols>
  <sheetData>
    <row r="1" spans="1:1" s="37" customFormat="1" ht="15.45" x14ac:dyDescent="0.5">
      <c r="A1" s="32" t="s">
        <v>28</v>
      </c>
    </row>
    <row r="2" spans="1:1" s="37" customFormat="1" ht="15.45" x14ac:dyDescent="0.5">
      <c r="A2" s="32" t="s">
        <v>29</v>
      </c>
    </row>
    <row r="3" spans="1:1" ht="17.600000000000001" x14ac:dyDescent="0.55000000000000004">
      <c r="A3" s="35" t="s">
        <v>30</v>
      </c>
    </row>
    <row r="4" spans="1:1" x14ac:dyDescent="0.4">
      <c r="A4" s="51"/>
    </row>
    <row r="5" spans="1:1" x14ac:dyDescent="0.4">
      <c r="A5" s="51"/>
    </row>
    <row r="6" spans="1:1" x14ac:dyDescent="0.4">
      <c r="A6" s="51"/>
    </row>
    <row r="7" spans="1:1" x14ac:dyDescent="0.4">
      <c r="A7" s="51"/>
    </row>
    <row r="8" spans="1:1" x14ac:dyDescent="0.4">
      <c r="A8" s="51"/>
    </row>
    <row r="9" spans="1:1" x14ac:dyDescent="0.4">
      <c r="A9" s="51"/>
    </row>
    <row r="10" spans="1:1" x14ac:dyDescent="0.4">
      <c r="A10" s="51"/>
    </row>
    <row r="11" spans="1:1" x14ac:dyDescent="0.4">
      <c r="A11" s="51"/>
    </row>
    <row r="12" spans="1:1" x14ac:dyDescent="0.4">
      <c r="A12" s="51"/>
    </row>
    <row r="13" spans="1:1" x14ac:dyDescent="0.4">
      <c r="A13" s="51"/>
    </row>
    <row r="14" spans="1:1" x14ac:dyDescent="0.4">
      <c r="A14" s="51"/>
    </row>
    <row r="15" spans="1:1" x14ac:dyDescent="0.4">
      <c r="A15" s="51"/>
    </row>
    <row r="16" spans="1:1" x14ac:dyDescent="0.4">
      <c r="A16" s="51"/>
    </row>
    <row r="17" spans="1:1" x14ac:dyDescent="0.4">
      <c r="A17" s="51"/>
    </row>
    <row r="18" spans="1:1" x14ac:dyDescent="0.4">
      <c r="A18" s="51"/>
    </row>
    <row r="19" spans="1:1" x14ac:dyDescent="0.4">
      <c r="A19" s="51"/>
    </row>
    <row r="20" spans="1:1" x14ac:dyDescent="0.4">
      <c r="A20" s="51"/>
    </row>
    <row r="21" spans="1:1" x14ac:dyDescent="0.4">
      <c r="A21" s="51"/>
    </row>
    <row r="23" spans="1:1" ht="17.600000000000001" x14ac:dyDescent="0.55000000000000004">
      <c r="A23" s="35" t="s">
        <v>31</v>
      </c>
    </row>
    <row r="24" spans="1:1" x14ac:dyDescent="0.4">
      <c r="A24" s="51"/>
    </row>
    <row r="25" spans="1:1" x14ac:dyDescent="0.4">
      <c r="A25" s="51"/>
    </row>
    <row r="26" spans="1:1" x14ac:dyDescent="0.4">
      <c r="A26" s="51"/>
    </row>
    <row r="27" spans="1:1" x14ac:dyDescent="0.4">
      <c r="A27" s="51"/>
    </row>
    <row r="28" spans="1:1" x14ac:dyDescent="0.4">
      <c r="A28" s="51"/>
    </row>
    <row r="29" spans="1:1" x14ac:dyDescent="0.4">
      <c r="A29" s="51"/>
    </row>
    <row r="30" spans="1:1" x14ac:dyDescent="0.4">
      <c r="A30" s="51"/>
    </row>
    <row r="31" spans="1:1" x14ac:dyDescent="0.4">
      <c r="A31" s="51"/>
    </row>
    <row r="32" spans="1:1" x14ac:dyDescent="0.4">
      <c r="A32" s="51"/>
    </row>
    <row r="33" spans="1:1" x14ac:dyDescent="0.4">
      <c r="A33" s="51"/>
    </row>
    <row r="34" spans="1:1" x14ac:dyDescent="0.4">
      <c r="A34" s="51"/>
    </row>
    <row r="35" spans="1:1" x14ac:dyDescent="0.4">
      <c r="A35" s="51"/>
    </row>
    <row r="36" spans="1:1" x14ac:dyDescent="0.4">
      <c r="A36" s="51"/>
    </row>
    <row r="37" spans="1:1" x14ac:dyDescent="0.4">
      <c r="A37" s="51"/>
    </row>
    <row r="38" spans="1:1" x14ac:dyDescent="0.4">
      <c r="A38" s="51"/>
    </row>
    <row r="39" spans="1:1" x14ac:dyDescent="0.4">
      <c r="A39" s="51"/>
    </row>
    <row r="41" spans="1:1" ht="17.600000000000001" x14ac:dyDescent="0.55000000000000004">
      <c r="A41" s="35" t="s">
        <v>32</v>
      </c>
    </row>
    <row r="54" spans="1:3" ht="16.75" x14ac:dyDescent="0.4">
      <c r="A54" s="4" t="s">
        <v>5</v>
      </c>
      <c r="B54" s="21"/>
      <c r="C54" s="22"/>
    </row>
    <row r="55" spans="1:3" ht="105" x14ac:dyDescent="0.55000000000000004">
      <c r="A55" s="23" t="s">
        <v>33</v>
      </c>
      <c r="B55" s="23" t="s">
        <v>205</v>
      </c>
      <c r="C55" s="3"/>
    </row>
    <row r="56" spans="1:3" ht="240" x14ac:dyDescent="0.5">
      <c r="A56" s="23" t="s">
        <v>34</v>
      </c>
      <c r="B56" s="23" t="s">
        <v>206</v>
      </c>
      <c r="C56" s="36"/>
    </row>
    <row r="57" spans="1:3" ht="60" x14ac:dyDescent="0.4">
      <c r="A57" s="23" t="s">
        <v>35</v>
      </c>
      <c r="B57" s="23" t="s">
        <v>99</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Comments</vt:lpstr>
      <vt:lpstr>1(Data)</vt:lpstr>
      <vt:lpstr>3(Data providers)</vt:lpstr>
      <vt:lpstr>7(Analytics)</vt:lpstr>
      <vt:lpstr>9-10-11(User stats)</vt:lpstr>
      <vt:lpstr>'1(Data)'!_ftnref1</vt:lpstr>
      <vt:lpstr>'1(Data)'!_ftnref2</vt:lpstr>
      <vt:lpstr>'1(Data)'!_ftnref3</vt:lpstr>
      <vt:lpstr>'1(Data)'!_ftnref4</vt:lpstr>
      <vt:lpstr>'1(Data)'!_ftnref5</vt:lpstr>
      <vt:lpstr>'1(Data)'!_ftnref6</vt:lpstr>
      <vt:lpstr>'1(Data)'!_Toc509591800</vt:lpstr>
      <vt:lpstr>'3(Data providers)'!_Toc509591802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Dick Schaap - MARIS</cp:lastModifiedBy>
  <dcterms:created xsi:type="dcterms:W3CDTF">2020-10-02T11:38:33Z</dcterms:created>
  <dcterms:modified xsi:type="dcterms:W3CDTF">2025-04-14T11:39:50Z</dcterms:modified>
</cp:coreProperties>
</file>